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265E0AED-DA3D-4A5F-8432-7595871BDE84}" xr6:coauthVersionLast="47" xr6:coauthVersionMax="47" xr10:uidLastSave="{00000000-0000-0000-0000-000000000000}"/>
  <bookViews>
    <workbookView xWindow="28692" yWindow="1560" windowWidth="29016" windowHeight="15816" xr2:uid="{14278E88-5D7B-4117-A6AF-7B0BFDC6F271}"/>
  </bookViews>
  <sheets>
    <sheet name="Carátula_BM" sheetId="62" r:id="rId1"/>
    <sheet name="Índice" sheetId="1" r:id="rId2"/>
    <sheet name="Agregación_EEFF" sheetId="61"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Fill" hidden="1">#REF!</definedName>
    <definedName name="_xlnm._FilterDatabase" localSheetId="27" hidden="1">'25'!$A$7:$J$28</definedName>
    <definedName name="_xlnm._FilterDatabase" localSheetId="7" hidden="1">'5'!$A$7:$R$8</definedName>
    <definedName name="_Key1" hidden="1">#REF!</definedName>
    <definedName name="_Order1" hidden="1">255</definedName>
    <definedName name="_Sort" hidden="1">#REF!</definedName>
    <definedName name="A_IMPRESIÓN_IM">#REF!</definedName>
    <definedName name="_xlnm.Print_Area" localSheetId="12">'10'!$A$1:$Y$32</definedName>
    <definedName name="_xlnm.Print_Area" localSheetId="29">'27'!$A$2:$E$30</definedName>
    <definedName name="_xlnm.Print_Area" localSheetId="11">'9'!$A$1:$M$32</definedName>
    <definedName name="_xlnm.Print_Area" localSheetId="0">Carátula_BM!$A$1:$I$24</definedName>
    <definedName name="_xlnm.Print_Area" localSheetId="1">Índice!$A$1:$C$65</definedName>
    <definedName name="BANCOS">#REF!</definedName>
    <definedName name="CM">[11]Data!$B$1</definedName>
    <definedName name="CONTINENTAL" localSheetId="30">#REF!</definedName>
    <definedName name="CONTINENTAL" localSheetId="31">#REF!</definedName>
    <definedName name="CONTINENTAL" localSheetId="6">#REF!</definedName>
    <definedName name="CONTINENTAL" localSheetId="8">#REF!</definedName>
    <definedName name="CONTINENTAL" localSheetId="9">#REF!</definedName>
    <definedName name="CONTINENTAL" localSheetId="10">#REF!</definedName>
    <definedName name="CONTINENTAL">#REF!</definedName>
    <definedName name="CR">[11]Data!$Q$1</definedName>
    <definedName name="Datos1" localSheetId="30">#REF!,#REF!,#REF!</definedName>
    <definedName name="Datos1" localSheetId="31">#REF!,#REF!,#REF!</definedName>
    <definedName name="Datos1" localSheetId="6">#REF!,#REF!,#REF!</definedName>
    <definedName name="Datos1" localSheetId="8">#REF!,#REF!,#REF!</definedName>
    <definedName name="Datos1" localSheetId="9">#REF!,#REF!,#REF!</definedName>
    <definedName name="Datos1" localSheetId="10">#REF!,#REF!,#REF!</definedName>
    <definedName name="Datos1">#REF!,#REF!,#REF!</definedName>
    <definedName name="Datos2" localSheetId="30">#REF!,#REF!</definedName>
    <definedName name="Datos2" localSheetId="31">#REF!,#REF!</definedName>
    <definedName name="Datos2" localSheetId="6">#REF!,#REF!</definedName>
    <definedName name="Datos2" localSheetId="8">#REF!,#REF!</definedName>
    <definedName name="Datos2" localSheetId="9">#REF!,#REF!</definedName>
    <definedName name="Datos2" localSheetId="10">#REF!,#REF!</definedName>
    <definedName name="Datos2">#REF!,#REF!</definedName>
    <definedName name="Datos3" localSheetId="30">#REF!,#REF!</definedName>
    <definedName name="Datos3" localSheetId="31">#REF!,#REF!</definedName>
    <definedName name="Datos3" localSheetId="6">#REF!,#REF!</definedName>
    <definedName name="Datos3" localSheetId="8">#REF!,#REF!</definedName>
    <definedName name="Datos3" localSheetId="9">#REF!,#REF!</definedName>
    <definedName name="Datos3" localSheetId="10">#REF!,#REF!</definedName>
    <definedName name="Datos3">#REF!,#REF!</definedName>
    <definedName name="EDPYME">[11]Data!$AD$1</definedName>
    <definedName name="fecha" localSheetId="12">'[5]Posicion ME'!$C$1</definedName>
    <definedName name="Fecha" localSheetId="13">[10]Datos!$D$4</definedName>
    <definedName name="Fecha" localSheetId="14">[10]Datos!$D$4</definedName>
    <definedName name="Fecha" localSheetId="15">[10]Datos!$D$4</definedName>
    <definedName name="Fecha" localSheetId="16">[10]Datos!$D$4</definedName>
    <definedName name="Fecha" localSheetId="17">[16]Datos!$D$4</definedName>
    <definedName name="Fecha" localSheetId="18">[10]Datos!$D$4</definedName>
    <definedName name="Fecha" localSheetId="19">[16]Datos!$D$4</definedName>
    <definedName name="Fecha" localSheetId="20">[10]Datos!$D$4</definedName>
    <definedName name="Fecha" localSheetId="21">[10]Datos!$D$4</definedName>
    <definedName name="Fecha" localSheetId="22">[10]Datos!$D$4</definedName>
    <definedName name="fecha" localSheetId="28">'[5]Posicion ME'!$C$1</definedName>
    <definedName name="fecha" localSheetId="29">'[19]Posicion ME'!$C$1</definedName>
    <definedName name="fecha" localSheetId="32">'[5]Posicion ME'!$C$1</definedName>
    <definedName name="Fecha" localSheetId="35">[10]Datos!$D$4</definedName>
    <definedName name="fecha" localSheetId="40">'[5]Posicion ME'!$C$1</definedName>
    <definedName name="Fecha" localSheetId="6">[13]Datos!$D$4</definedName>
    <definedName name="Fecha" localSheetId="45">[9]Datos!$D$4</definedName>
    <definedName name="Fecha" localSheetId="60">[1]Datos!$D$4</definedName>
    <definedName name="Fecha" localSheetId="61">[2]Datos!$D$4</definedName>
    <definedName name="Fecha" localSheetId="8">[13]Datos!$D$4</definedName>
    <definedName name="Fecha" localSheetId="9">[13]Datos!$D$4</definedName>
    <definedName name="Fecha" localSheetId="10">[13]Datos!$D$4</definedName>
    <definedName name="fecha" localSheetId="11">'[5]Posicion ME'!$C$1</definedName>
    <definedName name="Fecha">[2]Datos!$D$4</definedName>
    <definedName name="FWD" localSheetId="29">'[19]Posicion ME'!$B$34:$I$49</definedName>
    <definedName name="FWD">'[5]Posicion ME'!$B$34:$I$49</definedName>
    <definedName name="GAdmin" localSheetId="30">#REF!</definedName>
    <definedName name="GAdmin" localSheetId="31">#REF!</definedName>
    <definedName name="GAdmin">#REF!</definedName>
    <definedName name="IMFNB" localSheetId="30">#REF!</definedName>
    <definedName name="IMFNB" localSheetId="31">#REF!</definedName>
    <definedName name="IMFNB">#REF!</definedName>
    <definedName name="Indic.Propuestos" localSheetId="30">'[14]Ctas-Ind (1)'!#REF!</definedName>
    <definedName name="Indic.Propuestos">'[14]Ctas-Ind (1)'!#REF!</definedName>
    <definedName name="INDICE" localSheetId="30">[6]!INDICE</definedName>
    <definedName name="INDICE">[6]!INDICE</definedName>
    <definedName name="IngresF" localSheetId="30">#REF!</definedName>
    <definedName name="IngresF" localSheetId="31">#REF!</definedName>
    <definedName name="IngresF">#REF!</definedName>
    <definedName name="Inicio" localSheetId="29">'[20]02-T_DEP'!#REF!</definedName>
    <definedName name="Inicio" localSheetId="30">'[18]02-T_DEP'!#REF!</definedName>
    <definedName name="Inicio" localSheetId="31">'[15]02-T_DEP'!#REF!</definedName>
    <definedName name="Inicio" localSheetId="6">'[15]02-T_DEP'!#REF!</definedName>
    <definedName name="Inicio" localSheetId="8">'[15]02-T_DEP'!#REF!</definedName>
    <definedName name="Inicio" localSheetId="9">'[15]02-T_DEP'!#REF!</definedName>
    <definedName name="Inicio" localSheetId="10">'[15]02-T_DEP'!#REF!</definedName>
    <definedName name="Inicio">'[7]02-T_DEP'!#REF!</definedName>
    <definedName name="matrix">#REF!</definedName>
    <definedName name="MFinanc" localSheetId="30">#REF!</definedName>
    <definedName name="MFinanc" localSheetId="31">#REF!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29">[21]BD_Datos!$B$3</definedName>
    <definedName name="periodo">[8]BD_Datos!$B$3</definedName>
    <definedName name="periodo_aa" localSheetId="29">[21]BD_Datos!$D$3</definedName>
    <definedName name="periodo_aa">[8]BD_Datos!$D$3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rint_Area" localSheetId="3">'1'!$A$1:$CF$143</definedName>
    <definedName name="Print_Area" localSheetId="4">'2'!$A$1:$CF$81</definedName>
    <definedName name="Print_Area" localSheetId="5">'3'!$A$1:$U$38</definedName>
    <definedName name="pspc">#REF!</definedName>
    <definedName name="ptelb">#REF!</definedName>
    <definedName name="pvol">#REF!</definedName>
    <definedName name="pvolb">#REF!</definedName>
    <definedName name="pwie">#REF!</definedName>
    <definedName name="qqqq">#REF!</definedName>
    <definedName name="SWAPS" localSheetId="29">'[19]Posicion ME'!$B$56:$I$71</definedName>
    <definedName name="SWAPS">'[5]Posicion ME'!$B$56:$I$71</definedName>
    <definedName name="TipoCambioMes" localSheetId="3">'1'!$A$62</definedName>
    <definedName name="TipoCambioMes" localSheetId="30">#REF!</definedName>
    <definedName name="TipoCambioMes" localSheetId="31">#REF!</definedName>
    <definedName name="TipoCambioMes" localSheetId="6">#REF!</definedName>
    <definedName name="TipoCambioMes" localSheetId="8">#REF!</definedName>
    <definedName name="TipoCambioMes" localSheetId="9">#REF!</definedName>
    <definedName name="TipoCambioMes" localSheetId="10">#REF!</definedName>
    <definedName name="TipoCambioMes">'[3]05-BG'!$B$62</definedName>
    <definedName name="TIT">#REF!</definedName>
    <definedName name="_xlnm.Print_Titles" localSheetId="2">Agregación_EEFF!$2:$11</definedName>
    <definedName name="Utilid" localSheetId="30">#REF!</definedName>
    <definedName name="Utilid" localSheetId="31">#REF!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61" l="1"/>
  <c r="C110" i="61"/>
  <c r="C103" i="61"/>
  <c r="C101" i="61"/>
  <c r="C96" i="61"/>
  <c r="C86" i="61"/>
  <c r="C81" i="61"/>
  <c r="C78" i="61"/>
  <c r="C73" i="61"/>
  <c r="C70" i="61"/>
  <c r="C64" i="61"/>
  <c r="C61" i="61"/>
  <c r="C56" i="61"/>
  <c r="C46" i="61"/>
  <c r="C40" i="61"/>
  <c r="C28" i="61"/>
  <c r="C27" i="61"/>
  <c r="C20" i="61"/>
  <c r="C14" i="61"/>
  <c r="AZ6" i="47"/>
  <c r="AY6" i="47"/>
  <c r="AX6" i="47"/>
</calcChain>
</file>

<file path=xl/sharedStrings.xml><?xml version="1.0" encoding="utf-8"?>
<sst xmlns="http://schemas.openxmlformats.org/spreadsheetml/2006/main" count="8468" uniqueCount="1617">
  <si>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</si>
  <si>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</si>
  <si>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</si>
  <si>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</si>
  <si>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</si>
  <si>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</si>
  <si>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</si>
  <si>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</si>
  <si>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</si>
  <si>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</si>
  <si>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</si>
  <si>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</si>
  <si>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</si>
  <si>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</si>
  <si>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</si>
  <si>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</si>
  <si>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</si>
  <si>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</si>
  <si>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</si>
  <si>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</si>
  <si>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</si>
  <si>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</si>
  <si>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</si>
  <si>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</si>
  <si>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</si>
  <si>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</si>
  <si>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</si>
  <si>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</si>
  <si>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</si>
  <si>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</si>
  <si>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BANCOM</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</si>
  <si>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</si>
  <si>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</si>
  <si>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</si>
  <si>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</si>
  <si>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</si>
  <si>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</si>
  <si>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</si>
  <si>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</si>
  <si>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</si>
  <si>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</si>
  <si>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</si>
  <si>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</si>
  <si>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</si>
  <si>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</si>
  <si>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</si>
  <si>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Compartamos Banco*</t>
  </si>
  <si>
    <t>TOTAL BANCA MÚLTIPLE</t>
  </si>
  <si>
    <t>Fuente: Anexo N° 10 Depósitos, Colocaciones y Personal por Oficina.</t>
  </si>
  <si>
    <t>* Mediante la Resolución SBS N° 00348-2025 del 30.01.2025, se autorizó la conversión de Compartamos Financiera S.A. en banco, adoptando la denominación "Compartamos Banco", vigente a partir de la fecha de la referida Resolución.</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</si>
  <si>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</si>
  <si>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</si>
  <si>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</si>
  <si>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</si>
  <si>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</si>
  <si>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</si>
  <si>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</si>
  <si>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</si>
  <si>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</si>
  <si>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</si>
  <si>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</si>
  <si>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</si>
  <si>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</si>
  <si>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</si>
  <si>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</si>
  <si>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</si>
  <si>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</si>
  <si>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</si>
  <si>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</si>
  <si>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</si>
  <si>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</si>
  <si>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</si>
  <si>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</si>
  <si>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</si>
  <si>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</si>
  <si>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</si>
  <si>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</si>
  <si>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</si>
  <si>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</si>
  <si>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</si>
  <si>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</si>
  <si>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</si>
  <si>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</si>
  <si>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</si>
  <si>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</si>
  <si>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</si>
  <si>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</si>
  <si>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</si>
  <si>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</si>
  <si>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</si>
  <si>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</si>
  <si>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</si>
  <si>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</si>
  <si>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</si>
  <si>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</si>
  <si>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</si>
  <si>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</si>
  <si>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</si>
  <si>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</si>
  <si>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</si>
  <si>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</si>
  <si>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</si>
  <si>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</si>
  <si>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</si>
  <si>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</si>
  <si>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</si>
  <si>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</si>
  <si>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</si>
  <si>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</si>
  <si>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</si>
  <si>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</si>
  <si>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</si>
  <si>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</si>
  <si>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</si>
  <si>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</si>
  <si>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</si>
  <si>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</si>
  <si>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xml:space="preserve">B. Santander Perú </t>
  </si>
  <si>
    <t>BCI Perú</t>
  </si>
  <si>
    <t>Compartamos Banco</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</si>
  <si>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</si>
  <si>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</si>
  <si>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</si>
  <si>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</si>
  <si>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</si>
  <si>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</si>
  <si>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</si>
  <si>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</si>
  <si>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</si>
  <si>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</si>
  <si>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</si>
  <si>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</si>
  <si>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</si>
  <si>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</si>
  <si>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</si>
  <si>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</si>
  <si>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</si>
  <si>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</si>
  <si>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</si>
  <si>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</si>
  <si>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</si>
  <si>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</si>
  <si>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</si>
  <si>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</si>
  <si>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</si>
  <si>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</si>
  <si>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</si>
  <si>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</si>
  <si>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</si>
  <si>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</si>
  <si>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</si>
  <si>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</si>
  <si>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</si>
  <si>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</si>
  <si>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</si>
  <si>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</si>
  <si>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</si>
  <si>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No incluye sucursales en el exterior</t>
  </si>
  <si>
    <t/>
  </si>
  <si>
    <t>Ranking de Créditos Directos por Tipo de Crédito</t>
  </si>
  <si>
    <t>Créditos Corporativos*</t>
  </si>
  <si>
    <t>Créditos a Grandes Empresas*</t>
  </si>
  <si>
    <t>Créditos a Medianas Empresas*</t>
  </si>
  <si>
    <t>Participación                           (%)</t>
  </si>
  <si>
    <t>Porcentaje                        Acumulado</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</si>
  <si>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</si>
  <si>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</si>
  <si>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</si>
  <si>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</si>
  <si>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</si>
  <si>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</si>
  <si>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</si>
  <si>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</si>
  <si>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</si>
  <si>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</si>
  <si>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</si>
  <si>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</si>
  <si>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</si>
  <si>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</si>
  <si>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</si>
  <si>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</si>
  <si>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Depósitos y Créditos por Oficina y Empresa Bancaria</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</si>
  <si>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</si>
  <si>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</si>
  <si>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</si>
  <si>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</si>
  <si>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</si>
  <si>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</si>
  <si>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</si>
  <si>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</si>
  <si>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</si>
  <si>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</si>
  <si>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</si>
  <si>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</si>
  <si>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</si>
  <si>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</si>
  <si>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</si>
  <si>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</si>
  <si>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</si>
  <si>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</si>
  <si>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</si>
  <si>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</si>
  <si>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</si>
  <si>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</si>
  <si>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</si>
  <si>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</si>
  <si>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</si>
  <si>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</si>
  <si>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</si>
  <si>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Jose Luis Bustamante y Rivero</t>
  </si>
  <si>
    <t>Paucarpata</t>
  </si>
  <si>
    <t>Socabaya</t>
  </si>
  <si>
    <t>Jacobo Hunter</t>
  </si>
  <si>
    <t>Yanahuara</t>
  </si>
  <si>
    <t>Mariano Melgar</t>
  </si>
  <si>
    <t>Camana</t>
  </si>
  <si>
    <t>Caylloma</t>
  </si>
  <si>
    <t>Majes</t>
  </si>
  <si>
    <t>Islay</t>
  </si>
  <si>
    <t>Mollendo</t>
  </si>
  <si>
    <t>Huamanga</t>
  </si>
  <si>
    <t>Chota</t>
  </si>
  <si>
    <t>Jaen</t>
  </si>
  <si>
    <t>Prov. Const. del Callao</t>
  </si>
  <si>
    <t>Carmen de la Legua Reynoso</t>
  </si>
  <si>
    <t>Canchis</t>
  </si>
  <si>
    <t>Sicuani</t>
  </si>
  <si>
    <t>San Jeronimo</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</si>
  <si>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</si>
  <si>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</si>
  <si>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</si>
  <si>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</si>
  <si>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</si>
  <si>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</si>
  <si>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</si>
  <si>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</si>
  <si>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</si>
  <si>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</si>
  <si>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</si>
  <si>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</si>
  <si>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</si>
  <si>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</si>
  <si>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</si>
  <si>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</si>
  <si>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</si>
  <si>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</si>
  <si>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</si>
  <si>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</si>
  <si>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</si>
  <si>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</si>
  <si>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</si>
  <si>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</si>
  <si>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Chepen</t>
  </si>
  <si>
    <t>Sanchez Carrion</t>
  </si>
  <si>
    <t>Huamachuco</t>
  </si>
  <si>
    <t>Trujillo</t>
  </si>
  <si>
    <t>El Porvenir</t>
  </si>
  <si>
    <t>Pacasmayo</t>
  </si>
  <si>
    <t>Chiclayo</t>
  </si>
  <si>
    <t>Barranca</t>
  </si>
  <si>
    <t>Cañete</t>
  </si>
  <si>
    <t>Imperial</t>
  </si>
  <si>
    <t>Mala</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</si>
  <si>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</si>
  <si>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</si>
  <si>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</si>
  <si>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</si>
  <si>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</si>
  <si>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</si>
  <si>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</si>
  <si>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</si>
  <si>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</si>
  <si>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</si>
  <si>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</si>
  <si>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</si>
  <si>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</si>
  <si>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</si>
  <si>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</si>
  <si>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</si>
  <si>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</si>
  <si>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</si>
  <si>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</si>
  <si>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</si>
  <si>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San Juan Bautista</t>
  </si>
  <si>
    <t>Tambopata</t>
  </si>
  <si>
    <t>Ilo</t>
  </si>
  <si>
    <t>Pacocha</t>
  </si>
  <si>
    <t>Mariscal Nieto</t>
  </si>
  <si>
    <t>Torata</t>
  </si>
  <si>
    <t>Oxapampa</t>
  </si>
  <si>
    <t>Chaupimarca</t>
  </si>
  <si>
    <t>Morropon</t>
  </si>
  <si>
    <t>Chulucanas</t>
  </si>
  <si>
    <t>Paita</t>
  </si>
  <si>
    <t>Castilla</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</si>
  <si>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</si>
  <si>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</si>
  <si>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</si>
  <si>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</si>
  <si>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</si>
  <si>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</si>
  <si>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</si>
  <si>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</si>
  <si>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</si>
  <si>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</si>
  <si>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</si>
  <si>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</si>
  <si>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</si>
  <si>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</si>
  <si>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</si>
  <si>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</si>
  <si>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Yarinacocha</t>
  </si>
  <si>
    <t>Callería</t>
  </si>
  <si>
    <t>Extranjero</t>
  </si>
  <si>
    <t>BANCO PICHINCHA</t>
  </si>
  <si>
    <t>BANBIF</t>
  </si>
  <si>
    <t>SCOTIABANK PERU</t>
  </si>
  <si>
    <t>San Sebastian</t>
  </si>
  <si>
    <t>CITIBANK DEL PERU</t>
  </si>
  <si>
    <t>INTERBANK</t>
  </si>
  <si>
    <t>Nuevo Chimbote</t>
  </si>
  <si>
    <t>Cotabambas</t>
  </si>
  <si>
    <t>Challhuahuacho</t>
  </si>
  <si>
    <t>Pataz</t>
  </si>
  <si>
    <t>Parcoy</t>
  </si>
  <si>
    <t>Yanacancha</t>
  </si>
  <si>
    <t>MIBANCO</t>
  </si>
  <si>
    <t>Bongara</t>
  </si>
  <si>
    <t>Jazán</t>
  </si>
  <si>
    <t>Huarmey</t>
  </si>
  <si>
    <t>Nepeña</t>
  </si>
  <si>
    <t>Huari</t>
  </si>
  <si>
    <t>San Marcos</t>
  </si>
  <si>
    <t>Carhuaz</t>
  </si>
  <si>
    <t>Yungay</t>
  </si>
  <si>
    <t>Recuay</t>
  </si>
  <si>
    <t>Sihuas</t>
  </si>
  <si>
    <t>Bolognesi</t>
  </si>
  <si>
    <t>Chiquian</t>
  </si>
  <si>
    <t>Pomabamba</t>
  </si>
  <si>
    <t>Curahuasi</t>
  </si>
  <si>
    <t>Huancarama</t>
  </si>
  <si>
    <t>La Joya</t>
  </si>
  <si>
    <t>Alto Selva Alegre</t>
  </si>
  <si>
    <t>Yura</t>
  </si>
  <si>
    <t>Aplao</t>
  </si>
  <si>
    <t>Pampacolca</t>
  </si>
  <si>
    <t>Cocachacra</t>
  </si>
  <si>
    <t>Punta de Bombon</t>
  </si>
  <si>
    <t>Huanta</t>
  </si>
  <si>
    <t>La Mar</t>
  </si>
  <si>
    <t>Tambo</t>
  </si>
  <si>
    <t>Cangallo</t>
  </si>
  <si>
    <t>Cajabamba</t>
  </si>
  <si>
    <t>Celendin</t>
  </si>
  <si>
    <t>Sorochuco</t>
  </si>
  <si>
    <t>Paccha</t>
  </si>
  <si>
    <t>Tacabamba</t>
  </si>
  <si>
    <t>Cutervo</t>
  </si>
  <si>
    <t>Hualgayoc</t>
  </si>
  <si>
    <t>Bambamarca</t>
  </si>
  <si>
    <t>Pedro Galvez</t>
  </si>
  <si>
    <t>San Pablo</t>
  </si>
  <si>
    <t>Tongod</t>
  </si>
  <si>
    <t>Santa Cruz</t>
  </si>
  <si>
    <t>San Ignacio</t>
  </si>
  <si>
    <t>Anta</t>
  </si>
  <si>
    <t>Calca</t>
  </si>
  <si>
    <t>Combapata</t>
  </si>
  <si>
    <t>Santiago</t>
  </si>
  <si>
    <t>Espinar</t>
  </si>
  <si>
    <t>Echarate</t>
  </si>
  <si>
    <t>Huayopata</t>
  </si>
  <si>
    <t>Quispicanchi</t>
  </si>
  <si>
    <t>Urcos</t>
  </si>
  <si>
    <t>Acomayo</t>
  </si>
  <si>
    <t>Pomacanchi</t>
  </si>
  <si>
    <t>Chumbivilcas</t>
  </si>
  <si>
    <t>Santo Tomas</t>
  </si>
  <si>
    <t>Paucartambo</t>
  </si>
  <si>
    <t>Acobamba</t>
  </si>
  <si>
    <t>Paucara</t>
  </si>
  <si>
    <t>Tayacaja</t>
  </si>
  <si>
    <t>Pampas</t>
  </si>
  <si>
    <t>Jose Crespo y Castillo</t>
  </si>
  <si>
    <t>Dos de Mayo</t>
  </si>
  <si>
    <t>La Union</t>
  </si>
  <si>
    <t>Pachitea</t>
  </si>
  <si>
    <t>Panao</t>
  </si>
  <si>
    <t>Parcona</t>
  </si>
  <si>
    <t>Chupaca</t>
  </si>
  <si>
    <t>Chilca</t>
  </si>
  <si>
    <t>Concepcion</t>
  </si>
  <si>
    <t>Ascope</t>
  </si>
  <si>
    <t>Chocope</t>
  </si>
  <si>
    <t>Otuzco</t>
  </si>
  <si>
    <t>La Esperanza</t>
  </si>
  <si>
    <t>Huanchaco</t>
  </si>
  <si>
    <t>Viru</t>
  </si>
  <si>
    <t>Santiago de Chuco</t>
  </si>
  <si>
    <t>Cayaltí</t>
  </si>
  <si>
    <t>Jose Leonardo Ortiz</t>
  </si>
  <si>
    <t>Pimentel</t>
  </si>
  <si>
    <t>Pomalca</t>
  </si>
  <si>
    <t>Oyotun</t>
  </si>
  <si>
    <t>Patapo</t>
  </si>
  <si>
    <t>Olmos</t>
  </si>
  <si>
    <t>Motupe</t>
  </si>
  <si>
    <t>Mochumi</t>
  </si>
  <si>
    <t>Morrope</t>
  </si>
  <si>
    <t>Ferreñafe</t>
  </si>
  <si>
    <t>Ancon</t>
  </si>
  <si>
    <t>Huarochiri</t>
  </si>
  <si>
    <t>San Antonio</t>
  </si>
  <si>
    <t>Villa Rica</t>
  </si>
  <si>
    <t>Ayabaca</t>
  </si>
  <si>
    <t>Paimas</t>
  </si>
  <si>
    <t>Huancabamba</t>
  </si>
  <si>
    <t>Canchaque</t>
  </si>
  <si>
    <t>La Matanza</t>
  </si>
  <si>
    <t>Colan</t>
  </si>
  <si>
    <t>Las Lomas</t>
  </si>
  <si>
    <t>Tambo Grande</t>
  </si>
  <si>
    <t>Catacaos</t>
  </si>
  <si>
    <t>Ignacio Escudero</t>
  </si>
  <si>
    <t>Los Organos</t>
  </si>
  <si>
    <t>Chucuito</t>
  </si>
  <si>
    <t>Desaguadero</t>
  </si>
  <si>
    <t>Juli</t>
  </si>
  <si>
    <t>El Collao</t>
  </si>
  <si>
    <t>Ilave</t>
  </si>
  <si>
    <t>Mañazo</t>
  </si>
  <si>
    <t>Yunguyo</t>
  </si>
  <si>
    <t>Carabaya</t>
  </si>
  <si>
    <t>Macusani</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</si>
  <si>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</si>
  <si>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</si>
  <si>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</si>
  <si>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</si>
  <si>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</si>
  <si>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</si>
  <si>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</si>
  <si>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</si>
  <si>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</si>
  <si>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</si>
  <si>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</si>
  <si>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</si>
  <si>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</si>
  <si>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</si>
  <si>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</si>
  <si>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</si>
  <si>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Punta Hermosa</t>
  </si>
  <si>
    <t>Veintiséis de Octubre</t>
  </si>
  <si>
    <t>SANTANDER PERU</t>
  </si>
  <si>
    <t>BANCO RIPLEY</t>
  </si>
  <si>
    <t>BBVA</t>
  </si>
  <si>
    <t>BANK OF CHINA (PERU)</t>
  </si>
  <si>
    <t>ICBC PERU BANK S.A.</t>
  </si>
  <si>
    <t>ALFIN BANCO</t>
  </si>
  <si>
    <t>BANCO BCI</t>
  </si>
  <si>
    <t>BANCOM2</t>
  </si>
  <si>
    <t>COMPARTAMOS BANCO</t>
  </si>
  <si>
    <t>Pueblo Nuevo</t>
  </si>
  <si>
    <t>Moche</t>
  </si>
  <si>
    <t>Marcavelica</t>
  </si>
  <si>
    <t>Mancora</t>
  </si>
  <si>
    <t>Zarumilla</t>
  </si>
  <si>
    <t>Total general</t>
  </si>
  <si>
    <t>Número de Tarjetas de Crédito por Tipo de Crédito  y Empresa Bancaria</t>
  </si>
  <si>
    <t>Créditos de Consumo</t>
  </si>
  <si>
    <t xml:space="preserve"> Créditos Corporativos </t>
  </si>
  <si>
    <t>Créditos a Grandes Empresas</t>
  </si>
  <si>
    <t xml:space="preserve"> Créditos a Mediana Empresas </t>
  </si>
  <si>
    <t>Créditos a Pequeñas Empresas</t>
  </si>
  <si>
    <t xml:space="preserve">Créditos  a Microempresas </t>
  </si>
  <si>
    <t>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</si>
  <si>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</si>
  <si>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</si>
  <si>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</si>
  <si>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</si>
  <si>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</si>
  <si>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</si>
  <si>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</si>
  <si>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</si>
  <si>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</si>
  <si>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</si>
  <si>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</si>
  <si>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</si>
  <si>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</si>
  <si>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</si>
  <si>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</si>
  <si>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</si>
  <si>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</si>
  <si>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</si>
  <si>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</si>
  <si>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t>Nuevos créditos corporativos, a grandes, medianas, pequeñas y a micro empresas por sector económico y Empresa Bancaria</t>
  </si>
  <si>
    <t>Agricultura, Ganadería, Silvicultura y Pesca</t>
  </si>
  <si>
    <t>Explotación de Minas y Canteras</t>
  </si>
  <si>
    <t>Industria Manufacturera</t>
  </si>
  <si>
    <t xml:space="preserve">Construcción </t>
  </si>
  <si>
    <t>Comercio</t>
  </si>
  <si>
    <t>N° de nuevos Créditos Desembolsados</t>
  </si>
  <si>
    <t>Monto de Nuevos Créditos desembolsados en M.N.         (miles de S/)</t>
  </si>
  <si>
    <t>Monto de Nuevos Créditos desembolsados en M.E.          (miles de $)</t>
  </si>
  <si>
    <t>Balance General por Empresa Bancaria</t>
  </si>
  <si>
    <t xml:space="preserve">(En miles de soles)  </t>
  </si>
  <si>
    <t xml:space="preserve">(En miles de soles) </t>
  </si>
  <si>
    <t>Activo</t>
  </si>
  <si>
    <t>Banco BBVA Perú</t>
  </si>
  <si>
    <r>
      <t>Banco de Crédito del Perú</t>
    </r>
    <r>
      <rPr>
        <b/>
        <vertAlign val="superscript"/>
        <sz val="10"/>
        <rFont val="Arial Narrow"/>
        <family val="2"/>
      </rPr>
      <t xml:space="preserve"> </t>
    </r>
  </si>
  <si>
    <t xml:space="preserve">Banco Pichincha </t>
  </si>
  <si>
    <t>Banco Interamericano de Finanzas</t>
  </si>
  <si>
    <t xml:space="preserve">Interbank </t>
  </si>
  <si>
    <t>Banco GNB</t>
  </si>
  <si>
    <t xml:space="preserve">Banco Falabella Perú </t>
  </si>
  <si>
    <t xml:space="preserve">Banco Santander Perú </t>
  </si>
  <si>
    <t xml:space="preserve">Banco Ripley </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</si>
  <si>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</si>
  <si>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</si>
  <si>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</si>
  <si>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</si>
  <si>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</si>
  <si>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</si>
  <si>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</si>
  <si>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</si>
  <si>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</si>
  <si>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</si>
  <si>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</si>
  <si>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</si>
  <si>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</si>
  <si>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</si>
  <si>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</si>
  <si>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</si>
  <si>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</si>
  <si>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</si>
  <si>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</si>
  <si>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</si>
  <si>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</si>
  <si>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</si>
  <si>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</si>
  <si>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</si>
  <si>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</si>
  <si>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</si>
  <si>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</si>
  <si>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</si>
  <si>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</si>
  <si>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</si>
  <si>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</si>
  <si>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</si>
  <si>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</si>
  <si>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</si>
  <si>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</si>
  <si>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</si>
  <si>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</si>
  <si>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</si>
  <si>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</si>
  <si>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</si>
  <si>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</si>
  <si>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</si>
  <si>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</si>
  <si>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</si>
  <si>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</si>
  <si>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</si>
  <si>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</si>
  <si>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</si>
  <si>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3.677</t>
  </si>
  <si>
    <t>Pasivo</t>
  </si>
  <si>
    <t>Banco de Comercio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</si>
  <si>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</si>
  <si>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</si>
  <si>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</si>
  <si>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</si>
  <si>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</si>
  <si>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</si>
  <si>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</si>
  <si>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</si>
  <si>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</si>
  <si>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</si>
  <si>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</si>
  <si>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</si>
  <si>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</si>
  <si>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</si>
  <si>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</si>
  <si>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</si>
  <si>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</si>
  <si>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</si>
  <si>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</si>
  <si>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</si>
  <si>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</si>
  <si>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</si>
  <si>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</si>
  <si>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</si>
  <si>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</si>
  <si>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</si>
  <si>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</si>
  <si>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</si>
  <si>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</si>
  <si>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</si>
  <si>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</si>
  <si>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</si>
  <si>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</si>
  <si>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</si>
  <si>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</si>
  <si>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</si>
  <si>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</si>
  <si>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</si>
  <si>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</si>
  <si>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</si>
  <si>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</si>
  <si>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</si>
  <si>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</si>
  <si>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</si>
  <si>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</si>
  <si>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</si>
  <si>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</si>
  <si>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</si>
  <si>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</si>
  <si>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</si>
  <si>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</si>
  <si>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</si>
  <si>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</si>
  <si>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</si>
  <si>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</si>
  <si>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</si>
  <si>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</si>
  <si>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</si>
  <si>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</si>
  <si>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</si>
  <si>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</si>
  <si>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</si>
  <si>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</si>
  <si>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</si>
  <si>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</si>
  <si>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</si>
  <si>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</si>
  <si>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</si>
  <si>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</si>
  <si>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</si>
  <si>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</si>
  <si>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</si>
  <si>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</si>
  <si>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</si>
  <si>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</si>
  <si>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</si>
  <si>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</si>
  <si>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</si>
  <si>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</si>
  <si>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</si>
  <si>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</si>
  <si>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</si>
  <si>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</si>
  <si>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</si>
  <si>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</si>
  <si>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</si>
  <si>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</si>
  <si>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</si>
  <si>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</si>
  <si>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</si>
  <si>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</si>
  <si>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</si>
  <si>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</si>
  <si>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</si>
  <si>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</si>
  <si>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</si>
  <si>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</si>
  <si>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</si>
  <si>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</si>
  <si>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</si>
  <si>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</si>
  <si>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</si>
  <si>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</si>
  <si>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</si>
  <si>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</si>
  <si>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</si>
  <si>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</si>
  <si>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</si>
  <si>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</si>
  <si>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</si>
  <si>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</si>
  <si>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</si>
  <si>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</si>
  <si>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</si>
  <si>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</si>
  <si>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</si>
  <si>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</si>
  <si>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</si>
  <si>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</si>
  <si>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</si>
  <si>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</si>
  <si>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</si>
  <si>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</si>
  <si>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</si>
  <si>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</si>
  <si>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</si>
  <si>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</si>
  <si>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</si>
  <si>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</si>
  <si>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</si>
  <si>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</si>
  <si>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</si>
  <si>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</si>
  <si>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</si>
  <si>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</si>
  <si>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</si>
  <si>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</si>
  <si>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</si>
  <si>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</si>
  <si>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</si>
  <si>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</si>
  <si>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</si>
  <si>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</si>
  <si>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</si>
  <si>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</si>
  <si>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</si>
  <si>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</si>
  <si>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</si>
  <si>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</si>
  <si>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</si>
  <si>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</si>
  <si>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</si>
  <si>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</si>
  <si>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</si>
  <si>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</si>
  <si>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</si>
  <si>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</si>
  <si>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</si>
  <si>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</si>
  <si>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</si>
  <si>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</si>
  <si>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</si>
  <si>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</si>
  <si>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</si>
  <si>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</si>
  <si>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</si>
  <si>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</si>
  <si>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</si>
  <si>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</si>
  <si>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</si>
  <si>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</si>
  <si>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</si>
  <si>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</si>
  <si>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</si>
  <si>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</si>
  <si>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</si>
  <si>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</si>
  <si>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</si>
  <si>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</si>
  <si>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</si>
  <si>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</si>
  <si>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</si>
  <si>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</si>
  <si>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</si>
  <si>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</si>
  <si>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</si>
  <si>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</si>
  <si>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</si>
  <si>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</si>
  <si>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</si>
  <si>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</si>
  <si>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</si>
  <si>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</si>
  <si>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</si>
  <si>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</si>
  <si>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</si>
  <si>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</si>
  <si>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</si>
  <si>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</si>
  <si>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</si>
  <si>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</si>
  <si>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 de Nivel 1</t>
  </si>
  <si>
    <t>Patrimonio Efectivo de Nivel 2</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</si>
  <si>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</si>
  <si>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</si>
  <si>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</si>
  <si>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</si>
  <si>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</si>
  <si>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</si>
  <si>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</si>
  <si>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</si>
  <si>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</si>
  <si>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</si>
  <si>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</si>
  <si>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</si>
  <si>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</si>
  <si>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</si>
  <si>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</si>
  <si>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</si>
  <si>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</si>
  <si>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</si>
  <si>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</si>
  <si>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</si>
  <si>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</si>
  <si>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</si>
  <si>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</si>
  <si>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</si>
  <si>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</si>
  <si>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</si>
  <si>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</si>
  <si>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</si>
  <si>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</si>
  <si>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</si>
  <si>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</si>
  <si>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</si>
  <si>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</si>
  <si>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</si>
  <si>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</si>
  <si>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</si>
  <si>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</si>
  <si>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</si>
  <si>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</si>
  <si>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</si>
  <si>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</si>
  <si>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</si>
  <si>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</si>
  <si>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</si>
  <si>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*Mediante la Resolución SBS N° 00348-2025 del 30.01.2025, se autorizó la conversión de Compartamos Financiera S.A. en banco, adoptando la denominación "Compartamos Banco", vigente a partir de la fecha de la referida Resolución.</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</si>
  <si>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</si>
  <si>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</si>
  <si>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</si>
  <si>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</si>
  <si>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</si>
  <si>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</si>
  <si>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</si>
  <si>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</si>
  <si>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</si>
  <si>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</si>
  <si>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</si>
  <si>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</si>
  <si>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</si>
  <si>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</si>
  <si>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</si>
  <si>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</si>
  <si>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</si>
  <si>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</si>
  <si>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</si>
  <si>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</si>
  <si>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</si>
  <si>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</si>
  <si>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</si>
  <si>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</si>
  <si>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</si>
  <si>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</si>
  <si>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</si>
  <si>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</si>
  <si>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</si>
  <si>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</si>
  <si>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</si>
  <si>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</si>
  <si>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</si>
  <si>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</si>
  <si>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</si>
  <si>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</si>
  <si>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</si>
  <si>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</si>
  <si>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</si>
  <si>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</si>
  <si>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</si>
  <si>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Actualizado el 05.06.2025</t>
  </si>
  <si>
    <t>B. De Crédito del Perú (con sucursales en el exterior)</t>
  </si>
  <si>
    <t>Compartamos Banco***</t>
  </si>
  <si>
    <t xml:space="preserve">Total Banca Múltiple (con sucursales en el exterior) </t>
  </si>
  <si>
    <t>HSBC Bank Perú</t>
  </si>
  <si>
    <t>SOLVENCIA</t>
  </si>
  <si>
    <t>Ratio de Capital Global (al 31/01/2025)</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</si>
  <si>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</si>
  <si>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</si>
  <si>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</si>
  <si>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</si>
  <si>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</si>
  <si>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</si>
  <si>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</si>
  <si>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</si>
  <si>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</si>
  <si>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</si>
  <si>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</si>
  <si>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</si>
  <si>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</si>
  <si>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</si>
  <si>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</si>
  <si>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</si>
  <si>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</si>
  <si>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</si>
  <si>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</si>
  <si>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</si>
  <si>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</si>
  <si>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</si>
  <si>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</si>
  <si>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</si>
  <si>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</si>
  <si>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</si>
  <si>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</si>
  <si>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</si>
  <si>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</si>
  <si>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Mediante la Resolución SBS N° 00348-2025 del 30.01.2025, se autorizó la conversión de Compartamos Financiera S.A. en banco, adoptando la denominación "Compartamos Banco", vigente a partir de la fecha de la referida Resolución.</t>
  </si>
  <si>
    <t xml:space="preserve"> Personal según Categoría Laboral por Empresa Bancaria</t>
  </si>
  <si>
    <t>(En número de personas)</t>
  </si>
  <si>
    <t>Gerentes</t>
  </si>
  <si>
    <t>Funcionarios</t>
  </si>
  <si>
    <t>Empleados</t>
  </si>
  <si>
    <t>Total*</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</si>
  <si>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</si>
  <si>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</si>
  <si>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</si>
  <si>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</si>
  <si>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</si>
  <si>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</si>
  <si>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</si>
  <si>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CRÉDITOS CORPORATIVOS, GRANDES, MEDIANAS, PEQUEÑAS Y A MICROEMPRESAS</t>
  </si>
  <si>
    <t xml:space="preserve">      Agricultura, ganadería, silvicultura y pesca</t>
  </si>
  <si>
    <t xml:space="preserve">          Agricultura, ganadería y silvicultura</t>
  </si>
  <si>
    <t xml:space="preserve">           Pesca y acuicultura</t>
  </si>
  <si>
    <t xml:space="preserve">      Explotación de minas y canteras</t>
  </si>
  <si>
    <t xml:space="preserve">      Industria manufacturera</t>
  </si>
  <si>
    <t xml:space="preserve">          Alimentos, bebidas y tabaco</t>
  </si>
  <si>
    <t xml:space="preserve">          Textiles y cueros</t>
  </si>
  <si>
    <t xml:space="preserve">          Madera y papel</t>
  </si>
  <si>
    <t xml:space="preserve">          Fab. de sustancias y prod.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</si>
  <si>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</si>
  <si>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</si>
  <si>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</si>
  <si>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</si>
  <si>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 de transporte</t>
  </si>
  <si>
    <t xml:space="preserve">          Resto manufactura</t>
  </si>
  <si>
    <t xml:space="preserve">      Electricidad, gas, vapor y aire acondicionado</t>
  </si>
  <si>
    <t xml:space="preserve">      Agua, gestión de desechos y descontaminación</t>
  </si>
  <si>
    <t xml:space="preserve">      Construcción</t>
  </si>
  <si>
    <t xml:space="preserve">      Comercio</t>
  </si>
  <si>
    <t xml:space="preserve">          Venta y reparación vehículos</t>
  </si>
  <si>
    <t xml:space="preserve">          Comercio al por mayor</t>
  </si>
  <si>
    <t xml:space="preserve">          Comercio al por menor</t>
  </si>
  <si>
    <t xml:space="preserve">      Transporte y almacenamiento</t>
  </si>
  <si>
    <t xml:space="preserve">       Alojamiento y servicios de comidas</t>
  </si>
  <si>
    <t xml:space="preserve">      Información y comunicaciones</t>
  </si>
  <si>
    <t xml:space="preserve">      Actividades financieras y de seguros</t>
  </si>
  <si>
    <t xml:space="preserve">      Actividades inmobiliarias</t>
  </si>
  <si>
    <t xml:space="preserve">      Actividades profesionales, científicas y técnicas</t>
  </si>
  <si>
    <t xml:space="preserve">      Actividades de servicios administrativos y de apoyo</t>
  </si>
  <si>
    <t xml:space="preserve">      Administración pública y defensa</t>
  </si>
  <si>
    <t xml:space="preserve">      Enseñanza</t>
  </si>
  <si>
    <t xml:space="preserve">      Salud humana y asistencia social</t>
  </si>
  <si>
    <t xml:space="preserve">      Act. artísticas, de entretenimiento y recreativas</t>
  </si>
  <si>
    <t xml:space="preserve">      Otras actividades de servicios</t>
  </si>
  <si>
    <t xml:space="preserve">      Act. hogares como empleadores y órganos extraterritoriales</t>
  </si>
  <si>
    <t>CRÉDITOS HIPOTECARIOS PARA VIVIENDA</t>
  </si>
  <si>
    <t>CRÉDITOS DE CONSUMO</t>
  </si>
  <si>
    <t>TOTAL DE CRÉDITOS*</t>
  </si>
  <si>
    <t>Incluye información de las sucursales en el exterior.</t>
  </si>
  <si>
    <t>1/  Corresponde a la suma de deudores de cada empresa. Por lo tanto, si un deudor tiene obligaciones con más de un banco, éste se considera tantas veces como el número de bancos con las que mantiene deuda.
* Mediante la Resolución SBS N° 00348-2025 del 30.01.2025, se autorizó la conversión de Compartamos Financiera S.A. en banco, adoptando la denominación "Compartamos Banco", vigente a partir de la fecha de la referida Resolución.</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</si>
  <si>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</si>
  <si>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</si>
  <si>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</si>
  <si>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</si>
  <si>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</si>
  <si>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</si>
  <si>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</si>
  <si>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</si>
  <si>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</si>
  <si>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</si>
  <si>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</si>
  <si>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</si>
  <si>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</si>
  <si>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</si>
  <si>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</si>
  <si>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</si>
  <si>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</si>
  <si>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</si>
  <si>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</si>
  <si>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</si>
  <si>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</si>
  <si>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</si>
  <si>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</si>
  <si>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</si>
  <si>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</si>
  <si>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</si>
  <si>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</si>
  <si>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</si>
  <si>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</si>
  <si>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</si>
  <si>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</si>
  <si>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</si>
  <si>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</si>
  <si>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</si>
  <si>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</si>
  <si>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</si>
  <si>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</si>
  <si>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TOTAL*</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</si>
  <si>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</si>
  <si>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</si>
  <si>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</si>
  <si>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</si>
  <si>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</si>
  <si>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</si>
  <si>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</si>
  <si>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</si>
  <si>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</si>
  <si>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</si>
  <si>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</si>
  <si>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</si>
  <si>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</si>
  <si>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</si>
  <si>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</si>
  <si>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</si>
  <si>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</si>
  <si>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</si>
  <si>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</si>
  <si>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</si>
  <si>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</si>
  <si>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</si>
  <si>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</si>
  <si>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</si>
  <si>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</si>
  <si>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</si>
  <si>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</si>
  <si>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</si>
  <si>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</si>
  <si>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</si>
  <si>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</si>
  <si>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Minería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</si>
  <si>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</si>
  <si>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</si>
  <si>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</si>
  <si>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</si>
  <si>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</si>
  <si>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</si>
  <si>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</si>
  <si>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</si>
  <si>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</si>
  <si>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</si>
  <si>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</si>
  <si>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</si>
  <si>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</si>
  <si>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</si>
  <si>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</si>
  <si>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</si>
  <si>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</si>
  <si>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</si>
  <si>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</si>
  <si>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</si>
  <si>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</si>
  <si>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</si>
  <si>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</si>
  <si>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</si>
  <si>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</si>
  <si>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</si>
  <si>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</si>
  <si>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</si>
  <si>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</si>
  <si>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</si>
  <si>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</si>
  <si>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</si>
  <si>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</si>
  <si>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</si>
  <si>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</si>
  <si>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</si>
  <si>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</si>
  <si>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</si>
  <si>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</si>
  <si>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Empresas*</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</si>
  <si>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</si>
  <si>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</si>
  <si>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</si>
  <si>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</si>
  <si>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</si>
  <si>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</si>
  <si>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</si>
  <si>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</si>
  <si>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</si>
  <si>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</si>
  <si>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Estructura de Créditos Directos e Indirectos según Categoría de Riesgo </t>
  </si>
  <si>
    <t>del Deudor por Empresa Bancaria</t>
  </si>
  <si>
    <t>Actualizado el 19.05.2025</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</si>
  <si>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</si>
  <si>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</si>
  <si>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</si>
  <si>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</si>
  <si>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</si>
  <si>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</si>
  <si>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</si>
  <si>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</si>
  <si>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</si>
  <si>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</si>
  <si>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</si>
  <si>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</si>
  <si>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</si>
  <si>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</si>
  <si>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</si>
  <si>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</si>
  <si>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</si>
  <si>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</si>
  <si>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</si>
  <si>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</si>
  <si>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Compartamos Banco**</t>
  </si>
  <si>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</si>
  <si>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</si>
  <si>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</si>
  <si>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</si>
  <si>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 Mediante la Resolución SBS N° 00348-2025 del 30.01.2025, se autorizó la conversión de Compartamos Financiera S.A. en banco, adoptando la denominación "Compartamos Banco", vigente a partir de la fecha de la referida Resolución.</t>
  </si>
  <si>
    <t>Créditos Directos según Tipo de Crédito y Situación</t>
  </si>
  <si>
    <t>Total Créditos Directos*</t>
  </si>
  <si>
    <t>Revolventes</t>
  </si>
  <si>
    <t>No Revolventes</t>
  </si>
  <si>
    <t>Refinanc. y Reestruct.</t>
  </si>
  <si>
    <t>Atrasados</t>
  </si>
  <si>
    <t>(*) 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</si>
  <si>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 xml:space="preserve">Créditos Directos Corporativos, a Grandes, Medianas, Pequeñas y a Microempresas </t>
  </si>
  <si>
    <r>
      <t>por Sector económico</t>
    </r>
    <r>
      <rPr>
        <vertAlign val="superscript"/>
        <sz val="22"/>
        <rFont val="Times New Roman"/>
        <family val="1"/>
      </rPr>
      <t>1/</t>
    </r>
    <r>
      <rPr>
        <sz val="22"/>
        <rFont val="Times New Roman"/>
        <family val="1"/>
      </rPr>
      <t xml:space="preserve"> y Empresa Bancaria</t>
    </r>
  </si>
  <si>
    <t>Falabella Perú S.A</t>
  </si>
  <si>
    <t>Deutsche Bank Perú</t>
  </si>
  <si>
    <t>Electricidad, Gas, Vapor y Aire Acondicionado</t>
  </si>
  <si>
    <t>Agua, Gestión de Desechos y Descontaminación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</si>
  <si>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</si>
  <si>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</si>
  <si>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</si>
  <si>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</si>
  <si>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</si>
  <si>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</si>
  <si>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</si>
  <si>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</si>
  <si>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Salud Humana y Asistencia Social</t>
  </si>
  <si>
    <t>Act. Artísticas, de Entretenimiento y Recreativas</t>
  </si>
  <si>
    <t>Otras Actividades de Servicios</t>
  </si>
  <si>
    <t>Act. Hogares como Empleadores y Órganos extraterritoriales</t>
  </si>
  <si>
    <t>TOTAL CRÉDITOS A ACTIVIDADES EMPRESARIALES</t>
  </si>
  <si>
    <t>Fuente: Anexo N° 3 Flujo Credticio por Tipo de Crédito.</t>
  </si>
  <si>
    <t>1/  A partir de julio del 2024, se modificó el Anexo 3 para que considere las secciones y divisiones adoptadas por INEI en la revisión 4 del CIIU, por lo que la lista de sectores y su agrupamiento han variado.</t>
  </si>
  <si>
    <t>Detalle de créditos por tipo, modalidad y moneda por Empresa Bancaria</t>
  </si>
  <si>
    <t>Banco Pichincha</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</si>
  <si>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</si>
  <si>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</si>
  <si>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</si>
  <si>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</si>
  <si>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</si>
  <si>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</si>
  <si>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</si>
  <si>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</si>
  <si>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</si>
  <si>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</si>
  <si>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</si>
  <si>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</si>
  <si>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</si>
  <si>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</si>
  <si>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</si>
  <si>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</si>
  <si>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</si>
  <si>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</si>
  <si>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</si>
  <si>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</si>
  <si>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</si>
  <si>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</si>
  <si>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</si>
  <si>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</si>
  <si>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</si>
  <si>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</si>
  <si>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</si>
  <si>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</si>
  <si>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</si>
  <si>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</si>
  <si>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</si>
  <si>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</si>
  <si>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</si>
  <si>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</si>
  <si>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</si>
  <si>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</si>
  <si>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</si>
  <si>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</si>
  <si>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</si>
  <si>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</si>
  <si>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</si>
  <si>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</si>
  <si>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</si>
  <si>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</si>
  <si>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</si>
  <si>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</si>
  <si>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</si>
  <si>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</si>
  <si>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Febrero de 2025</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</si>
  <si>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</si>
  <si>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</si>
  <si>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</si>
  <si>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</si>
  <si>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</si>
  <si>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</si>
  <si>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</si>
  <si>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</si>
  <si>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</si>
  <si>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</si>
  <si>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</si>
  <si>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</si>
  <si>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</si>
  <si>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</si>
  <si>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</si>
  <si>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</si>
  <si>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</si>
  <si>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</si>
  <si>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</si>
  <si>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</si>
  <si>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</si>
  <si>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</si>
  <si>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</si>
  <si>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</si>
  <si>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</si>
  <si>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</si>
  <si>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</si>
  <si>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</si>
  <si>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</si>
  <si>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</si>
  <si>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</si>
  <si>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</si>
  <si>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</si>
  <si>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</si>
  <si>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</si>
  <si>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</si>
  <si>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</si>
  <si>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</si>
  <si>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</si>
  <si>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</si>
  <si>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</si>
  <si>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</si>
  <si>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</si>
  <si>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</si>
  <si>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</si>
  <si>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</si>
  <si>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</si>
  <si>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</si>
  <si>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</si>
  <si>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</si>
  <si>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</si>
  <si>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</si>
  <si>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</si>
  <si>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</si>
  <si>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</si>
  <si>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</si>
  <si>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</si>
  <si>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</si>
  <si>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</si>
  <si>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</si>
  <si>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</si>
  <si>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</si>
  <si>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</si>
  <si>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Requerimiento de Patrimonio Efectivo por Riesgo Operacional por Empresa Bancaria</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</si>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</sst>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9">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0.00_);\(0.00\)"/>
    <numFmt numFmtId="215" formatCode="_(* #,##0.00_____________);_(* \(#,##0.00\)_____________ ;_(* &quot;-&quot;???????_);_(@_)"/>
    <numFmt numFmtId="216" formatCode="_(* #,##0_____________);_(* \(#,##0\)_____________ ;_(* &quot;-&quot;???????,_);_(@_)"/>
    <numFmt numFmtId="217" formatCode="_(* #,##0_____________);_(* \(#,##0\)_____________ ;_(* &quot;-&quot;???????_);_(@_)"/>
    <numFmt numFmtId="218" formatCode="0.00000"/>
    <numFmt numFmtId="219" formatCode="_(* #,##0.00000_____________);_(* \(#,##0.00000\)_____________ ;_(* &quot;-&quot;???????_);_(@_)"/>
    <numFmt numFmtId="220" formatCode="_(* #\ ###\ ##0_________________________);_(* \(#\ ###\ ##0\)\ ;* &quot;-&quot;??????????????;_(@_)"/>
    <numFmt numFmtId="221" formatCode="* #\ ###\ ###__________________;\ * #\ ###\ ###\________________________ ;* &quot;-&quot;???????????;_(@_)"/>
    <numFmt numFmtId="222" formatCode="* #\ ###\ ###;\ * #\ ###\ ###\ ;* &quot;-&quot;?;_(@_)"/>
    <numFmt numFmtId="223" formatCode="_(* #\ ###\ ###_);_(* \(#\ ###\ ###\);_(* &quot;-&quot;??_);_(@_)"/>
    <numFmt numFmtId="224" formatCode="_(* #\ ##0.00_);_(* \(#\ ##0.00\);_(* &quot;-&quot;??_);_(@_)"/>
    <numFmt numFmtId="225" formatCode="_ * #,##0_ ;_ * \-#,##0_ ;_ * &quot;-&quot;??_ ;_ @_ "/>
    <numFmt numFmtId="226" formatCode="_(* #\ ###\ ##0___________);_(* \(#\ ###\ ##0\)\ ;* &quot;-&quot;??????;_(@_)"/>
    <numFmt numFmtId="227" formatCode="_(* #,##0_);_(* \(#,##0\);_(* &quot;-&quot;?_);_(@_)"/>
    <numFmt numFmtId="228" formatCode="_(* #,##0.00000000000_);_(* \(#,##0.00000000000\);_(* &quot;-&quot;??_);_(@_)"/>
    <numFmt numFmtId="229" formatCode="_(* #,##0.0000000_);_(* \(#,##0.0000000\);_(* &quot;-&quot;??_);_(@_)"/>
    <numFmt numFmtId="230" formatCode="[$-C0A]d\ &quot;de&quot;\ mmmm\ &quot;de&quot;\ yyyy;@"/>
    <numFmt numFmtId="231" formatCode="_(* #,##0.00_);_(* \(#,##0.00\);_(* &quot;-&quot;?_);_(@_)"/>
    <numFmt numFmtId="232" formatCode="#,##0_ ;[Red]\-#,##0\ "/>
    <numFmt numFmtId="233" formatCode="&quot;Promedio de Saldos Diarios a &quot;mmmm&quot; de &quot;yyyy"/>
    <numFmt numFmtId="234" formatCode="_ * #,##0___________________ ;_ * \-#,##0_ ;_ * &quot;-&quot;??????????,;_ @_ "/>
    <numFmt numFmtId="235" formatCode="_-* #,##0.0\ _-;_-\(#,##0.0\)\ _-;_-* &quot;-&quot;\ _-;_-@_-"/>
    <numFmt numFmtId="236" formatCode="_(* #,##0___________);_(* \(#,##0\)__________;_(* &quot;-&quot;??????_);_(@_)"/>
    <numFmt numFmtId="237" formatCode="mmmm\-yyyy"/>
    <numFmt numFmtId="238" formatCode="_(* #,##0___________________________);_(* \(#,##0\)__________________________;_(* &quot;-&quot;?????????????_);_(@_)"/>
    <numFmt numFmtId="239" formatCode="_-* #,##0___________-;\-* #,##0___________-;_ &quot;-&quot;_??????;_-@_-"/>
    <numFmt numFmtId="240" formatCode="_-* #,##0___________________-;\-* #,##0___________________-;_ &quot;-&quot;_??????????;_-@_-"/>
  </numFmts>
  <fonts count="194">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amily val="2"/>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Aptos Narrow"/>
      <family val="2"/>
      <scheme val="minor"/>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10.5"/>
      <name val="Arial Narrow"/>
      <family val="2"/>
    </font>
    <font>
      <sz val="8.6"/>
      <name val="Arial Narrow"/>
      <family val="2"/>
    </font>
    <font>
      <b/>
      <sz val="8.6"/>
      <name val="Arial Narrow"/>
      <family val="2"/>
    </font>
    <font>
      <i/>
      <sz val="9"/>
      <name val="Arial Narrow"/>
      <family val="2"/>
    </font>
    <font>
      <b/>
      <sz val="16"/>
      <name val="Times New Roman"/>
      <family val="1"/>
    </font>
    <font>
      <sz val="10"/>
      <name val="Arial"/>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sz val="10"/>
      <color theme="3" tint="0.499984740745262"/>
      <name val="Arial"/>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vertAlign val="superscript"/>
      <sz val="8"/>
      <name val="Arial Narrow"/>
      <family val="2"/>
    </font>
    <font>
      <b/>
      <sz val="10"/>
      <color indexed="9"/>
      <name val="Arial Narrow"/>
      <family val="2"/>
    </font>
    <font>
      <vertAlign val="superscript"/>
      <sz val="22"/>
      <name val="Times New Roman"/>
      <family val="1"/>
    </font>
    <font>
      <sz val="15.6"/>
      <name val="Times New Roman"/>
      <family val="1"/>
    </font>
    <font>
      <b/>
      <sz val="9"/>
      <color indexed="8"/>
      <name val="Arial Narrow"/>
      <family val="2"/>
    </font>
    <font>
      <sz val="10"/>
      <color indexed="10"/>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i/>
      <sz val="22"/>
      <name val="Times New Roman"/>
      <family val="1"/>
    </font>
    <font>
      <b/>
      <i/>
      <sz val="10"/>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ABABAB"/>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3">
    <xf numFmtId="0" fontId="0" fillId="0" borderId="0"/>
    <xf numFmtId="0" fontId="3" fillId="0" borderId="0"/>
    <xf numFmtId="166" fontId="3" fillId="0" borderId="0" applyFont="0" applyFill="0" applyBorder="0" applyAlignment="0" applyProtection="0"/>
    <xf numFmtId="168" fontId="3" fillId="0" borderId="0"/>
    <xf numFmtId="0" fontId="36" fillId="0" borderId="0"/>
    <xf numFmtId="168" fontId="3" fillId="0" borderId="0" applyFont="0" applyFill="0" applyBorder="0" applyAlignment="0" applyProtection="0"/>
    <xf numFmtId="168" fontId="3"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3" fillId="0" borderId="0" applyNumberForma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77"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85" fillId="0" borderId="0"/>
    <xf numFmtId="9"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xf numFmtId="0" fontId="114" fillId="0" borderId="0"/>
    <xf numFmtId="0" fontId="3" fillId="0" borderId="0"/>
    <xf numFmtId="0" fontId="120" fillId="0" borderId="0" applyNumberFormat="0" applyFill="0" applyBorder="0" applyAlignment="0" applyProtection="0">
      <alignment vertical="top"/>
      <protection locked="0"/>
    </xf>
    <xf numFmtId="180" fontId="3" fillId="0" borderId="0" applyFont="0" applyFill="0" applyBorder="0" applyAlignment="0" applyProtection="0"/>
    <xf numFmtId="0" fontId="3" fillId="0" borderId="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2" fillId="0" borderId="0"/>
    <xf numFmtId="180" fontId="3" fillId="0" borderId="0" applyFont="0" applyFill="0" applyBorder="0" applyAlignment="0" applyProtection="0"/>
    <xf numFmtId="166" fontId="3" fillId="0" borderId="0" applyFont="0" applyFill="0" applyBorder="0" applyAlignment="0" applyProtection="0"/>
    <xf numFmtId="43" fontId="1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xf numFmtId="0" fontId="164"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480">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2" fillId="0" borderId="1" xfId="1" applyFont="1" applyBorder="1" applyAlignment="1">
      <alignment textRotation="90" wrapText="1"/>
    </xf>
    <xf numFmtId="0" fontId="11" fillId="0" borderId="1" xfId="1" applyFont="1" applyBorder="1" applyAlignment="1">
      <alignment textRotation="90"/>
    </xf>
    <xf numFmtId="0" fontId="12" fillId="0" borderId="0" xfId="1" applyFont="1"/>
    <xf numFmtId="0" fontId="13" fillId="0" borderId="2" xfId="1" applyFont="1" applyBorder="1" applyAlignment="1">
      <alignment horizontal="center" vertical="center"/>
    </xf>
    <xf numFmtId="0" fontId="14" fillId="0" borderId="2" xfId="1" applyFont="1" applyBorder="1" applyAlignment="1">
      <alignment textRotation="90"/>
    </xf>
    <xf numFmtId="0" fontId="14" fillId="0" borderId="2" xfId="1" applyFont="1" applyBorder="1" applyAlignment="1">
      <alignment horizontal="left" textRotation="87" wrapText="1"/>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4" fillId="0" borderId="0" xfId="1" quotePrefix="1" applyFont="1" applyAlignment="1">
      <alignment horizontal="left" vertical="center" wrapText="1"/>
    </xf>
    <xf numFmtId="0" fontId="14" fillId="0" borderId="0" xfId="1" applyFont="1" applyAlignment="1">
      <alignment horizontal="left" vertical="center"/>
    </xf>
    <xf numFmtId="49" fontId="14" fillId="0" borderId="0" xfId="2" applyNumberFormat="1" applyFont="1" applyFill="1" applyBorder="1" applyAlignment="1" applyProtection="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6" fillId="0" borderId="0" xfId="1" applyFont="1" applyAlignment="1" applyProtection="1">
      <alignment vertical="center"/>
      <protection locked="0"/>
    </xf>
    <xf numFmtId="0" fontId="15" fillId="0" borderId="0" xfId="1" applyFont="1" applyAlignment="1">
      <alignment horizontal="center" vertical="center"/>
    </xf>
    <xf numFmtId="0" fontId="19" fillId="0" borderId="0" xfId="1" applyFont="1"/>
    <xf numFmtId="0" fontId="20" fillId="0" borderId="0" xfId="1" applyFont="1"/>
    <xf numFmtId="0" fontId="15" fillId="0" borderId="0" xfId="1" applyFont="1" applyAlignment="1">
      <alignment horizontal="center"/>
    </xf>
    <xf numFmtId="0" fontId="4" fillId="0" borderId="0" xfId="1" applyFont="1" applyAlignment="1">
      <alignment horizontal="centerContinuous" vertical="center"/>
    </xf>
    <xf numFmtId="0" fontId="21" fillId="0" borderId="0" xfId="1" applyFont="1"/>
    <xf numFmtId="0" fontId="6" fillId="0" borderId="0" xfId="1" applyFont="1" applyAlignment="1">
      <alignment horizontal="center" vertical="center"/>
    </xf>
    <xf numFmtId="0" fontId="6" fillId="0" borderId="0" xfId="1" applyFont="1"/>
    <xf numFmtId="0" fontId="6" fillId="0" borderId="0" xfId="1" applyFont="1" applyAlignment="1">
      <alignment horizontal="center" vertical="center" wrapText="1"/>
    </xf>
    <xf numFmtId="0" fontId="8" fillId="0" borderId="0" xfId="1" applyFont="1"/>
    <xf numFmtId="0" fontId="22" fillId="0" borderId="0" xfId="1" applyFont="1" applyAlignment="1">
      <alignment horizontal="center"/>
    </xf>
    <xf numFmtId="0" fontId="12" fillId="0" borderId="1" xfId="1" applyFont="1" applyBorder="1"/>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1" fillId="0" borderId="1" xfId="1" applyFont="1" applyBorder="1" applyAlignment="1">
      <alignment horizontal="centerContinuous"/>
    </xf>
    <xf numFmtId="0" fontId="12" fillId="0" borderId="2" xfId="1" applyFont="1" applyBorder="1" applyAlignment="1">
      <alignment horizontal="center" vertical="center" wrapText="1"/>
    </xf>
    <xf numFmtId="0" fontId="11" fillId="0" borderId="0" xfId="1" applyFont="1"/>
    <xf numFmtId="0" fontId="23" fillId="0" borderId="0" xfId="1" applyFont="1" applyAlignment="1">
      <alignment horizontal="center" vertical="center"/>
    </xf>
    <xf numFmtId="0" fontId="12" fillId="0" borderId="4" xfId="1" applyFont="1" applyBorder="1" applyAlignment="1">
      <alignment horizontal="center" textRotation="90"/>
    </xf>
    <xf numFmtId="0" fontId="11" fillId="0" borderId="4" xfId="1" applyFont="1" applyBorder="1" applyAlignment="1">
      <alignment horizontal="center" textRotation="90"/>
    </xf>
    <xf numFmtId="0" fontId="11" fillId="0" borderId="0" xfId="1" applyFont="1" applyAlignment="1">
      <alignment horizontal="center" textRotation="90" wrapText="1"/>
    </xf>
    <xf numFmtId="0" fontId="12" fillId="0" borderId="0" xfId="1" applyFont="1" applyAlignment="1">
      <alignment horizontal="right" textRotation="90"/>
    </xf>
    <xf numFmtId="0" fontId="12" fillId="0" borderId="0" xfId="1" applyFont="1" applyAlignment="1">
      <alignment horizontal="center" textRotation="90"/>
    </xf>
    <xf numFmtId="0" fontId="11" fillId="0" borderId="0" xfId="1" applyFont="1" applyAlignment="1">
      <alignment horizontal="center" textRotation="90"/>
    </xf>
    <xf numFmtId="0" fontId="24" fillId="0" borderId="2" xfId="1" applyFont="1" applyBorder="1" applyAlignment="1">
      <alignment horizontal="center" vertical="center"/>
    </xf>
    <xf numFmtId="0" fontId="25" fillId="0" borderId="2" xfId="1" applyFont="1" applyBorder="1" applyAlignment="1">
      <alignment horizontal="center" textRotation="90"/>
    </xf>
    <xf numFmtId="0" fontId="26" fillId="0" borderId="2" xfId="1" quotePrefix="1" applyFont="1" applyBorder="1" applyAlignment="1">
      <alignment horizontal="center" textRotation="90"/>
    </xf>
    <xf numFmtId="0" fontId="26" fillId="0" borderId="2" xfId="1" applyFont="1" applyBorder="1" applyAlignment="1">
      <alignment horizontal="center" textRotation="90"/>
    </xf>
    <xf numFmtId="0" fontId="3" fillId="0" borderId="0" xfId="1" applyAlignment="1">
      <alignment vertical="center"/>
    </xf>
    <xf numFmtId="0" fontId="10" fillId="0" borderId="0" xfId="1" applyFont="1" applyAlignment="1">
      <alignment vertical="center"/>
    </xf>
    <xf numFmtId="167" fontId="14" fillId="0" borderId="0" xfId="1" applyNumberFormat="1" applyFont="1" applyAlignment="1">
      <alignment horizontal="center" vertical="center"/>
    </xf>
    <xf numFmtId="167" fontId="14" fillId="0" borderId="0" xfId="1" applyNumberFormat="1" applyFont="1" applyAlignment="1">
      <alignment horizontal="right" vertical="center"/>
    </xf>
    <xf numFmtId="167" fontId="15" fillId="0" borderId="0" xfId="1" applyNumberFormat="1" applyFont="1" applyAlignment="1">
      <alignment horizontal="right" vertical="center"/>
    </xf>
    <xf numFmtId="167" fontId="15" fillId="0" borderId="0" xfId="1" applyNumberFormat="1" applyFont="1" applyAlignment="1">
      <alignment vertical="center"/>
    </xf>
    <xf numFmtId="0" fontId="15" fillId="0" borderId="3" xfId="1" applyFont="1" applyBorder="1" applyAlignment="1">
      <alignment vertical="center"/>
    </xf>
    <xf numFmtId="167" fontId="15" fillId="0" borderId="3" xfId="1" applyNumberFormat="1" applyFont="1" applyBorder="1" applyAlignment="1">
      <alignment horizontal="right" vertical="center"/>
    </xf>
    <xf numFmtId="0" fontId="15" fillId="0" borderId="0" xfId="1" applyFont="1" applyAlignment="1">
      <alignment vertical="center"/>
    </xf>
    <xf numFmtId="167" fontId="19" fillId="0" borderId="0" xfId="1" applyNumberFormat="1" applyFont="1"/>
    <xf numFmtId="167" fontId="27" fillId="0" borderId="0" xfId="1" applyNumberFormat="1" applyFont="1"/>
    <xf numFmtId="0" fontId="27" fillId="0" borderId="0" xfId="1" applyFont="1"/>
    <xf numFmtId="167" fontId="20" fillId="0" borderId="0" xfId="1" applyNumberFormat="1" applyFont="1"/>
    <xf numFmtId="167" fontId="3" fillId="0" borderId="0" xfId="1" applyNumberFormat="1"/>
    <xf numFmtId="168" fontId="4" fillId="0" borderId="0" xfId="3" applyFont="1" applyAlignment="1">
      <alignment vertical="center"/>
    </xf>
    <xf numFmtId="168" fontId="23" fillId="0" borderId="0" xfId="3" applyFont="1" applyAlignment="1">
      <alignment vertical="center"/>
    </xf>
    <xf numFmtId="168" fontId="6" fillId="0" borderId="0" xfId="3" applyFont="1" applyAlignment="1">
      <alignment horizontal="center" wrapText="1"/>
    </xf>
    <xf numFmtId="168" fontId="28" fillId="0" borderId="0" xfId="3" applyFont="1" applyAlignment="1">
      <alignment vertical="center"/>
    </xf>
    <xf numFmtId="169" fontId="8" fillId="0" borderId="0" xfId="3" applyNumberFormat="1" applyFont="1" applyAlignment="1">
      <alignment horizontal="center" vertical="center"/>
    </xf>
    <xf numFmtId="168" fontId="29" fillId="0" borderId="0" xfId="3" applyFont="1" applyAlignment="1">
      <alignment vertical="center"/>
    </xf>
    <xf numFmtId="169" fontId="8" fillId="0" borderId="0" xfId="3" applyNumberFormat="1" applyFont="1" applyAlignment="1">
      <alignment horizontal="center" vertical="center"/>
    </xf>
    <xf numFmtId="1" fontId="8" fillId="0" borderId="0" xfId="3" applyNumberFormat="1" applyFont="1" applyAlignment="1">
      <alignment horizontal="center" vertical="center"/>
    </xf>
    <xf numFmtId="1" fontId="30" fillId="0" borderId="0" xfId="3" applyNumberFormat="1" applyFont="1" applyAlignment="1">
      <alignment horizontal="center" vertical="center"/>
    </xf>
    <xf numFmtId="168" fontId="31" fillId="0" borderId="0" xfId="3" applyFont="1" applyAlignment="1">
      <alignment horizontal="center" vertical="center"/>
    </xf>
    <xf numFmtId="168" fontId="32" fillId="0" borderId="0" xfId="3" applyFont="1"/>
    <xf numFmtId="168" fontId="3" fillId="0" borderId="0" xfId="3" applyAlignment="1">
      <alignment vertical="center"/>
    </xf>
    <xf numFmtId="168" fontId="15" fillId="0" borderId="0" xfId="3" applyFont="1" applyAlignment="1">
      <alignment horizontal="left" vertical="center"/>
    </xf>
    <xf numFmtId="168" fontId="5" fillId="0" borderId="1" xfId="3" applyFont="1" applyBorder="1" applyAlignment="1">
      <alignment horizontal="center" vertical="center" wrapText="1"/>
    </xf>
    <xf numFmtId="2" fontId="12" fillId="0" borderId="1"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68" fontId="34" fillId="0" borderId="0" xfId="3" applyFont="1" applyAlignment="1">
      <alignment vertical="center"/>
    </xf>
    <xf numFmtId="168" fontId="5" fillId="0" borderId="2" xfId="3" applyFont="1" applyBorder="1" applyAlignment="1">
      <alignment horizontal="center" vertical="center" wrapText="1"/>
    </xf>
    <xf numFmtId="2" fontId="12" fillId="0" borderId="2" xfId="3" applyNumberFormat="1" applyFont="1" applyBorder="1" applyAlignment="1">
      <alignment horizontal="center" vertical="center" wrapText="1"/>
    </xf>
    <xf numFmtId="168" fontId="3" fillId="0" borderId="2" xfId="3" applyBorder="1" applyAlignment="1">
      <alignment horizontal="center"/>
    </xf>
    <xf numFmtId="168" fontId="35" fillId="2" borderId="0" xfId="3" applyFont="1" applyFill="1" applyAlignment="1">
      <alignment horizontal="center" vertical="center" wrapText="1"/>
    </xf>
    <xf numFmtId="0" fontId="37" fillId="2" borderId="0" xfId="4" applyFont="1" applyFill="1" applyAlignment="1">
      <alignment horizontal="left" vertical="top" wrapText="1"/>
    </xf>
    <xf numFmtId="2" fontId="38" fillId="2" borderId="0" xfId="3" applyNumberFormat="1" applyFont="1" applyFill="1" applyAlignment="1">
      <alignment horizontal="center" vertical="center" wrapText="1"/>
    </xf>
    <xf numFmtId="168" fontId="34" fillId="2" borderId="0" xfId="3" applyFont="1" applyFill="1" applyAlignment="1">
      <alignment vertical="center"/>
    </xf>
    <xf numFmtId="168" fontId="14" fillId="0" borderId="0" xfId="3" applyFont="1" applyAlignment="1">
      <alignment horizontal="left" vertical="center" wrapText="1"/>
    </xf>
    <xf numFmtId="170" fontId="14" fillId="0" borderId="0" xfId="5" applyNumberFormat="1" applyFont="1" applyFill="1" applyBorder="1" applyAlignment="1">
      <alignment horizontal="center" vertical="center"/>
    </xf>
    <xf numFmtId="170" fontId="15" fillId="0" borderId="0" xfId="5" applyNumberFormat="1" applyFont="1" applyFill="1" applyBorder="1" applyAlignment="1">
      <alignment horizontal="center" vertical="center"/>
    </xf>
    <xf numFmtId="1" fontId="14" fillId="0" borderId="0" xfId="3" applyNumberFormat="1" applyFont="1" applyAlignment="1">
      <alignment vertical="center"/>
    </xf>
    <xf numFmtId="168" fontId="14" fillId="0" borderId="0" xfId="3" applyFont="1" applyAlignment="1">
      <alignment vertical="center"/>
    </xf>
    <xf numFmtId="0" fontId="14" fillId="0" borderId="0" xfId="4" applyFont="1" applyAlignment="1">
      <alignment horizontal="left" vertical="center"/>
    </xf>
    <xf numFmtId="168" fontId="15" fillId="0" borderId="3" xfId="3" applyFont="1" applyBorder="1" applyAlignment="1">
      <alignment horizontal="left" wrapText="1"/>
    </xf>
    <xf numFmtId="170" fontId="15" fillId="0" borderId="3" xfId="5" applyNumberFormat="1" applyFont="1" applyFill="1" applyBorder="1" applyAlignment="1">
      <alignment horizontal="center" vertical="center"/>
    </xf>
    <xf numFmtId="168" fontId="15" fillId="0" borderId="0" xfId="3" applyFont="1" applyAlignment="1">
      <alignment vertical="center"/>
    </xf>
    <xf numFmtId="168" fontId="15" fillId="0" borderId="0" xfId="3" applyFont="1" applyAlignment="1">
      <alignment horizontal="left" wrapText="1"/>
    </xf>
    <xf numFmtId="171" fontId="19" fillId="0" borderId="0" xfId="6" applyNumberFormat="1" applyFont="1" applyAlignment="1">
      <alignment horizontal="left" vertical="center"/>
    </xf>
    <xf numFmtId="168" fontId="40" fillId="0" borderId="0" xfId="3" applyFont="1" applyAlignment="1">
      <alignment vertical="center"/>
    </xf>
    <xf numFmtId="168" fontId="27" fillId="0" borderId="0" xfId="3" applyFont="1" applyAlignment="1">
      <alignment vertical="center"/>
    </xf>
    <xf numFmtId="0" fontId="16" fillId="0" borderId="0" xfId="4" applyFont="1" applyAlignment="1">
      <alignment vertical="center"/>
    </xf>
    <xf numFmtId="168" fontId="3" fillId="0" borderId="0" xfId="3"/>
    <xf numFmtId="3" fontId="3" fillId="0" borderId="0" xfId="3" applyNumberFormat="1"/>
    <xf numFmtId="0" fontId="4" fillId="0" borderId="0" xfId="1" applyFont="1" applyAlignment="1" applyProtection="1">
      <alignment vertical="center"/>
      <protection locked="0"/>
    </xf>
    <xf numFmtId="0" fontId="41" fillId="0" borderId="0" xfId="1" applyFont="1" applyAlignment="1" applyProtection="1">
      <alignment vertical="center"/>
      <protection locked="0"/>
    </xf>
    <xf numFmtId="0" fontId="6" fillId="0" borderId="0" xfId="1" applyFont="1" applyAlignment="1" applyProtection="1">
      <alignment horizontal="centerContinuous" vertical="center"/>
      <protection locked="0"/>
    </xf>
    <xf numFmtId="0" fontId="6" fillId="0" borderId="0" xfId="1" applyFont="1" applyAlignment="1" applyProtection="1">
      <alignment vertical="center"/>
      <protection locked="0"/>
    </xf>
    <xf numFmtId="169" fontId="42" fillId="0" borderId="0" xfId="1" applyNumberFormat="1" applyFont="1" applyAlignment="1" applyProtection="1">
      <alignment horizontal="centerContinuous" vertical="center"/>
      <protection locked="0"/>
    </xf>
    <xf numFmtId="0" fontId="42" fillId="0" borderId="0" xfId="1" applyFont="1" applyAlignment="1" applyProtection="1">
      <alignment vertical="center"/>
      <protection locked="0"/>
    </xf>
    <xf numFmtId="0" fontId="41" fillId="0" borderId="0" xfId="1" applyFont="1" applyAlignment="1" applyProtection="1">
      <alignment horizontal="centerContinuous" vertical="center"/>
      <protection locked="0"/>
    </xf>
    <xf numFmtId="0" fontId="43" fillId="0" borderId="0" xfId="1" applyFont="1" applyAlignment="1" applyProtection="1">
      <alignment horizontal="centerContinuous" vertical="center"/>
      <protection locked="0"/>
    </xf>
    <xf numFmtId="0" fontId="44" fillId="0" borderId="0" xfId="1" applyFont="1" applyAlignment="1" applyProtection="1">
      <alignment vertical="center"/>
      <protection locked="0"/>
    </xf>
    <xf numFmtId="0" fontId="12" fillId="0" borderId="0" xfId="1" applyFont="1" applyAlignment="1" applyProtection="1">
      <alignment vertical="center"/>
      <protection locked="0"/>
    </xf>
    <xf numFmtId="0" fontId="3" fillId="0" borderId="0" xfId="1" applyAlignment="1" applyProtection="1">
      <alignment vertical="center"/>
      <protection locked="0"/>
    </xf>
    <xf numFmtId="0" fontId="11"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wrapText="1"/>
      <protection locked="0"/>
    </xf>
    <xf numFmtId="0" fontId="45" fillId="0" borderId="0" xfId="1" applyFont="1" applyAlignment="1" applyProtection="1">
      <alignment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45" fillId="0" borderId="0" xfId="1" applyFont="1" applyAlignment="1" applyProtection="1">
      <alignment horizontal="center" vertical="center"/>
      <protection locked="0"/>
    </xf>
    <xf numFmtId="0" fontId="46" fillId="0" borderId="0" xfId="1" applyFont="1" applyAlignment="1" applyProtection="1">
      <alignment horizontal="center" vertical="center"/>
      <protection locked="0"/>
    </xf>
    <xf numFmtId="0" fontId="45"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47" fillId="0" borderId="0" xfId="1" applyFont="1" applyAlignment="1" applyProtection="1">
      <alignment horizontal="center" vertical="center"/>
      <protection locked="0"/>
    </xf>
    <xf numFmtId="0" fontId="14" fillId="0" borderId="0" xfId="1" applyFont="1" applyAlignment="1" applyProtection="1">
      <alignment horizontal="left" vertical="center"/>
      <protection locked="0"/>
    </xf>
    <xf numFmtId="172" fontId="14" fillId="0" borderId="0" xfId="7" applyNumberFormat="1" applyFont="1" applyFill="1" applyBorder="1" applyAlignment="1" applyProtection="1">
      <alignment horizontal="right" vertical="center"/>
      <protection locked="0"/>
    </xf>
    <xf numFmtId="2" fontId="14" fillId="0" borderId="0" xfId="7" applyNumberFormat="1" applyFont="1" applyFill="1" applyBorder="1" applyAlignment="1" applyProtection="1">
      <alignment horizontal="center" vertical="center"/>
      <protection locked="0"/>
    </xf>
    <xf numFmtId="2" fontId="15" fillId="0" borderId="0" xfId="7" applyNumberFormat="1" applyFont="1" applyFill="1" applyBorder="1" applyAlignment="1" applyProtection="1">
      <alignment horizontal="center" vertical="center"/>
      <protection locked="0"/>
    </xf>
    <xf numFmtId="0" fontId="14" fillId="0" borderId="0" xfId="1" applyFont="1" applyAlignment="1" applyProtection="1">
      <alignment vertical="center"/>
      <protection locked="0"/>
    </xf>
    <xf numFmtId="0" fontId="48" fillId="0" borderId="5" xfId="1" applyFont="1" applyBorder="1" applyAlignment="1" applyProtection="1">
      <alignment vertical="center"/>
      <protection locked="0"/>
    </xf>
    <xf numFmtId="2" fontId="49" fillId="0" borderId="5" xfId="1" applyNumberFormat="1" applyFont="1" applyBorder="1" applyAlignment="1" applyProtection="1">
      <alignment horizontal="left" vertical="center"/>
      <protection locked="0"/>
    </xf>
    <xf numFmtId="173" fontId="50" fillId="3" borderId="5" xfId="7" applyNumberFormat="1" applyFont="1" applyFill="1" applyBorder="1" applyAlignment="1" applyProtection="1">
      <alignment horizontal="right" vertical="center"/>
      <protection locked="0"/>
    </xf>
    <xf numFmtId="2" fontId="48" fillId="0" borderId="5" xfId="7" applyNumberFormat="1" applyFont="1" applyFill="1" applyBorder="1" applyAlignment="1" applyProtection="1">
      <alignment horizontal="center" vertical="center"/>
      <protection locked="0"/>
    </xf>
    <xf numFmtId="0" fontId="48" fillId="0" borderId="0" xfId="1" applyFont="1" applyAlignment="1" applyProtection="1">
      <alignment vertical="center"/>
      <protection locked="0"/>
    </xf>
    <xf numFmtId="0" fontId="14" fillId="0" borderId="0" xfId="1" applyFont="1" applyAlignment="1" applyProtection="1">
      <alignment horizontal="left" vertical="center" wrapText="1"/>
      <protection locked="0"/>
    </xf>
    <xf numFmtId="43" fontId="43" fillId="0" borderId="0" xfId="8" applyFont="1" applyFill="1" applyAlignment="1" applyProtection="1">
      <alignment horizontal="centerContinuous" vertical="center"/>
      <protection locked="0"/>
    </xf>
    <xf numFmtId="0" fontId="51" fillId="0" borderId="0" xfId="1" applyFont="1" applyAlignment="1" applyProtection="1">
      <alignment vertical="center"/>
      <protection locked="0"/>
    </xf>
    <xf numFmtId="0" fontId="51" fillId="0" borderId="0" xfId="1" applyFont="1" applyAlignment="1" applyProtection="1">
      <alignment horizontal="center" vertical="center"/>
      <protection locked="0"/>
    </xf>
    <xf numFmtId="0" fontId="51" fillId="0" borderId="0" xfId="1" applyFont="1" applyAlignment="1" applyProtection="1">
      <alignment horizontal="center" vertical="center" wrapText="1"/>
      <protection locked="0"/>
    </xf>
    <xf numFmtId="0" fontId="43" fillId="0" borderId="1" xfId="1" applyFont="1" applyBorder="1" applyAlignment="1" applyProtection="1">
      <alignment horizontal="center" vertical="center"/>
      <protection locked="0"/>
    </xf>
    <xf numFmtId="0" fontId="52" fillId="0" borderId="1" xfId="1" applyFont="1" applyBorder="1" applyAlignment="1" applyProtection="1">
      <alignment horizontal="center" vertical="center"/>
      <protection locked="0"/>
    </xf>
    <xf numFmtId="0" fontId="52" fillId="0" borderId="2" xfId="1" applyFont="1" applyBorder="1" applyAlignment="1" applyProtection="1">
      <alignment horizontal="center" vertical="center"/>
      <protection locked="0"/>
    </xf>
    <xf numFmtId="173" fontId="50" fillId="0" borderId="5" xfId="7" applyNumberFormat="1" applyFont="1" applyBorder="1" applyAlignment="1" applyProtection="1">
      <alignment horizontal="right" vertical="center"/>
      <protection locked="0"/>
    </xf>
    <xf numFmtId="2" fontId="48" fillId="0" borderId="5" xfId="7" applyNumberFormat="1" applyFont="1" applyBorder="1" applyAlignment="1" applyProtection="1">
      <alignment horizontal="center" vertical="center"/>
      <protection locked="0"/>
    </xf>
    <xf numFmtId="0" fontId="53" fillId="0" borderId="0" xfId="1" applyFont="1" applyAlignment="1" applyProtection="1">
      <alignment vertical="center"/>
      <protection locked="0"/>
    </xf>
    <xf numFmtId="0" fontId="54" fillId="0" borderId="0" xfId="1" applyFont="1" applyAlignment="1" applyProtection="1">
      <alignment vertical="center"/>
      <protection locked="0"/>
    </xf>
    <xf numFmtId="0" fontId="55" fillId="0" borderId="0" xfId="1" applyFont="1" applyAlignment="1" applyProtection="1">
      <alignment vertical="center"/>
      <protection locked="0"/>
    </xf>
    <xf numFmtId="0" fontId="14" fillId="0" borderId="0" xfId="1" applyFont="1" applyProtection="1">
      <protection locked="0"/>
    </xf>
    <xf numFmtId="174" fontId="16" fillId="0" borderId="0" xfId="9" applyNumberFormat="1" applyFont="1" applyAlignment="1" applyProtection="1">
      <alignment horizontal="left" vertical="top" wrapText="1"/>
    </xf>
    <xf numFmtId="0" fontId="3" fillId="0" borderId="0" xfId="1" applyProtection="1">
      <protection locked="0"/>
    </xf>
    <xf numFmtId="0" fontId="8" fillId="0" borderId="0" xfId="1" applyFont="1" applyAlignment="1">
      <alignment vertical="center"/>
    </xf>
    <xf numFmtId="0" fontId="56" fillId="0" borderId="0" xfId="1" applyFont="1" applyAlignment="1">
      <alignment vertical="center"/>
    </xf>
    <xf numFmtId="0" fontId="6" fillId="0" borderId="0" xfId="1" applyFont="1" applyAlignment="1">
      <alignment horizontal="centerContinuous" vertical="center"/>
    </xf>
    <xf numFmtId="0" fontId="57" fillId="0" borderId="0" xfId="1" applyFont="1" applyAlignment="1">
      <alignment horizontal="centerContinuous" vertical="center"/>
    </xf>
    <xf numFmtId="169" fontId="8" fillId="0" borderId="0" xfId="1" applyNumberFormat="1" applyFont="1" applyAlignment="1">
      <alignment horizontal="centerContinuous" vertical="center"/>
    </xf>
    <xf numFmtId="0" fontId="41" fillId="0" borderId="0" xfId="1" applyFont="1" applyAlignment="1">
      <alignment horizontal="centerContinuous" vertical="center"/>
    </xf>
    <xf numFmtId="0" fontId="5" fillId="0" borderId="0" xfId="1" applyFont="1" applyAlignment="1">
      <alignment vertical="center"/>
    </xf>
    <xf numFmtId="0" fontId="44" fillId="0" borderId="0" xfId="1" applyFont="1" applyAlignment="1">
      <alignment vertical="center"/>
    </xf>
    <xf numFmtId="0" fontId="43" fillId="0" borderId="0" xfId="1" applyFont="1" applyAlignment="1">
      <alignment horizontal="centerContinuous" vertical="center"/>
    </xf>
    <xf numFmtId="0" fontId="12" fillId="0" borderId="0" xfId="1" applyFont="1" applyAlignment="1">
      <alignment vertical="center"/>
    </xf>
    <xf numFmtId="0" fontId="11" fillId="0" borderId="1" xfId="1" applyFont="1" applyBorder="1" applyAlignment="1">
      <alignment horizontal="center" vertical="center"/>
    </xf>
    <xf numFmtId="0" fontId="12" fillId="0" borderId="1" xfId="1" applyFont="1" applyBorder="1" applyAlignment="1">
      <alignment horizontal="center" vertical="center"/>
    </xf>
    <xf numFmtId="0" fontId="51" fillId="0" borderId="0" xfId="1" applyFont="1" applyAlignment="1">
      <alignment vertical="center"/>
    </xf>
    <xf numFmtId="0" fontId="12" fillId="0" borderId="2" xfId="1" applyFont="1" applyBorder="1" applyAlignment="1">
      <alignment horizontal="center" vertical="center"/>
    </xf>
    <xf numFmtId="0" fontId="46" fillId="0" borderId="0" xfId="1" applyFont="1" applyAlignment="1">
      <alignment horizontal="center" vertical="center"/>
    </xf>
    <xf numFmtId="0" fontId="51" fillId="0" borderId="0" xfId="1" applyFont="1" applyAlignment="1">
      <alignment horizontal="center" vertical="center"/>
    </xf>
    <xf numFmtId="0" fontId="51" fillId="0" borderId="0" xfId="1" applyFont="1" applyAlignment="1">
      <alignment horizontal="center" vertical="center" wrapText="1"/>
    </xf>
    <xf numFmtId="0" fontId="14" fillId="0" borderId="0" xfId="1" applyFont="1" applyAlignment="1">
      <alignment horizontal="center" vertical="center"/>
    </xf>
    <xf numFmtId="0" fontId="47" fillId="0" borderId="0" xfId="1" applyFont="1" applyAlignment="1">
      <alignment horizontal="center" vertical="center"/>
    </xf>
    <xf numFmtId="173" fontId="14" fillId="0" borderId="0" xfId="7" applyNumberFormat="1" applyFont="1" applyFill="1" applyBorder="1" applyAlignment="1">
      <alignment horizontal="right" vertical="center"/>
    </xf>
    <xf numFmtId="2" fontId="14" fillId="0" borderId="0" xfId="7" applyNumberFormat="1" applyFont="1" applyFill="1" applyBorder="1" applyAlignment="1">
      <alignment horizontal="center" vertical="center"/>
    </xf>
    <xf numFmtId="2" fontId="15" fillId="0" borderId="0" xfId="7" applyNumberFormat="1" applyFont="1" applyFill="1" applyBorder="1" applyAlignment="1">
      <alignment horizontal="center" vertical="center"/>
    </xf>
    <xf numFmtId="0" fontId="48" fillId="0" borderId="5" xfId="1" applyFont="1" applyBorder="1" applyAlignment="1">
      <alignment vertical="center"/>
    </xf>
    <xf numFmtId="0" fontId="14" fillId="0" borderId="5" xfId="1" applyFont="1" applyBorder="1" applyAlignment="1">
      <alignment horizontal="left" vertical="center"/>
    </xf>
    <xf numFmtId="173" fontId="14" fillId="0" borderId="5" xfId="7" applyNumberFormat="1" applyFont="1" applyFill="1" applyBorder="1" applyAlignment="1">
      <alignment horizontal="right" vertical="center"/>
    </xf>
    <xf numFmtId="2" fontId="14" fillId="0" borderId="5" xfId="7" applyNumberFormat="1" applyFont="1" applyFill="1" applyBorder="1" applyAlignment="1">
      <alignment horizontal="center" vertical="center"/>
    </xf>
    <xf numFmtId="0" fontId="48" fillId="0" borderId="0" xfId="1" applyFont="1" applyAlignment="1">
      <alignment vertical="center"/>
    </xf>
    <xf numFmtId="3" fontId="14" fillId="0" borderId="0" xfId="1" applyNumberFormat="1" applyFont="1" applyAlignment="1">
      <alignment vertical="center"/>
    </xf>
    <xf numFmtId="2" fontId="48" fillId="0" borderId="5" xfId="1" applyNumberFormat="1" applyFont="1" applyBorder="1" applyAlignment="1">
      <alignment horizontal="left" vertical="center"/>
    </xf>
    <xf numFmtId="173" fontId="50" fillId="0" borderId="5" xfId="7" applyNumberFormat="1" applyFont="1" applyFill="1" applyBorder="1" applyAlignment="1">
      <alignment horizontal="right" vertical="center"/>
    </xf>
    <xf numFmtId="2" fontId="48" fillId="0" borderId="5" xfId="7" applyNumberFormat="1" applyFont="1" applyFill="1" applyBorder="1" applyAlignment="1">
      <alignment horizontal="center" vertical="center"/>
    </xf>
    <xf numFmtId="2" fontId="14" fillId="0" borderId="0" xfId="1" applyNumberFormat="1" applyFont="1" applyAlignment="1">
      <alignment vertical="center"/>
    </xf>
    <xf numFmtId="4" fontId="48" fillId="0" borderId="5" xfId="7" applyNumberFormat="1" applyFont="1" applyFill="1" applyBorder="1" applyAlignment="1">
      <alignment horizontal="center" vertical="center"/>
    </xf>
    <xf numFmtId="0" fontId="54" fillId="0" borderId="0" xfId="1" applyFont="1" applyAlignment="1">
      <alignment horizontal="center" vertical="center"/>
    </xf>
    <xf numFmtId="0" fontId="54" fillId="0" borderId="0" xfId="1" applyFont="1" applyAlignment="1">
      <alignment vertical="center"/>
    </xf>
    <xf numFmtId="173" fontId="54" fillId="0" borderId="0" xfId="1" applyNumberFormat="1" applyFont="1" applyAlignment="1">
      <alignment vertical="center"/>
    </xf>
    <xf numFmtId="0" fontId="55" fillId="0" borderId="0" xfId="1" applyFont="1" applyAlignment="1">
      <alignment vertical="center"/>
    </xf>
    <xf numFmtId="0" fontId="16" fillId="0" borderId="0" xfId="1" applyFont="1" applyAlignment="1">
      <alignment vertical="center"/>
    </xf>
    <xf numFmtId="0" fontId="40" fillId="0" borderId="0" xfId="7" applyFont="1" applyFill="1" applyBorder="1" applyAlignment="1">
      <alignment horizontal="right"/>
    </xf>
    <xf numFmtId="0" fontId="56" fillId="0" borderId="0" xfId="1" applyFont="1" applyAlignment="1" applyProtection="1">
      <alignment vertical="center"/>
      <protection locked="0"/>
    </xf>
    <xf numFmtId="0" fontId="6" fillId="0" borderId="0" xfId="1" applyFont="1" applyAlignment="1" applyProtection="1">
      <alignment horizontal="centerContinuous"/>
      <protection locked="0"/>
    </xf>
    <xf numFmtId="0" fontId="58" fillId="0" borderId="0" xfId="1" applyFont="1" applyAlignment="1" applyProtection="1">
      <alignment horizontal="centerContinuous"/>
      <protection locked="0"/>
    </xf>
    <xf numFmtId="0" fontId="58" fillId="0" borderId="0" xfId="1" applyFont="1" applyProtection="1">
      <protection locked="0"/>
    </xf>
    <xf numFmtId="169" fontId="8" fillId="0" borderId="0" xfId="1" applyNumberFormat="1" applyFont="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59" fillId="0" borderId="0" xfId="1" applyFont="1" applyAlignment="1" applyProtection="1">
      <alignment horizontal="centerContinuous" vertical="center"/>
      <protection locked="0"/>
    </xf>
    <xf numFmtId="0" fontId="59" fillId="0" borderId="0" xfId="1" applyFont="1" applyAlignment="1" applyProtection="1">
      <alignment vertical="center"/>
      <protection locked="0"/>
    </xf>
    <xf numFmtId="0" fontId="60" fillId="0" borderId="0" xfId="1" applyFont="1" applyAlignment="1" applyProtection="1">
      <alignment horizontal="centerContinuous" vertical="center"/>
      <protection locked="0"/>
    </xf>
    <xf numFmtId="0" fontId="60" fillId="0" borderId="0" xfId="1" applyFont="1" applyAlignment="1" applyProtection="1">
      <alignment vertical="center"/>
      <protection locked="0"/>
    </xf>
    <xf numFmtId="0" fontId="11" fillId="0" borderId="0" xfId="1" applyFont="1" applyAlignment="1" applyProtection="1">
      <alignment horizontal="centerContinuous" vertical="center"/>
      <protection locked="0"/>
    </xf>
    <xf numFmtId="0" fontId="61" fillId="0" borderId="0" xfId="9" applyFont="1" applyProtection="1"/>
    <xf numFmtId="0" fontId="11"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175" fontId="14" fillId="0" borderId="0" xfId="1" applyNumberFormat="1" applyFont="1" applyAlignment="1" applyProtection="1">
      <alignment horizontal="center" vertical="center"/>
      <protection locked="0"/>
    </xf>
    <xf numFmtId="2" fontId="14" fillId="0" borderId="0" xfId="1" applyNumberFormat="1" applyFont="1" applyAlignment="1" applyProtection="1">
      <alignment horizontal="center" vertical="center"/>
      <protection locked="0"/>
    </xf>
    <xf numFmtId="4" fontId="15" fillId="0" borderId="0" xfId="1" applyNumberFormat="1" applyFont="1" applyAlignment="1" applyProtection="1">
      <alignment horizontal="center" vertical="center"/>
      <protection locked="0"/>
    </xf>
    <xf numFmtId="4" fontId="3" fillId="0" borderId="0" xfId="1" applyNumberFormat="1" applyAlignment="1" applyProtection="1">
      <alignment vertical="center"/>
      <protection locked="0"/>
    </xf>
    <xf numFmtId="49" fontId="14" fillId="0" borderId="0" xfId="1" applyNumberFormat="1" applyFont="1" applyAlignment="1" applyProtection="1">
      <alignment horizontal="left" vertical="center"/>
      <protection locked="0"/>
    </xf>
    <xf numFmtId="0" fontId="48" fillId="0" borderId="0" xfId="1" applyFont="1" applyAlignment="1" applyProtection="1">
      <alignment horizontal="center" vertical="center"/>
      <protection locked="0"/>
    </xf>
    <xf numFmtId="175" fontId="47" fillId="0" borderId="5" xfId="1" applyNumberFormat="1" applyFont="1" applyBorder="1" applyAlignment="1" applyProtection="1">
      <alignment horizontal="center" vertical="center"/>
      <protection locked="0"/>
    </xf>
    <xf numFmtId="4" fontId="48" fillId="0" borderId="5" xfId="1" applyNumberFormat="1" applyFont="1" applyBorder="1" applyAlignment="1" applyProtection="1">
      <alignment horizontal="center" vertical="center"/>
      <protection locked="0"/>
    </xf>
    <xf numFmtId="176" fontId="14" fillId="0" borderId="0" xfId="1" applyNumberFormat="1" applyFont="1" applyAlignment="1" applyProtection="1">
      <alignment vertical="center"/>
      <protection locked="0"/>
    </xf>
    <xf numFmtId="173" fontId="12" fillId="0" borderId="0" xfId="1" applyNumberFormat="1" applyFont="1" applyAlignment="1" applyProtection="1">
      <alignment vertical="center"/>
      <protection locked="0"/>
    </xf>
    <xf numFmtId="0" fontId="11" fillId="0" borderId="2" xfId="1" applyFont="1" applyBorder="1" applyAlignment="1" applyProtection="1">
      <alignment horizontal="center" vertical="center"/>
      <protection locked="0"/>
    </xf>
    <xf numFmtId="0" fontId="62" fillId="0" borderId="0" xfId="1" applyFont="1" applyAlignment="1" applyProtection="1">
      <alignment horizontal="center" vertical="center"/>
      <protection locked="0"/>
    </xf>
    <xf numFmtId="4" fontId="14" fillId="0" borderId="0" xfId="1" applyNumberFormat="1" applyFont="1" applyAlignment="1" applyProtection="1">
      <alignment vertical="center"/>
      <protection locked="0"/>
    </xf>
    <xf numFmtId="4" fontId="12" fillId="0" borderId="0" xfId="1" applyNumberFormat="1" applyFont="1" applyAlignment="1" applyProtection="1">
      <alignment vertical="center"/>
      <protection locked="0"/>
    </xf>
    <xf numFmtId="0" fontId="14" fillId="0" borderId="5" xfId="1" applyFont="1" applyBorder="1" applyProtection="1">
      <protection locked="0"/>
    </xf>
    <xf numFmtId="0" fontId="3" fillId="0" borderId="0" xfId="1" applyAlignment="1" applyProtection="1">
      <alignment horizontal="center"/>
      <protection locked="0"/>
    </xf>
    <xf numFmtId="0" fontId="16" fillId="0" borderId="0" xfId="1" applyFont="1" applyProtection="1">
      <protection locked="0"/>
    </xf>
    <xf numFmtId="173" fontId="14" fillId="0" borderId="0" xfId="1" applyNumberFormat="1" applyFont="1" applyProtection="1">
      <protection locked="0"/>
    </xf>
    <xf numFmtId="175" fontId="14" fillId="0" borderId="0" xfId="1" applyNumberFormat="1" applyFont="1" applyProtection="1">
      <protection locked="0"/>
    </xf>
    <xf numFmtId="0" fontId="26" fillId="0" borderId="0" xfId="1" applyFont="1" applyProtection="1">
      <protection locked="0"/>
    </xf>
    <xf numFmtId="0" fontId="6" fillId="0" borderId="0" xfId="1" applyFont="1" applyAlignment="1" applyProtection="1">
      <alignment horizontal="center" vertical="center"/>
      <protection locked="0"/>
    </xf>
    <xf numFmtId="0" fontId="64" fillId="0" borderId="0" xfId="1" applyFont="1" applyAlignment="1" applyProtection="1">
      <alignment vertical="center"/>
      <protection locked="0"/>
    </xf>
    <xf numFmtId="169" fontId="8" fillId="0" borderId="0" xfId="1" applyNumberFormat="1" applyFont="1" applyAlignment="1" applyProtection="1">
      <alignment horizontal="center" vertical="center"/>
      <protection locked="0"/>
    </xf>
    <xf numFmtId="0" fontId="65" fillId="0" borderId="0" xfId="1" applyFont="1" applyAlignment="1" applyProtection="1">
      <alignment vertical="center"/>
      <protection locked="0"/>
    </xf>
    <xf numFmtId="0" fontId="41" fillId="0" borderId="0" xfId="1" applyFont="1" applyAlignment="1" applyProtection="1">
      <alignment horizontal="center" vertical="center"/>
      <protection locked="0"/>
    </xf>
    <xf numFmtId="0" fontId="21" fillId="0" borderId="0" xfId="1" applyFont="1" applyAlignment="1" applyProtection="1">
      <alignment vertical="center"/>
      <protection locked="0"/>
    </xf>
    <xf numFmtId="0" fontId="66" fillId="0" borderId="0" xfId="1" applyFont="1" applyAlignment="1" applyProtection="1">
      <alignment vertical="center"/>
      <protection locked="0"/>
    </xf>
    <xf numFmtId="0" fontId="67" fillId="0" borderId="0" xfId="1" applyFont="1" applyAlignment="1" applyProtection="1">
      <alignment vertical="center"/>
      <protection locked="0"/>
    </xf>
    <xf numFmtId="0" fontId="43" fillId="0" borderId="0" xfId="1" applyFont="1" applyAlignment="1" applyProtection="1">
      <alignment horizontal="center" vertical="center"/>
      <protection locked="0"/>
    </xf>
    <xf numFmtId="0" fontId="68" fillId="0" borderId="0" xfId="1" applyFont="1" applyAlignment="1" applyProtection="1">
      <alignment vertical="center"/>
      <protection locked="0"/>
    </xf>
    <xf numFmtId="0" fontId="69" fillId="0" borderId="0" xfId="1" applyFont="1" applyAlignment="1" applyProtection="1">
      <alignment vertical="center"/>
      <protection locked="0"/>
    </xf>
    <xf numFmtId="0" fontId="70" fillId="0" borderId="0" xfId="1" applyFont="1" applyAlignment="1" applyProtection="1">
      <alignment horizontal="center" vertical="center"/>
      <protection locked="0"/>
    </xf>
    <xf numFmtId="0" fontId="70" fillId="0" borderId="0" xfId="1" applyFont="1" applyAlignment="1" applyProtection="1">
      <alignment horizontal="center" vertical="center" wrapText="1"/>
      <protection locked="0"/>
    </xf>
    <xf numFmtId="170" fontId="14" fillId="0" borderId="0" xfId="11" applyNumberFormat="1" applyFont="1" applyFill="1" applyBorder="1" applyAlignment="1" applyProtection="1">
      <alignment horizontal="center" vertical="center"/>
      <protection locked="0"/>
    </xf>
    <xf numFmtId="2" fontId="14" fillId="0" borderId="0" xfId="12" applyNumberFormat="1" applyFont="1" applyFill="1" applyBorder="1" applyAlignment="1" applyProtection="1">
      <alignment horizontal="center" vertical="center"/>
      <protection locked="0"/>
    </xf>
    <xf numFmtId="2" fontId="15" fillId="0" borderId="0" xfId="12" applyNumberFormat="1" applyFont="1" applyFill="1" applyBorder="1" applyAlignment="1" applyProtection="1">
      <alignment horizontal="center" vertical="center"/>
      <protection locked="0"/>
    </xf>
    <xf numFmtId="0" fontId="70" fillId="0" borderId="5" xfId="1" applyFont="1" applyBorder="1" applyAlignment="1" applyProtection="1">
      <alignment vertical="center"/>
      <protection locked="0"/>
    </xf>
    <xf numFmtId="2" fontId="70" fillId="0" borderId="5" xfId="1" applyNumberFormat="1" applyFont="1" applyBorder="1" applyAlignment="1" applyProtection="1">
      <alignment horizontal="left" vertical="center"/>
      <protection locked="0"/>
    </xf>
    <xf numFmtId="177" fontId="71" fillId="0" borderId="5" xfId="1" applyNumberFormat="1" applyFont="1" applyBorder="1" applyAlignment="1" applyProtection="1">
      <alignment vertical="center"/>
      <protection locked="0"/>
    </xf>
    <xf numFmtId="2" fontId="70" fillId="0" borderId="5" xfId="12" applyNumberFormat="1" applyFont="1" applyFill="1" applyBorder="1" applyAlignment="1" applyProtection="1">
      <alignment horizontal="center" vertical="center"/>
      <protection locked="0"/>
    </xf>
    <xf numFmtId="0" fontId="70" fillId="0" borderId="0" xfId="1" applyFont="1" applyAlignment="1" applyProtection="1">
      <alignment vertical="center"/>
      <protection locked="0"/>
    </xf>
    <xf numFmtId="0" fontId="66" fillId="0" borderId="5" xfId="1" applyFont="1" applyBorder="1" applyAlignment="1" applyProtection="1">
      <alignment vertical="center"/>
      <protection locked="0"/>
    </xf>
    <xf numFmtId="4" fontId="66" fillId="0" borderId="5" xfId="12" applyNumberFormat="1" applyFont="1" applyBorder="1" applyAlignment="1" applyProtection="1">
      <alignment horizontal="center" vertical="center"/>
      <protection locked="0"/>
    </xf>
    <xf numFmtId="3" fontId="72" fillId="0" borderId="5" xfId="12" applyNumberFormat="1" applyFont="1" applyBorder="1" applyAlignment="1" applyProtection="1">
      <alignment horizontal="center" vertical="center"/>
      <protection locked="0"/>
    </xf>
    <xf numFmtId="0" fontId="48" fillId="0" borderId="0" xfId="1" applyFont="1" applyProtection="1">
      <protection locked="0"/>
    </xf>
    <xf numFmtId="0" fontId="73" fillId="0" borderId="0" xfId="1" applyFont="1" applyProtection="1">
      <protection locked="0"/>
    </xf>
    <xf numFmtId="0" fontId="12" fillId="0" borderId="0" xfId="1" applyFont="1" applyProtection="1">
      <protection locked="0"/>
    </xf>
    <xf numFmtId="177" fontId="12" fillId="0" borderId="0" xfId="1" applyNumberFormat="1" applyFont="1" applyProtection="1">
      <protection locked="0"/>
    </xf>
    <xf numFmtId="178" fontId="12" fillId="0" borderId="0" xfId="1" applyNumberFormat="1" applyFont="1" applyProtection="1">
      <protection locked="0"/>
    </xf>
    <xf numFmtId="0" fontId="74" fillId="0" borderId="0" xfId="1" applyFont="1" applyProtection="1">
      <protection locked="0"/>
    </xf>
    <xf numFmtId="179" fontId="15" fillId="0" borderId="0" xfId="1" applyNumberFormat="1" applyFont="1" applyProtection="1">
      <protection locked="0"/>
    </xf>
    <xf numFmtId="0" fontId="15" fillId="0" borderId="0" xfId="1" applyFont="1" applyProtection="1">
      <protection locked="0"/>
    </xf>
    <xf numFmtId="0" fontId="14" fillId="0" borderId="0" xfId="1" applyFont="1" applyAlignment="1" applyProtection="1">
      <alignment vertical="center" wrapText="1"/>
      <protection locked="0"/>
    </xf>
    <xf numFmtId="0" fontId="4" fillId="0" borderId="0" xfId="1" applyFont="1" applyAlignment="1">
      <alignment vertical="center"/>
    </xf>
    <xf numFmtId="0" fontId="21" fillId="0" borderId="0" xfId="1" applyFont="1" applyAlignment="1">
      <alignment vertical="center"/>
    </xf>
    <xf numFmtId="0" fontId="75" fillId="0" borderId="0" xfId="1" applyFont="1" applyAlignment="1">
      <alignment vertical="center"/>
    </xf>
    <xf numFmtId="0" fontId="29" fillId="0" borderId="0" xfId="1" applyFont="1" applyAlignment="1">
      <alignment vertical="center"/>
    </xf>
    <xf numFmtId="0" fontId="41" fillId="0" borderId="0" xfId="1" applyFont="1" applyAlignment="1">
      <alignment vertical="center"/>
    </xf>
    <xf numFmtId="0" fontId="43" fillId="0" borderId="1" xfId="1" applyFont="1" applyBorder="1" applyAlignment="1">
      <alignment horizontal="center" vertical="center"/>
    </xf>
    <xf numFmtId="0" fontId="12" fillId="0" borderId="1" xfId="1" applyFont="1" applyBorder="1" applyAlignment="1">
      <alignment horizontal="center" textRotation="90"/>
    </xf>
    <xf numFmtId="0" fontId="12" fillId="0" borderId="1" xfId="1" applyFont="1" applyBorder="1" applyAlignment="1">
      <alignment horizontal="center" textRotation="90" wrapText="1"/>
    </xf>
    <xf numFmtId="0" fontId="11" fillId="0" borderId="1" xfId="1" applyFont="1" applyBorder="1" applyAlignment="1">
      <alignment textRotation="90" wrapText="1"/>
    </xf>
    <xf numFmtId="0" fontId="11" fillId="0" borderId="0" xfId="1" applyFont="1" applyAlignment="1">
      <alignment textRotation="90" wrapText="1"/>
    </xf>
    <xf numFmtId="0" fontId="76" fillId="0" borderId="2" xfId="1" applyFont="1" applyBorder="1" applyAlignment="1">
      <alignment horizontal="center" vertical="center"/>
    </xf>
    <xf numFmtId="0" fontId="14" fillId="0" borderId="2" xfId="1" applyFont="1" applyBorder="1" applyAlignment="1">
      <alignment horizontal="center" vertical="center" textRotation="90"/>
    </xf>
    <xf numFmtId="0" fontId="15" fillId="0" borderId="2" xfId="1" applyFont="1" applyBorder="1" applyAlignment="1">
      <alignment horizontal="right" vertical="center" textRotation="90" wrapText="1"/>
    </xf>
    <xf numFmtId="0" fontId="15" fillId="0" borderId="0" xfId="1" applyFont="1" applyAlignment="1">
      <alignment horizontal="right" vertical="center" textRotation="90" wrapText="1"/>
    </xf>
    <xf numFmtId="0" fontId="14" fillId="0" borderId="0" xfId="1" applyFont="1" applyAlignment="1">
      <alignment horizontal="right" vertical="center" textRotation="90" wrapText="1"/>
    </xf>
    <xf numFmtId="0" fontId="14" fillId="0" borderId="0" xfId="1" applyFont="1" applyAlignment="1">
      <alignment horizontal="left" vertical="center" wrapText="1"/>
    </xf>
    <xf numFmtId="180" fontId="14" fillId="0" borderId="0" xfId="1" applyNumberFormat="1" applyFont="1" applyAlignment="1">
      <alignment vertical="center"/>
    </xf>
    <xf numFmtId="166" fontId="15" fillId="0" borderId="0" xfId="1" applyNumberFormat="1" applyFont="1" applyAlignment="1">
      <alignment vertical="center"/>
    </xf>
    <xf numFmtId="181" fontId="14" fillId="0" borderId="0" xfId="1" applyNumberFormat="1" applyFont="1" applyAlignment="1">
      <alignment vertical="center"/>
    </xf>
    <xf numFmtId="182" fontId="14" fillId="0" borderId="0" xfId="1" applyNumberFormat="1" applyFont="1" applyAlignment="1">
      <alignment vertical="center"/>
    </xf>
    <xf numFmtId="183" fontId="14" fillId="0" borderId="0" xfId="1" applyNumberFormat="1" applyFont="1" applyAlignment="1">
      <alignment vertical="center"/>
    </xf>
    <xf numFmtId="180" fontId="14" fillId="0" borderId="0" xfId="1" applyNumberFormat="1" applyFont="1" applyAlignment="1">
      <alignment horizontal="center" vertical="center"/>
    </xf>
    <xf numFmtId="166" fontId="15" fillId="0" borderId="0" xfId="1" applyNumberFormat="1" applyFont="1" applyAlignment="1">
      <alignment horizontal="center" vertical="center"/>
    </xf>
    <xf numFmtId="180" fontId="15" fillId="0" borderId="3" xfId="1" applyNumberFormat="1" applyFont="1" applyBorder="1" applyAlignment="1">
      <alignment vertical="center"/>
    </xf>
    <xf numFmtId="166" fontId="15" fillId="0" borderId="3" xfId="1" applyNumberFormat="1" applyFont="1" applyBorder="1" applyAlignment="1">
      <alignment vertical="center"/>
    </xf>
    <xf numFmtId="182" fontId="19" fillId="0" borderId="0" xfId="1" applyNumberFormat="1" applyFont="1"/>
    <xf numFmtId="182" fontId="14" fillId="0" borderId="0" xfId="1" applyNumberFormat="1" applyFont="1"/>
    <xf numFmtId="166" fontId="19" fillId="0" borderId="0" xfId="1" applyNumberFormat="1" applyFont="1"/>
    <xf numFmtId="174" fontId="16" fillId="0" borderId="0" xfId="9" applyNumberFormat="1" applyFont="1" applyAlignment="1" applyProtection="1">
      <alignment vertical="center"/>
    </xf>
    <xf numFmtId="0" fontId="75" fillId="0" borderId="0" xfId="1" applyFont="1"/>
    <xf numFmtId="0" fontId="29" fillId="0" borderId="0" xfId="1" applyFont="1"/>
    <xf numFmtId="0" fontId="60" fillId="0" borderId="0" xfId="1" applyFont="1"/>
    <xf numFmtId="0" fontId="11" fillId="0" borderId="1" xfId="1" applyFont="1" applyBorder="1" applyAlignment="1">
      <alignment horizontal="right" textRotation="90" wrapText="1"/>
    </xf>
    <xf numFmtId="0" fontId="14" fillId="0" borderId="2" xfId="1" applyFont="1" applyBorder="1" applyAlignment="1">
      <alignment horizontal="center" textRotation="90"/>
    </xf>
    <xf numFmtId="0" fontId="15" fillId="0" borderId="2" xfId="1" applyFont="1" applyBorder="1" applyAlignment="1">
      <alignment textRotation="90" wrapText="1"/>
    </xf>
    <xf numFmtId="0" fontId="76" fillId="0" borderId="0" xfId="1" applyFont="1" applyAlignment="1">
      <alignment horizontal="center" vertical="center"/>
    </xf>
    <xf numFmtId="0" fontId="14" fillId="0" borderId="0" xfId="1" applyFont="1" applyAlignment="1">
      <alignment horizontal="center" textRotation="90"/>
    </xf>
    <xf numFmtId="0" fontId="15" fillId="0" borderId="0" xfId="1" applyFont="1" applyAlignment="1">
      <alignment textRotation="90" wrapText="1"/>
    </xf>
    <xf numFmtId="3" fontId="15" fillId="0" borderId="0" xfId="1" applyNumberFormat="1" applyFont="1"/>
    <xf numFmtId="3" fontId="19" fillId="0" borderId="0" xfId="1" applyNumberFormat="1" applyFont="1"/>
    <xf numFmtId="0" fontId="16" fillId="0" borderId="0" xfId="1" applyFont="1" applyAlignment="1" applyProtection="1">
      <alignment vertical="center" wrapText="1"/>
      <protection locked="0"/>
    </xf>
    <xf numFmtId="0" fontId="79" fillId="0" borderId="0" xfId="13" applyFont="1"/>
    <xf numFmtId="0" fontId="79" fillId="0" borderId="0" xfId="13" applyFont="1" applyAlignment="1">
      <alignment horizontal="center"/>
    </xf>
    <xf numFmtId="0" fontId="6" fillId="0" borderId="0" xfId="13" applyFont="1" applyAlignment="1">
      <alignment horizontal="center" vertical="top" wrapText="1"/>
    </xf>
    <xf numFmtId="169" fontId="8" fillId="0" borderId="0" xfId="13" applyNumberFormat="1" applyFont="1" applyAlignment="1">
      <alignment horizontal="center"/>
    </xf>
    <xf numFmtId="184" fontId="41" fillId="0" borderId="0" xfId="13" applyNumberFormat="1" applyFont="1" applyAlignment="1">
      <alignment horizontal="center"/>
    </xf>
    <xf numFmtId="0" fontId="61" fillId="0" borderId="0" xfId="13" applyFont="1"/>
    <xf numFmtId="0" fontId="11" fillId="0" borderId="6" xfId="13" applyFont="1" applyBorder="1" applyAlignment="1">
      <alignment horizontal="left" vertical="center" wrapText="1"/>
    </xf>
    <xf numFmtId="184" fontId="11" fillId="0" borderId="7" xfId="13" applyNumberFormat="1" applyFont="1" applyBorder="1" applyAlignment="1">
      <alignment horizontal="center"/>
    </xf>
    <xf numFmtId="184" fontId="11" fillId="0" borderId="8" xfId="13" applyNumberFormat="1" applyFont="1" applyBorder="1" applyAlignment="1">
      <alignment horizontal="center"/>
    </xf>
    <xf numFmtId="0" fontId="11" fillId="0" borderId="6" xfId="13" applyFont="1" applyBorder="1" applyAlignment="1">
      <alignment horizontal="center" vertical="center" wrapText="1"/>
    </xf>
    <xf numFmtId="184" fontId="11" fillId="0" borderId="9" xfId="13" applyNumberFormat="1" applyFont="1" applyBorder="1" applyAlignment="1">
      <alignment horizontal="center"/>
    </xf>
    <xf numFmtId="0" fontId="11" fillId="0" borderId="7" xfId="13" applyFont="1" applyBorder="1" applyAlignment="1">
      <alignment horizontal="center"/>
    </xf>
    <xf numFmtId="0" fontId="11" fillId="0" borderId="9" xfId="13" applyFont="1" applyBorder="1" applyAlignment="1">
      <alignment horizontal="center"/>
    </xf>
    <xf numFmtId="0" fontId="11" fillId="0" borderId="10" xfId="13" applyFont="1" applyBorder="1" applyAlignment="1">
      <alignment horizontal="left" vertical="center" wrapText="1"/>
    </xf>
    <xf numFmtId="0" fontId="11" fillId="0" borderId="11" xfId="13" applyFont="1" applyBorder="1" applyAlignment="1">
      <alignment horizontal="center" vertical="center" wrapText="1"/>
    </xf>
    <xf numFmtId="0" fontId="11" fillId="0" borderId="6" xfId="13" applyFont="1" applyBorder="1" applyAlignment="1">
      <alignment horizontal="center" vertical="center" wrapText="1"/>
    </xf>
    <xf numFmtId="0" fontId="11" fillId="0" borderId="12"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9" xfId="13" applyFont="1" applyBorder="1" applyAlignment="1">
      <alignment horizontal="center" vertical="center" wrapText="1"/>
    </xf>
    <xf numFmtId="0" fontId="11" fillId="0" borderId="13" xfId="13" applyFont="1" applyBorder="1" applyAlignment="1">
      <alignment horizontal="center" vertical="center" wrapText="1"/>
    </xf>
    <xf numFmtId="0" fontId="11" fillId="0" borderId="14" xfId="13" applyFont="1" applyBorder="1" applyAlignment="1">
      <alignment horizontal="center" vertical="center" wrapText="1"/>
    </xf>
    <xf numFmtId="0" fontId="3" fillId="0" borderId="15" xfId="1" applyBorder="1"/>
    <xf numFmtId="0" fontId="3" fillId="0" borderId="15" xfId="1" applyBorder="1" applyAlignment="1">
      <alignment horizontal="center"/>
    </xf>
    <xf numFmtId="185" fontId="3" fillId="0" borderId="15" xfId="1" applyNumberFormat="1" applyBorder="1"/>
    <xf numFmtId="185" fontId="3" fillId="0" borderId="16" xfId="1" applyNumberFormat="1" applyBorder="1"/>
    <xf numFmtId="185" fontId="3" fillId="0" borderId="17" xfId="1" applyNumberFormat="1" applyBorder="1"/>
    <xf numFmtId="0" fontId="3" fillId="0" borderId="18" xfId="1" applyBorder="1"/>
    <xf numFmtId="0" fontId="3" fillId="0" borderId="19" xfId="1" applyBorder="1" applyAlignment="1">
      <alignment horizontal="center"/>
    </xf>
    <xf numFmtId="185" fontId="3" fillId="0" borderId="19" xfId="1" applyNumberFormat="1" applyBorder="1"/>
    <xf numFmtId="185" fontId="3" fillId="0" borderId="0" xfId="1" applyNumberFormat="1"/>
    <xf numFmtId="185" fontId="3" fillId="0" borderId="20" xfId="1" applyNumberFormat="1" applyBorder="1"/>
    <xf numFmtId="0" fontId="3" fillId="0" borderId="21" xfId="1" applyBorder="1" applyAlignment="1">
      <alignment horizontal="center"/>
    </xf>
    <xf numFmtId="0" fontId="3" fillId="0" borderId="22" xfId="1" applyBorder="1" applyAlignment="1">
      <alignment horizontal="center"/>
    </xf>
    <xf numFmtId="185" fontId="3" fillId="0" borderId="21" xfId="1" applyNumberFormat="1" applyBorder="1"/>
    <xf numFmtId="185" fontId="3" fillId="0" borderId="23" xfId="1" applyNumberFormat="1" applyBorder="1"/>
    <xf numFmtId="185" fontId="3" fillId="0" borderId="24" xfId="1" applyNumberFormat="1" applyBorder="1"/>
    <xf numFmtId="0" fontId="23" fillId="0" borderId="0" xfId="1" applyFont="1" applyAlignment="1">
      <alignment vertical="center"/>
    </xf>
    <xf numFmtId="0" fontId="6" fillId="0" borderId="0" xfId="1" applyFont="1" applyAlignment="1">
      <alignment horizontal="center" wrapText="1"/>
    </xf>
    <xf numFmtId="0" fontId="28" fillId="0" borderId="0" xfId="1" applyFont="1" applyAlignment="1">
      <alignment vertical="center"/>
    </xf>
    <xf numFmtId="169" fontId="8" fillId="0" borderId="0" xfId="1" applyNumberFormat="1" applyFont="1" applyAlignment="1">
      <alignment horizontal="center" vertical="center"/>
    </xf>
    <xf numFmtId="0" fontId="31" fillId="0" borderId="0" xfId="1" applyFont="1" applyAlignment="1">
      <alignment horizontal="center" vertical="center"/>
    </xf>
    <xf numFmtId="0" fontId="11" fillId="0" borderId="25" xfId="1" applyFont="1" applyBorder="1" applyAlignment="1">
      <alignment horizontal="center" vertical="center" wrapText="1"/>
    </xf>
    <xf numFmtId="0" fontId="34" fillId="0" borderId="0" xfId="1" applyFont="1" applyAlignment="1">
      <alignment vertical="center"/>
    </xf>
    <xf numFmtId="0" fontId="80" fillId="0" borderId="0" xfId="1" applyFont="1" applyAlignment="1">
      <alignment horizontal="center" vertical="center" wrapText="1"/>
    </xf>
    <xf numFmtId="2" fontId="81" fillId="0" borderId="0" xfId="1" applyNumberFormat="1" applyFont="1" applyAlignment="1">
      <alignment horizontal="center" vertical="center" wrapText="1"/>
    </xf>
    <xf numFmtId="2" fontId="82" fillId="0" borderId="0" xfId="1" applyNumberFormat="1" applyFont="1" applyAlignment="1">
      <alignment horizontal="center" vertical="center" wrapText="1"/>
    </xf>
    <xf numFmtId="170"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center" vertical="center"/>
    </xf>
    <xf numFmtId="186" fontId="14" fillId="0" borderId="0" xfId="14" applyNumberFormat="1" applyFont="1" applyFill="1" applyBorder="1" applyAlignment="1">
      <alignment vertical="center"/>
    </xf>
    <xf numFmtId="0" fontId="14" fillId="0" borderId="0" xfId="15" applyFont="1" applyAlignment="1">
      <alignment horizontal="left" vertical="center"/>
    </xf>
    <xf numFmtId="0" fontId="15" fillId="0" borderId="3" xfId="1" applyFont="1" applyBorder="1" applyAlignment="1">
      <alignment horizontal="left" vertical="center" wrapText="1"/>
    </xf>
    <xf numFmtId="170" fontId="15" fillId="0" borderId="3" xfId="11" applyNumberFormat="1" applyFont="1" applyFill="1" applyBorder="1" applyAlignment="1">
      <alignment horizontal="center" vertical="center"/>
    </xf>
    <xf numFmtId="0" fontId="27" fillId="0" borderId="0" xfId="1" applyFont="1" applyAlignment="1">
      <alignment vertical="center"/>
    </xf>
    <xf numFmtId="174" fontId="16" fillId="0" borderId="0" xfId="9" applyNumberFormat="1" applyFont="1" applyAlignment="1" applyProtection="1">
      <alignment horizontal="left" vertical="center" wrapText="1"/>
    </xf>
    <xf numFmtId="174" fontId="16" fillId="0" borderId="0" xfId="9" applyNumberFormat="1" applyFont="1" applyAlignment="1" applyProtection="1">
      <alignment vertical="center" wrapText="1"/>
    </xf>
    <xf numFmtId="187" fontId="8" fillId="0" borderId="0" xfId="1" applyNumberFormat="1" applyFont="1" applyAlignment="1">
      <alignment horizontal="center" wrapText="1"/>
    </xf>
    <xf numFmtId="169" fontId="9" fillId="0" borderId="0" xfId="1" applyNumberFormat="1" applyFont="1" applyAlignment="1">
      <alignment horizontal="center" vertical="center"/>
    </xf>
    <xf numFmtId="0" fontId="3" fillId="0" borderId="0" xfId="1" applyAlignment="1">
      <alignment horizontal="center"/>
    </xf>
    <xf numFmtId="0" fontId="11" fillId="0" borderId="26" xfId="1" applyFont="1" applyBorder="1" applyAlignment="1">
      <alignment horizontal="center" vertical="center" wrapText="1"/>
    </xf>
    <xf numFmtId="0" fontId="3" fillId="0" borderId="26" xfId="1" applyBorder="1" applyAlignment="1">
      <alignment horizontal="center" vertical="center" wrapText="1"/>
    </xf>
    <xf numFmtId="37" fontId="14" fillId="0" borderId="0" xfId="14" applyNumberFormat="1" applyFont="1" applyFill="1" applyBorder="1" applyAlignment="1">
      <alignment horizontal="center" vertical="center"/>
    </xf>
    <xf numFmtId="0" fontId="15" fillId="0" borderId="3" xfId="1" applyFont="1" applyBorder="1" applyAlignment="1">
      <alignment horizontal="left" wrapText="1"/>
    </xf>
    <xf numFmtId="37" fontId="15" fillId="0" borderId="3" xfId="14" applyNumberFormat="1" applyFont="1" applyFill="1" applyBorder="1" applyAlignment="1">
      <alignment horizontal="center" vertical="center"/>
    </xf>
    <xf numFmtId="186" fontId="19" fillId="0" borderId="0" xfId="14" applyNumberFormat="1" applyFont="1"/>
    <xf numFmtId="0" fontId="4" fillId="0" borderId="0" xfId="1" applyFont="1" applyAlignment="1">
      <alignment horizontal="center"/>
    </xf>
    <xf numFmtId="0" fontId="44" fillId="0" borderId="0" xfId="1" applyFont="1"/>
    <xf numFmtId="188" fontId="8" fillId="0" borderId="0" xfId="1" applyNumberFormat="1" applyFont="1" applyAlignment="1">
      <alignment horizontal="center"/>
    </xf>
    <xf numFmtId="169" fontId="41" fillId="0" borderId="0" xfId="1" applyNumberFormat="1" applyFont="1" applyAlignment="1">
      <alignment horizontal="center"/>
    </xf>
    <xf numFmtId="14" fontId="3" fillId="0" borderId="3" xfId="1" applyNumberFormat="1" applyBorder="1" applyAlignment="1">
      <alignment horizontal="left"/>
    </xf>
    <xf numFmtId="0" fontId="3" fillId="0" borderId="3" xfId="1" applyBorder="1"/>
    <xf numFmtId="0" fontId="41" fillId="0" borderId="3" xfId="1" applyFont="1" applyBorder="1" applyAlignment="1">
      <alignment horizontal="center"/>
    </xf>
    <xf numFmtId="0" fontId="41" fillId="0" borderId="0" xfId="1" applyFont="1"/>
    <xf numFmtId="0" fontId="11" fillId="0" borderId="0" xfId="1" applyFont="1" applyAlignment="1">
      <alignment horizontal="center" vertical="center"/>
    </xf>
    <xf numFmtId="0" fontId="11" fillId="0" borderId="5" xfId="1" applyFont="1" applyBorder="1" applyAlignment="1">
      <alignment horizontal="center" vertical="center"/>
    </xf>
    <xf numFmtId="0" fontId="12" fillId="0" borderId="5" xfId="1" applyFont="1" applyBorder="1" applyAlignment="1">
      <alignment horizontal="center" vertical="center" wrapText="1"/>
    </xf>
    <xf numFmtId="0" fontId="15" fillId="0" borderId="0" xfId="1" applyFont="1" applyAlignment="1">
      <alignment horizontal="center" vertical="center" wrapText="1"/>
    </xf>
    <xf numFmtId="189" fontId="14" fillId="0" borderId="0" xfId="16" applyNumberFormat="1" applyFont="1" applyFill="1" applyBorder="1" applyAlignment="1">
      <alignment horizontal="center" vertical="center"/>
    </xf>
    <xf numFmtId="170" fontId="14" fillId="0" borderId="0" xfId="17" applyNumberFormat="1" applyFont="1" applyFill="1" applyBorder="1" applyAlignment="1">
      <alignment horizontal="right" vertical="center"/>
    </xf>
    <xf numFmtId="189" fontId="15" fillId="0" borderId="0" xfId="1" applyNumberFormat="1" applyFont="1" applyAlignment="1">
      <alignment vertical="center"/>
    </xf>
    <xf numFmtId="189" fontId="15" fillId="0" borderId="3" xfId="16" applyNumberFormat="1" applyFont="1" applyFill="1" applyBorder="1" applyAlignment="1">
      <alignment horizontal="center" vertical="center"/>
    </xf>
    <xf numFmtId="190" fontId="14" fillId="0" borderId="0" xfId="1" applyNumberFormat="1" applyFont="1" applyAlignment="1">
      <alignment vertical="center"/>
    </xf>
    <xf numFmtId="191" fontId="14" fillId="0" borderId="0" xfId="18" applyNumberFormat="1" applyFont="1" applyBorder="1" applyAlignment="1">
      <alignment horizontal="center"/>
    </xf>
    <xf numFmtId="3" fontId="15" fillId="0" borderId="0" xfId="18" applyNumberFormat="1" applyFont="1" applyBorder="1" applyAlignment="1">
      <alignment horizontal="right"/>
    </xf>
    <xf numFmtId="0" fontId="14" fillId="0" borderId="1" xfId="1" applyFont="1" applyBorder="1" applyAlignment="1">
      <alignment vertical="center"/>
    </xf>
    <xf numFmtId="189" fontId="14" fillId="0" borderId="0" xfId="1" applyNumberFormat="1" applyFont="1" applyAlignment="1">
      <alignment vertical="center"/>
    </xf>
    <xf numFmtId="169" fontId="8" fillId="0" borderId="0" xfId="1" applyNumberFormat="1" applyFont="1" applyAlignment="1">
      <alignment horizontal="center"/>
    </xf>
    <xf numFmtId="169" fontId="68" fillId="0" borderId="0" xfId="1" applyNumberFormat="1" applyFont="1" applyAlignment="1">
      <alignment horizontal="center"/>
    </xf>
    <xf numFmtId="0" fontId="20" fillId="0" borderId="0" xfId="1" applyFont="1" applyAlignment="1">
      <alignment horizontal="center" vertical="center" wrapText="1"/>
    </xf>
    <xf numFmtId="189" fontId="14" fillId="0" borderId="0" xfId="19" applyNumberFormat="1" applyFont="1" applyFill="1" applyBorder="1" applyAlignment="1">
      <alignment horizontal="center" vertical="center"/>
    </xf>
    <xf numFmtId="170" fontId="14" fillId="0" borderId="0" xfId="18" applyNumberFormat="1" applyFont="1" applyFill="1" applyBorder="1" applyAlignment="1">
      <alignment horizontal="right" vertical="center"/>
    </xf>
    <xf numFmtId="189" fontId="15" fillId="0" borderId="3" xfId="19" applyNumberFormat="1" applyFont="1" applyFill="1" applyBorder="1" applyAlignment="1">
      <alignment horizontal="center" vertical="center"/>
    </xf>
    <xf numFmtId="191" fontId="19" fillId="0" borderId="0" xfId="18" applyNumberFormat="1" applyFont="1" applyBorder="1" applyAlignment="1">
      <alignment horizontal="center"/>
    </xf>
    <xf numFmtId="3" fontId="20" fillId="0" borderId="0" xfId="18" applyNumberFormat="1" applyFont="1" applyBorder="1" applyAlignment="1">
      <alignment horizontal="right"/>
    </xf>
    <xf numFmtId="189" fontId="14" fillId="0" borderId="1" xfId="1" applyNumberFormat="1" applyFont="1" applyBorder="1" applyAlignment="1">
      <alignment vertical="center"/>
    </xf>
    <xf numFmtId="14" fontId="3" fillId="0" borderId="0" xfId="1" applyNumberFormat="1" applyAlignment="1">
      <alignment horizontal="left"/>
    </xf>
    <xf numFmtId="0" fontId="11" fillId="0" borderId="5" xfId="1" applyFont="1" applyBorder="1" applyAlignment="1">
      <alignment horizontal="center" vertical="center" wrapText="1"/>
    </xf>
    <xf numFmtId="0" fontId="69" fillId="0" borderId="0" xfId="15" applyFont="1" applyAlignment="1">
      <alignment horizontal="left" vertical="center"/>
    </xf>
    <xf numFmtId="14" fontId="11" fillId="0" borderId="27" xfId="1" applyNumberFormat="1" applyFont="1" applyBorder="1" applyAlignment="1">
      <alignment horizontal="center"/>
    </xf>
    <xf numFmtId="192" fontId="14" fillId="0" borderId="0" xfId="20" applyNumberFormat="1" applyFont="1" applyFill="1" applyBorder="1" applyAlignment="1">
      <alignment horizontal="center" vertical="center"/>
    </xf>
    <xf numFmtId="186" fontId="19" fillId="0" borderId="0" xfId="14" applyNumberFormat="1" applyFont="1" applyAlignment="1">
      <alignment vertical="center"/>
    </xf>
    <xf numFmtId="186" fontId="3" fillId="0" borderId="0" xfId="1" applyNumberFormat="1" applyAlignment="1">
      <alignment vertical="center"/>
    </xf>
    <xf numFmtId="193" fontId="14" fillId="0" borderId="0" xfId="15" applyNumberFormat="1" applyFont="1" applyAlignment="1">
      <alignment horizontal="left" vertical="center" wrapText="1"/>
    </xf>
    <xf numFmtId="43" fontId="0" fillId="0" borderId="0" xfId="14" applyFont="1"/>
    <xf numFmtId="0" fontId="15" fillId="0" borderId="3" xfId="15" applyFont="1" applyBorder="1" applyAlignment="1">
      <alignment horizontal="left" vertical="center"/>
    </xf>
    <xf numFmtId="3" fontId="15" fillId="0" borderId="3" xfId="1" applyNumberFormat="1" applyFont="1" applyBorder="1" applyAlignment="1">
      <alignment horizontal="center" vertical="center"/>
    </xf>
    <xf numFmtId="192" fontId="14" fillId="0" borderId="0" xfId="1" applyNumberFormat="1" applyFont="1"/>
    <xf numFmtId="186" fontId="3" fillId="0" borderId="0" xfId="1" applyNumberFormat="1"/>
    <xf numFmtId="0" fontId="9" fillId="0" borderId="0" xfId="1" applyFont="1" applyAlignment="1">
      <alignment horizontal="center" wrapText="1"/>
    </xf>
    <xf numFmtId="169" fontId="44" fillId="0" borderId="0" xfId="1" applyNumberFormat="1" applyFont="1" applyAlignment="1">
      <alignment horizontal="left" vertical="center"/>
    </xf>
    <xf numFmtId="169" fontId="62" fillId="0" borderId="1" xfId="1" applyNumberFormat="1" applyFont="1" applyBorder="1" applyAlignment="1">
      <alignment horizontal="left" vertical="center"/>
    </xf>
    <xf numFmtId="169" fontId="11" fillId="0" borderId="25" xfId="1" applyNumberFormat="1" applyFont="1" applyBorder="1" applyAlignment="1">
      <alignment horizontal="center" vertical="center" wrapText="1"/>
    </xf>
    <xf numFmtId="169" fontId="12" fillId="0" borderId="1" xfId="1" applyNumberFormat="1" applyFont="1" applyBorder="1" applyAlignment="1">
      <alignment horizontal="center" vertical="center" wrapText="1"/>
    </xf>
    <xf numFmtId="0" fontId="11" fillId="0" borderId="5" xfId="1" applyFont="1" applyBorder="1" applyAlignment="1">
      <alignment horizontal="center" vertical="center" wrapText="1"/>
    </xf>
    <xf numFmtId="170" fontId="14" fillId="0" borderId="0" xfId="11" applyNumberFormat="1" applyFont="1" applyFill="1" applyBorder="1" applyAlignment="1">
      <alignment vertical="center"/>
    </xf>
    <xf numFmtId="170" fontId="15" fillId="0" borderId="3" xfId="11" applyNumberFormat="1" applyFont="1" applyFill="1" applyBorder="1" applyAlignment="1">
      <alignment vertical="center"/>
    </xf>
    <xf numFmtId="0" fontId="16" fillId="0" borderId="0" xfId="1" applyFont="1" applyAlignment="1">
      <alignment horizontal="left" vertical="center"/>
    </xf>
    <xf numFmtId="0" fontId="83" fillId="0" borderId="0" xfId="1" applyFont="1" applyAlignment="1" applyProtection="1">
      <alignment vertical="center" wrapText="1"/>
      <protection locked="0"/>
    </xf>
    <xf numFmtId="186" fontId="14" fillId="0" borderId="0" xfId="14" applyNumberFormat="1" applyFont="1"/>
    <xf numFmtId="0" fontId="4" fillId="0" borderId="0" xfId="9" applyFont="1" applyAlignment="1" applyProtection="1">
      <alignment wrapText="1"/>
      <protection locked="0"/>
    </xf>
    <xf numFmtId="194" fontId="84" fillId="0" borderId="0" xfId="9" applyNumberFormat="1" applyFont="1" applyAlignment="1" applyProtection="1">
      <alignment horizontal="center" wrapText="1"/>
    </xf>
    <xf numFmtId="194" fontId="84" fillId="0" borderId="0" xfId="9" applyNumberFormat="1" applyFont="1" applyAlignment="1" applyProtection="1">
      <alignment horizontal="center" wrapText="1"/>
    </xf>
    <xf numFmtId="0" fontId="85" fillId="0" borderId="0" xfId="21"/>
    <xf numFmtId="0" fontId="6" fillId="0" borderId="0" xfId="9" applyFont="1" applyAlignment="1" applyProtection="1">
      <alignment horizontal="center" wrapText="1"/>
    </xf>
    <xf numFmtId="194" fontId="6" fillId="0" borderId="0" xfId="9" applyNumberFormat="1" applyFont="1" applyAlignment="1" applyProtection="1">
      <alignment horizontal="center" wrapText="1"/>
    </xf>
    <xf numFmtId="194" fontId="6" fillId="0" borderId="0" xfId="9" applyNumberFormat="1" applyFont="1" applyAlignment="1" applyProtection="1">
      <alignment horizontal="center" wrapText="1"/>
    </xf>
    <xf numFmtId="0" fontId="75" fillId="0" borderId="0" xfId="21" applyFont="1"/>
    <xf numFmtId="188" fontId="8" fillId="0" borderId="0" xfId="9" applyNumberFormat="1" applyFont="1" applyAlignment="1" applyProtection="1">
      <alignment horizontal="center" wrapText="1"/>
      <protection locked="0"/>
    </xf>
    <xf numFmtId="188" fontId="8" fillId="0" borderId="0" xfId="9" applyNumberFormat="1" applyFont="1" applyAlignment="1" applyProtection="1">
      <alignment horizontal="center" wrapText="1"/>
    </xf>
    <xf numFmtId="188" fontId="8" fillId="0" borderId="0" xfId="9" applyNumberFormat="1" applyFont="1" applyAlignment="1" applyProtection="1">
      <alignment horizontal="center" wrapText="1"/>
    </xf>
    <xf numFmtId="188" fontId="29" fillId="0" borderId="0" xfId="21" applyNumberFormat="1" applyFont="1"/>
    <xf numFmtId="195" fontId="41" fillId="0" borderId="0" xfId="9" applyNumberFormat="1" applyFont="1" applyAlignment="1" applyProtection="1">
      <alignment horizontal="center" wrapText="1"/>
    </xf>
    <xf numFmtId="0" fontId="60" fillId="0" borderId="0" xfId="9" applyFont="1" applyAlignment="1" applyProtection="1">
      <alignment horizontal="center" wrapText="1"/>
    </xf>
    <xf numFmtId="195" fontId="41" fillId="0" borderId="0" xfId="9" applyNumberFormat="1" applyFont="1" applyAlignment="1" applyProtection="1">
      <alignment horizontal="center" wrapText="1"/>
    </xf>
    <xf numFmtId="0" fontId="60" fillId="0" borderId="0" xfId="21" applyFont="1"/>
    <xf numFmtId="0" fontId="47" fillId="0" borderId="0" xfId="9" applyFont="1" applyProtection="1"/>
    <xf numFmtId="0" fontId="62" fillId="0" borderId="0" xfId="9" applyFont="1" applyAlignment="1" applyProtection="1">
      <alignment horizontal="left"/>
    </xf>
    <xf numFmtId="0" fontId="62" fillId="0" borderId="0" xfId="9" applyFont="1" applyProtection="1"/>
    <xf numFmtId="0" fontId="62" fillId="0" borderId="0" xfId="9" applyFont="1" applyAlignment="1" applyProtection="1">
      <alignment horizontal="right"/>
    </xf>
    <xf numFmtId="194" fontId="14" fillId="0" borderId="0" xfId="9" applyNumberFormat="1" applyFont="1" applyProtection="1"/>
    <xf numFmtId="194" fontId="12" fillId="0" borderId="0" xfId="9" applyNumberFormat="1" applyFont="1" applyProtection="1"/>
    <xf numFmtId="194" fontId="12" fillId="0" borderId="0" xfId="9" applyNumberFormat="1" applyFont="1" applyAlignment="1" applyProtection="1">
      <alignment horizontal="right"/>
    </xf>
    <xf numFmtId="194" fontId="12" fillId="0" borderId="0" xfId="9" applyNumberFormat="1" applyFont="1" applyAlignment="1" applyProtection="1">
      <alignment horizontal="left"/>
    </xf>
    <xf numFmtId="0" fontId="11" fillId="0" borderId="28" xfId="9" applyFont="1" applyBorder="1" applyAlignment="1" applyProtection="1">
      <alignment horizontal="center" vertical="center"/>
    </xf>
    <xf numFmtId="195" fontId="11" fillId="0" borderId="29" xfId="9" applyNumberFormat="1" applyFont="1" applyBorder="1" applyAlignment="1" applyProtection="1">
      <alignment horizontal="center" vertical="center" wrapText="1"/>
    </xf>
    <xf numFmtId="195" fontId="11" fillId="0" borderId="28" xfId="9" applyNumberFormat="1" applyFont="1" applyBorder="1" applyAlignment="1" applyProtection="1">
      <alignment horizontal="center"/>
    </xf>
    <xf numFmtId="194" fontId="11" fillId="0" borderId="29" xfId="9" applyNumberFormat="1" applyFont="1" applyBorder="1" applyAlignment="1" applyProtection="1">
      <alignment horizontal="center" vertical="center" wrapText="1"/>
    </xf>
    <xf numFmtId="194" fontId="11" fillId="0" borderId="28" xfId="9" applyNumberFormat="1" applyFont="1" applyBorder="1" applyAlignment="1" applyProtection="1">
      <alignment horizontal="center"/>
    </xf>
    <xf numFmtId="0" fontId="11" fillId="0" borderId="28" xfId="9" applyFont="1" applyBorder="1" applyAlignment="1" applyProtection="1">
      <alignment horizontal="center" vertical="center"/>
    </xf>
    <xf numFmtId="0" fontId="11" fillId="0" borderId="29" xfId="9" applyFont="1" applyBorder="1" applyAlignment="1" applyProtection="1">
      <alignment horizontal="center" vertical="center"/>
    </xf>
    <xf numFmtId="194" fontId="11" fillId="0" borderId="29" xfId="9" applyNumberFormat="1" applyFont="1" applyBorder="1" applyAlignment="1" applyProtection="1">
      <alignment horizontal="center" vertical="center" wrapText="1"/>
    </xf>
    <xf numFmtId="0" fontId="12" fillId="0" borderId="0" xfId="21" applyFont="1"/>
    <xf numFmtId="0" fontId="11" fillId="0" borderId="5" xfId="9" applyFont="1" applyBorder="1" applyAlignment="1" applyProtection="1">
      <alignment horizontal="center" vertical="center"/>
    </xf>
    <xf numFmtId="195" fontId="11" fillId="0" borderId="5" xfId="9" applyNumberFormat="1" applyFont="1" applyBorder="1" applyAlignment="1" applyProtection="1">
      <alignment horizontal="center" vertical="center"/>
    </xf>
    <xf numFmtId="195" fontId="11" fillId="0" borderId="8" xfId="9" applyNumberFormat="1" applyFont="1" applyBorder="1" applyAlignment="1" applyProtection="1">
      <alignment horizontal="center" vertical="center"/>
    </xf>
    <xf numFmtId="194" fontId="11" fillId="0" borderId="5" xfId="9" applyNumberFormat="1" applyFont="1" applyBorder="1" applyAlignment="1" applyProtection="1">
      <alignment horizontal="center" vertical="center"/>
    </xf>
    <xf numFmtId="194" fontId="11" fillId="0" borderId="8" xfId="9" applyNumberFormat="1" applyFont="1" applyBorder="1" applyAlignment="1" applyProtection="1">
      <alignment horizontal="center" vertical="center"/>
    </xf>
    <xf numFmtId="0" fontId="11" fillId="0" borderId="5" xfId="9" applyFont="1" applyBorder="1" applyAlignment="1" applyProtection="1">
      <alignment horizontal="center" vertical="center"/>
    </xf>
    <xf numFmtId="0" fontId="14" fillId="0" borderId="27" xfId="9" applyFont="1" applyBorder="1" applyAlignment="1" applyProtection="1">
      <alignment horizontal="center" vertical="center"/>
    </xf>
    <xf numFmtId="195" fontId="71" fillId="0" borderId="27" xfId="9" applyNumberFormat="1" applyFont="1" applyBorder="1" applyAlignment="1" applyProtection="1">
      <alignment horizontal="center" vertical="center"/>
    </xf>
    <xf numFmtId="194" fontId="14" fillId="0" borderId="27" xfId="9" applyNumberFormat="1" applyFont="1" applyBorder="1" applyAlignment="1" applyProtection="1">
      <alignment horizontal="center" vertical="center"/>
    </xf>
    <xf numFmtId="174" fontId="15" fillId="0" borderId="2" xfId="9" applyNumberFormat="1" applyFont="1" applyBorder="1" applyAlignment="1" applyProtection="1">
      <alignment horizontal="left" vertical="center"/>
    </xf>
    <xf numFmtId="194" fontId="15" fillId="0" borderId="2" xfId="9" applyNumberFormat="1" applyFont="1" applyBorder="1" applyAlignment="1" applyProtection="1">
      <alignment horizontal="center" vertical="center"/>
    </xf>
    <xf numFmtId="194" fontId="14" fillId="0" borderId="0" xfId="21" applyNumberFormat="1" applyFont="1" applyAlignment="1">
      <alignment vertical="center"/>
    </xf>
    <xf numFmtId="0" fontId="14" fillId="0" borderId="0" xfId="21" applyFont="1" applyAlignment="1">
      <alignment vertical="center"/>
    </xf>
    <xf numFmtId="0" fontId="19" fillId="0" borderId="0" xfId="21" applyFont="1" applyAlignment="1">
      <alignment vertical="center"/>
    </xf>
    <xf numFmtId="174" fontId="14" fillId="0" borderId="4" xfId="9" applyNumberFormat="1" applyFont="1" applyBorder="1" applyAlignment="1" applyProtection="1">
      <alignment horizontal="left" vertical="center"/>
    </xf>
    <xf numFmtId="194" fontId="14" fillId="0" borderId="0" xfId="9" applyNumberFormat="1" applyFont="1" applyAlignment="1" applyProtection="1">
      <alignment horizontal="center" vertical="center"/>
    </xf>
    <xf numFmtId="194" fontId="14" fillId="0" borderId="4" xfId="9" applyNumberFormat="1" applyFont="1" applyBorder="1" applyAlignment="1" applyProtection="1">
      <alignment horizontal="center" vertical="center"/>
    </xf>
    <xf numFmtId="174" fontId="14" fillId="0" borderId="0" xfId="9" applyNumberFormat="1" applyFont="1" applyAlignment="1" applyProtection="1">
      <alignment horizontal="left" vertical="center"/>
    </xf>
    <xf numFmtId="0" fontId="14" fillId="0" borderId="0" xfId="21" applyFont="1"/>
    <xf numFmtId="0" fontId="19" fillId="0" borderId="0" xfId="21" applyFont="1"/>
    <xf numFmtId="174" fontId="15" fillId="0" borderId="0" xfId="9" applyNumberFormat="1" applyFont="1" applyAlignment="1" applyProtection="1">
      <alignment horizontal="left" vertical="center"/>
    </xf>
    <xf numFmtId="194" fontId="15" fillId="0" borderId="0" xfId="9" applyNumberFormat="1" applyFont="1" applyAlignment="1" applyProtection="1">
      <alignment horizontal="center" vertical="center"/>
    </xf>
    <xf numFmtId="43" fontId="14" fillId="0" borderId="0" xfId="21" applyNumberFormat="1" applyFont="1" applyAlignment="1">
      <alignment vertical="center"/>
    </xf>
    <xf numFmtId="196" fontId="14" fillId="0" borderId="0" xfId="21" applyNumberFormat="1" applyFont="1" applyAlignment="1">
      <alignment vertical="center"/>
    </xf>
    <xf numFmtId="194" fontId="14" fillId="0" borderId="0" xfId="9" applyNumberFormat="1" applyFont="1" applyAlignment="1" applyProtection="1">
      <alignment horizontal="left" vertical="center" indent="1"/>
    </xf>
    <xf numFmtId="174" fontId="15" fillId="0" borderId="0" xfId="9" applyNumberFormat="1" applyFont="1" applyAlignment="1" applyProtection="1">
      <alignment horizontal="left" vertical="center" wrapText="1"/>
    </xf>
    <xf numFmtId="174" fontId="86" fillId="0" borderId="0" xfId="9" applyNumberFormat="1" applyFont="1" applyAlignment="1" applyProtection="1">
      <alignment horizontal="left" vertical="center"/>
    </xf>
    <xf numFmtId="174" fontId="15" fillId="0" borderId="30" xfId="9" applyNumberFormat="1" applyFont="1" applyBorder="1" applyAlignment="1" applyProtection="1">
      <alignment horizontal="left" vertical="center"/>
    </xf>
    <xf numFmtId="194" fontId="15" fillId="0" borderId="30" xfId="9" applyNumberFormat="1" applyFont="1" applyBorder="1" applyAlignment="1" applyProtection="1">
      <alignment horizontal="center" vertical="center"/>
    </xf>
    <xf numFmtId="174" fontId="14" fillId="0" borderId="31" xfId="9" applyNumberFormat="1" applyFont="1" applyBorder="1" applyAlignment="1" applyProtection="1">
      <alignment horizontal="center" vertical="center"/>
    </xf>
    <xf numFmtId="174" fontId="15" fillId="0" borderId="31" xfId="9" applyNumberFormat="1" applyFont="1" applyBorder="1" applyAlignment="1" applyProtection="1">
      <alignment horizontal="center" vertical="center"/>
    </xf>
    <xf numFmtId="194" fontId="14" fillId="0" borderId="31" xfId="9" applyNumberFormat="1" applyFont="1" applyBorder="1" applyAlignment="1" applyProtection="1">
      <alignment vertical="center"/>
    </xf>
    <xf numFmtId="194" fontId="15" fillId="0" borderId="31" xfId="9" applyNumberFormat="1" applyFont="1" applyBorder="1" applyAlignment="1" applyProtection="1">
      <alignment vertical="center"/>
    </xf>
    <xf numFmtId="197" fontId="16" fillId="0" borderId="0" xfId="9" applyNumberFormat="1" applyFont="1" applyAlignment="1" applyProtection="1">
      <alignment horizontal="left"/>
    </xf>
    <xf numFmtId="174" fontId="87" fillId="0" borderId="0" xfId="9" applyNumberFormat="1" applyFont="1" applyAlignment="1" applyProtection="1">
      <alignment horizontal="center"/>
    </xf>
    <xf numFmtId="194" fontId="16" fillId="0" borderId="0" xfId="9" applyNumberFormat="1" applyFont="1" applyProtection="1"/>
    <xf numFmtId="194" fontId="87" fillId="0" borderId="0" xfId="9" applyNumberFormat="1" applyFont="1" applyAlignment="1" applyProtection="1">
      <alignment horizontal="right" vertical="center"/>
    </xf>
    <xf numFmtId="194" fontId="87" fillId="0" borderId="0" xfId="9" applyNumberFormat="1" applyFont="1" applyAlignment="1" applyProtection="1">
      <alignment horizontal="right"/>
    </xf>
    <xf numFmtId="0" fontId="87" fillId="0" borderId="0" xfId="21" applyFont="1"/>
    <xf numFmtId="194" fontId="87" fillId="0" borderId="0" xfId="9" applyNumberFormat="1" applyFont="1" applyProtection="1"/>
    <xf numFmtId="174" fontId="87" fillId="0" borderId="0" xfId="9" applyNumberFormat="1" applyFont="1" applyAlignment="1" applyProtection="1">
      <alignment horizontal="left"/>
    </xf>
    <xf numFmtId="194" fontId="40" fillId="0" borderId="0" xfId="9" applyNumberFormat="1" applyFont="1" applyAlignment="1" applyProtection="1">
      <alignment horizontal="center" vertical="center" wrapText="1"/>
    </xf>
    <xf numFmtId="194" fontId="27" fillId="0" borderId="0" xfId="9" applyNumberFormat="1" applyFont="1" applyAlignment="1" applyProtection="1">
      <alignment horizontal="right" vertical="center"/>
    </xf>
    <xf numFmtId="194" fontId="27" fillId="0" borderId="0" xfId="9" applyNumberFormat="1" applyFont="1" applyProtection="1"/>
    <xf numFmtId="194" fontId="27" fillId="0" borderId="0" xfId="9" applyNumberFormat="1" applyFont="1" applyAlignment="1" applyProtection="1">
      <alignment horizontal="right"/>
    </xf>
    <xf numFmtId="194" fontId="27" fillId="0" borderId="0" xfId="9" applyNumberFormat="1" applyFont="1" applyAlignment="1" applyProtection="1">
      <alignment vertical="center"/>
    </xf>
    <xf numFmtId="0" fontId="27" fillId="0" borderId="0" xfId="21" applyFont="1"/>
    <xf numFmtId="174" fontId="19" fillId="0" borderId="0" xfId="9" applyNumberFormat="1" applyFont="1" applyAlignment="1" applyProtection="1">
      <alignment horizontal="center"/>
    </xf>
    <xf numFmtId="194" fontId="19" fillId="0" borderId="0" xfId="9" applyNumberFormat="1" applyFont="1" applyAlignment="1" applyProtection="1">
      <alignment vertical="center"/>
    </xf>
    <xf numFmtId="194" fontId="19" fillId="0" borderId="0" xfId="9" applyNumberFormat="1" applyFont="1" applyAlignment="1" applyProtection="1">
      <alignment horizontal="right" vertical="center"/>
    </xf>
    <xf numFmtId="194" fontId="19" fillId="0" borderId="0" xfId="9" applyNumberFormat="1" applyFont="1" applyAlignment="1" applyProtection="1">
      <alignment horizontal="right"/>
    </xf>
    <xf numFmtId="194" fontId="19" fillId="0" borderId="0" xfId="9" applyNumberFormat="1" applyFont="1" applyProtection="1"/>
    <xf numFmtId="174" fontId="14" fillId="0" borderId="0" xfId="9" applyNumberFormat="1" applyFont="1" applyAlignment="1" applyProtection="1">
      <alignment horizontal="center"/>
    </xf>
    <xf numFmtId="174" fontId="66" fillId="0" borderId="0" xfId="9" applyNumberFormat="1" applyFont="1" applyAlignment="1" applyProtection="1">
      <alignment horizontal="center"/>
    </xf>
    <xf numFmtId="194" fontId="66" fillId="0" borderId="0" xfId="9" applyNumberFormat="1" applyFont="1" applyAlignment="1" applyProtection="1">
      <alignment horizontal="right" vertical="center"/>
    </xf>
    <xf numFmtId="194" fontId="66" fillId="0" borderId="0" xfId="9" applyNumberFormat="1" applyFont="1" applyAlignment="1" applyProtection="1">
      <alignment horizontal="left" vertical="center"/>
    </xf>
    <xf numFmtId="194" fontId="66" fillId="0" borderId="0" xfId="9" applyNumberFormat="1" applyFont="1" applyAlignment="1" applyProtection="1">
      <alignment horizontal="right"/>
    </xf>
    <xf numFmtId="194" fontId="14" fillId="0" borderId="0" xfId="9" applyNumberFormat="1" applyFont="1" applyAlignment="1" applyProtection="1">
      <alignment horizontal="right"/>
    </xf>
    <xf numFmtId="174" fontId="6" fillId="0" borderId="0" xfId="9" applyNumberFormat="1" applyFont="1" applyAlignment="1" applyProtection="1">
      <alignment horizontal="center" wrapText="1"/>
    </xf>
    <xf numFmtId="194" fontId="6" fillId="0" borderId="0" xfId="9" applyNumberFormat="1" applyFont="1" applyAlignment="1" applyProtection="1">
      <alignment wrapText="1"/>
    </xf>
    <xf numFmtId="0" fontId="6" fillId="0" borderId="0" xfId="21" applyFont="1"/>
    <xf numFmtId="198" fontId="8" fillId="0" borderId="0" xfId="9" applyNumberFormat="1" applyFont="1" applyAlignment="1" applyProtection="1">
      <alignment horizontal="center" wrapText="1"/>
    </xf>
    <xf numFmtId="188" fontId="8" fillId="0" borderId="0" xfId="9" applyNumberFormat="1" applyFont="1" applyAlignment="1" applyProtection="1">
      <alignment wrapText="1"/>
    </xf>
    <xf numFmtId="0" fontId="29" fillId="0" borderId="0" xfId="21" applyFont="1"/>
    <xf numFmtId="0" fontId="60" fillId="0" borderId="0" xfId="9" applyFont="1" applyAlignment="1" applyProtection="1">
      <alignment wrapText="1"/>
    </xf>
    <xf numFmtId="174" fontId="12" fillId="0" borderId="0" xfId="9" applyNumberFormat="1" applyFont="1" applyAlignment="1" applyProtection="1">
      <alignment horizontal="center"/>
    </xf>
    <xf numFmtId="194" fontId="12" fillId="0" borderId="0" xfId="9" applyNumberFormat="1" applyFont="1" applyAlignment="1" applyProtection="1">
      <alignment vertical="center"/>
    </xf>
    <xf numFmtId="194" fontId="14" fillId="0" borderId="0" xfId="9" applyNumberFormat="1" applyFont="1" applyAlignment="1" applyProtection="1">
      <alignment vertical="center"/>
    </xf>
    <xf numFmtId="174" fontId="5" fillId="0" borderId="28" xfId="9" applyNumberFormat="1" applyFont="1" applyBorder="1" applyAlignment="1" applyProtection="1">
      <alignment horizontal="center" vertical="center"/>
    </xf>
    <xf numFmtId="174" fontId="11" fillId="0" borderId="29" xfId="9" applyNumberFormat="1" applyFont="1" applyBorder="1" applyAlignment="1" applyProtection="1">
      <alignment horizontal="center" vertical="center" wrapText="1"/>
    </xf>
    <xf numFmtId="174" fontId="11" fillId="0" borderId="28" xfId="9" applyNumberFormat="1" applyFont="1" applyBorder="1" applyAlignment="1" applyProtection="1">
      <alignment horizontal="center"/>
    </xf>
    <xf numFmtId="194" fontId="11" fillId="0" borderId="28" xfId="9" applyNumberFormat="1" applyFont="1" applyBorder="1" applyAlignment="1" applyProtection="1">
      <alignment horizontal="center" vertical="center"/>
    </xf>
    <xf numFmtId="174" fontId="5" fillId="0" borderId="28" xfId="9" applyNumberFormat="1"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1" fillId="0" borderId="5" xfId="9" applyNumberFormat="1" applyFont="1" applyBorder="1" applyAlignment="1" applyProtection="1">
      <alignment horizontal="center" vertical="center"/>
    </xf>
    <xf numFmtId="174" fontId="11" fillId="0" borderId="8" xfId="9" applyNumberFormat="1" applyFont="1" applyBorder="1" applyAlignment="1" applyProtection="1">
      <alignment horizontal="center" vertical="center"/>
    </xf>
    <xf numFmtId="0" fontId="5" fillId="0" borderId="5" xfId="9"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4" fillId="0" borderId="27" xfId="9" applyNumberFormat="1" applyFont="1" applyBorder="1" applyAlignment="1" applyProtection="1">
      <alignment horizontal="center" vertical="center"/>
    </xf>
    <xf numFmtId="174" fontId="70" fillId="0" borderId="27" xfId="9" applyNumberFormat="1" applyFont="1" applyBorder="1" applyAlignment="1" applyProtection="1">
      <alignment horizontal="center" vertical="center"/>
    </xf>
    <xf numFmtId="194" fontId="70" fillId="0" borderId="27" xfId="9" applyNumberFormat="1" applyFont="1" applyBorder="1" applyAlignment="1" applyProtection="1">
      <alignment horizontal="center" vertical="center"/>
    </xf>
    <xf numFmtId="194" fontId="14" fillId="0" borderId="5" xfId="9" applyNumberFormat="1" applyFont="1" applyBorder="1" applyAlignment="1" applyProtection="1">
      <alignment horizontal="center" vertical="center"/>
    </xf>
    <xf numFmtId="194" fontId="19" fillId="0" borderId="0" xfId="21" applyNumberFormat="1" applyFont="1" applyAlignment="1">
      <alignment vertical="center"/>
    </xf>
    <xf numFmtId="174" fontId="15" fillId="0" borderId="2" xfId="9" applyNumberFormat="1" applyFont="1" applyBorder="1" applyAlignment="1" applyProtection="1">
      <alignment horizontal="left" vertical="center" wrapText="1"/>
    </xf>
    <xf numFmtId="0" fontId="15" fillId="0" borderId="0" xfId="9" applyFont="1" applyAlignment="1" applyProtection="1">
      <alignment vertical="center"/>
    </xf>
    <xf numFmtId="194" fontId="14" fillId="0" borderId="2" xfId="9" applyNumberFormat="1" applyFont="1" applyBorder="1" applyAlignment="1" applyProtection="1">
      <alignment horizontal="center" vertical="center"/>
    </xf>
    <xf numFmtId="174" fontId="66" fillId="0" borderId="31" xfId="9" applyNumberFormat="1" applyFont="1" applyBorder="1" applyAlignment="1" applyProtection="1">
      <alignment horizontal="center" vertical="center"/>
    </xf>
    <xf numFmtId="194" fontId="66" fillId="0" borderId="31" xfId="9" applyNumberFormat="1" applyFont="1" applyBorder="1" applyAlignment="1" applyProtection="1">
      <alignment vertical="center"/>
    </xf>
    <xf numFmtId="194" fontId="15" fillId="0" borderId="31" xfId="9" applyNumberFormat="1" applyFont="1" applyBorder="1" applyAlignment="1" applyProtection="1">
      <alignment horizontal="center" vertical="center"/>
    </xf>
    <xf numFmtId="174" fontId="16" fillId="0" borderId="0" xfId="9" applyNumberFormat="1" applyFont="1" applyAlignment="1" applyProtection="1">
      <alignment horizontal="left"/>
    </xf>
    <xf numFmtId="174" fontId="89" fillId="0" borderId="0" xfId="9" applyNumberFormat="1" applyFont="1" applyAlignment="1" applyProtection="1">
      <alignment horizontal="center"/>
    </xf>
    <xf numFmtId="174" fontId="16" fillId="0" borderId="0" xfId="9" applyNumberFormat="1" applyFont="1" applyAlignment="1" applyProtection="1">
      <alignment horizontal="left" vertical="center"/>
    </xf>
    <xf numFmtId="43" fontId="89" fillId="0" borderId="0" xfId="8" applyFont="1" applyBorder="1" applyAlignment="1">
      <alignment vertical="center"/>
    </xf>
    <xf numFmtId="0" fontId="90" fillId="0" borderId="0" xfId="9" applyFont="1" applyProtection="1">
      <protection locked="0"/>
    </xf>
    <xf numFmtId="194" fontId="91" fillId="0" borderId="0" xfId="9" applyNumberFormat="1" applyFont="1" applyProtection="1">
      <protection locked="0"/>
    </xf>
    <xf numFmtId="194" fontId="90" fillId="0" borderId="0" xfId="9" applyNumberFormat="1" applyFont="1" applyProtection="1">
      <protection locked="0"/>
    </xf>
    <xf numFmtId="0" fontId="16" fillId="0" borderId="0" xfId="21" applyFont="1"/>
    <xf numFmtId="0" fontId="90" fillId="0" borderId="0" xfId="21" applyFont="1" applyProtection="1">
      <protection locked="0"/>
    </xf>
    <xf numFmtId="174" fontId="4" fillId="0" borderId="0" xfId="9" applyNumberFormat="1" applyFont="1" applyAlignment="1" applyProtection="1">
      <alignment wrapText="1"/>
    </xf>
    <xf numFmtId="194" fontId="92" fillId="0" borderId="0" xfId="9" applyNumberFormat="1" applyFont="1" applyAlignment="1" applyProtection="1">
      <alignment horizontal="center" wrapText="1"/>
    </xf>
    <xf numFmtId="194" fontId="92" fillId="0" borderId="0" xfId="9" applyNumberFormat="1" applyFont="1" applyAlignment="1" applyProtection="1">
      <alignment horizontal="center" vertical="center" wrapText="1"/>
    </xf>
    <xf numFmtId="0" fontId="93" fillId="0" borderId="0" xfId="21" applyFont="1"/>
    <xf numFmtId="174" fontId="41" fillId="0" borderId="0" xfId="9" applyNumberFormat="1" applyFont="1" applyAlignment="1" applyProtection="1">
      <alignment horizontal="center" wrapText="1"/>
    </xf>
    <xf numFmtId="174" fontId="62" fillId="0" borderId="0" xfId="9" applyNumberFormat="1" applyFont="1" applyAlignment="1" applyProtection="1">
      <alignment horizontal="center"/>
    </xf>
    <xf numFmtId="194" fontId="62" fillId="0" borderId="0" xfId="9" applyNumberFormat="1" applyFont="1" applyProtection="1"/>
    <xf numFmtId="194" fontId="62" fillId="0" borderId="0" xfId="9" applyNumberFormat="1" applyFont="1" applyAlignment="1" applyProtection="1">
      <alignment vertical="center"/>
    </xf>
    <xf numFmtId="194" fontId="62" fillId="0" borderId="0" xfId="9" applyNumberFormat="1" applyFont="1" applyAlignment="1" applyProtection="1">
      <alignment horizontal="right" vertical="center"/>
    </xf>
    <xf numFmtId="194" fontId="62" fillId="0" borderId="0" xfId="9" applyNumberFormat="1" applyFont="1" applyAlignment="1" applyProtection="1">
      <alignment horizontal="right"/>
    </xf>
    <xf numFmtId="0" fontId="90" fillId="0" borderId="0" xfId="21" applyFont="1"/>
    <xf numFmtId="174" fontId="11" fillId="0" borderId="28" xfId="9" applyNumberFormat="1" applyFont="1" applyBorder="1" applyAlignment="1" applyProtection="1">
      <alignment horizontal="center" vertical="center"/>
    </xf>
    <xf numFmtId="174" fontId="12" fillId="0" borderId="5" xfId="9" applyNumberFormat="1" applyFont="1" applyBorder="1" applyAlignment="1" applyProtection="1">
      <alignment horizontal="center" vertical="center"/>
    </xf>
    <xf numFmtId="194" fontId="12" fillId="0" borderId="5" xfId="9" applyNumberFormat="1" applyFont="1" applyBorder="1" applyAlignment="1" applyProtection="1">
      <alignment horizontal="center" vertical="center"/>
    </xf>
    <xf numFmtId="195" fontId="94" fillId="0" borderId="27" xfId="9" applyNumberFormat="1" applyFont="1" applyBorder="1" applyAlignment="1" applyProtection="1">
      <alignment horizontal="center" vertical="center"/>
    </xf>
    <xf numFmtId="174" fontId="15" fillId="0" borderId="27" xfId="9" applyNumberFormat="1" applyFont="1" applyBorder="1" applyAlignment="1" applyProtection="1">
      <alignment horizontal="center" vertical="center"/>
    </xf>
    <xf numFmtId="194" fontId="15" fillId="0" borderId="27" xfId="9" applyNumberFormat="1" applyFont="1" applyBorder="1" applyAlignment="1" applyProtection="1">
      <alignment horizontal="center" vertical="center"/>
    </xf>
    <xf numFmtId="174" fontId="15" fillId="0" borderId="2" xfId="22" applyNumberFormat="1" applyFont="1" applyFill="1" applyBorder="1" applyAlignment="1">
      <alignment horizontal="left" vertical="center"/>
    </xf>
    <xf numFmtId="174" fontId="14" fillId="0" borderId="0" xfId="22" applyNumberFormat="1" applyFont="1" applyFill="1" applyBorder="1" applyAlignment="1">
      <alignment horizontal="left" vertical="center"/>
    </xf>
    <xf numFmtId="174" fontId="15" fillId="0" borderId="31" xfId="9" applyNumberFormat="1" applyFont="1" applyBorder="1" applyAlignment="1" applyProtection="1">
      <alignment horizontal="left" vertical="center"/>
    </xf>
    <xf numFmtId="194" fontId="15" fillId="0" borderId="31" xfId="9" applyNumberFormat="1" applyFont="1" applyBorder="1" applyProtection="1"/>
    <xf numFmtId="194" fontId="16" fillId="0" borderId="0" xfId="21" applyNumberFormat="1" applyFont="1"/>
    <xf numFmtId="186" fontId="0" fillId="0" borderId="0" xfId="8" applyNumberFormat="1" applyFont="1"/>
    <xf numFmtId="194" fontId="85" fillId="0" borderId="0" xfId="21" applyNumberFormat="1"/>
    <xf numFmtId="194" fontId="3" fillId="0" borderId="0" xfId="21" applyNumberFormat="1" applyFont="1"/>
    <xf numFmtId="186" fontId="19" fillId="0" borderId="0" xfId="8" applyNumberFormat="1" applyFont="1"/>
    <xf numFmtId="0" fontId="23" fillId="0" borderId="0" xfId="1" applyFont="1"/>
    <xf numFmtId="0" fontId="6" fillId="0" borderId="0" xfId="1" applyFont="1" applyAlignment="1">
      <alignment horizontal="center"/>
    </xf>
    <xf numFmtId="0" fontId="8" fillId="0" borderId="0" xfId="1" applyFont="1" applyAlignment="1">
      <alignment horizontal="center"/>
    </xf>
    <xf numFmtId="0" fontId="41" fillId="0" borderId="0" xfId="1" applyFont="1" applyAlignment="1">
      <alignment horizontal="center"/>
    </xf>
    <xf numFmtId="0" fontId="11" fillId="0" borderId="0" xfId="1" applyFont="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95" fillId="0" borderId="0" xfId="1" applyFont="1" applyAlignment="1">
      <alignment horizontal="center" vertical="center" wrapText="1"/>
    </xf>
    <xf numFmtId="0" fontId="96" fillId="0" borderId="0" xfId="1" applyFont="1" applyAlignment="1">
      <alignment horizontal="center" vertical="center" wrapText="1"/>
    </xf>
    <xf numFmtId="0" fontId="97" fillId="0" borderId="0" xfId="1" applyFont="1" applyAlignment="1">
      <alignment horizontal="center" vertical="center" wrapText="1"/>
    </xf>
    <xf numFmtId="4" fontId="14" fillId="0" borderId="0" xfId="8" applyNumberFormat="1" applyFont="1" applyFill="1" applyBorder="1" applyAlignment="1">
      <alignment horizontal="center" vertical="center"/>
    </xf>
    <xf numFmtId="37" fontId="15" fillId="0" borderId="0" xfId="20" applyNumberFormat="1" applyFont="1" applyFill="1" applyBorder="1" applyAlignment="1">
      <alignment horizontal="center" vertical="center"/>
    </xf>
    <xf numFmtId="1" fontId="14" fillId="0" borderId="0" xfId="1" applyNumberFormat="1" applyFont="1" applyAlignment="1">
      <alignment vertical="center"/>
    </xf>
    <xf numFmtId="2" fontId="14" fillId="0" borderId="0" xfId="1" applyNumberFormat="1" applyFont="1" applyAlignment="1">
      <alignment horizontal="center" vertical="center"/>
    </xf>
    <xf numFmtId="4" fontId="15" fillId="0" borderId="3" xfId="8" applyNumberFormat="1" applyFont="1" applyFill="1" applyBorder="1" applyAlignment="1">
      <alignment horizontal="center" vertical="center"/>
    </xf>
    <xf numFmtId="37" fontId="15" fillId="0" borderId="3" xfId="20" applyNumberFormat="1" applyFont="1" applyFill="1" applyBorder="1" applyAlignment="1">
      <alignment horizontal="center" vertical="center"/>
    </xf>
    <xf numFmtId="2" fontId="19" fillId="0" borderId="0" xfId="1" applyNumberFormat="1" applyFont="1" applyAlignment="1">
      <alignment horizontal="center" vertical="center"/>
    </xf>
    <xf numFmtId="0" fontId="19" fillId="0" borderId="0" xfId="1" applyFont="1" applyAlignment="1">
      <alignment vertical="center"/>
    </xf>
    <xf numFmtId="0" fontId="14" fillId="0" borderId="0" xfId="1" applyFont="1" applyAlignment="1">
      <alignment horizontal="center"/>
    </xf>
    <xf numFmtId="0" fontId="19" fillId="0" borderId="0" xfId="1" applyFont="1" applyAlignment="1">
      <alignment horizontal="center"/>
    </xf>
    <xf numFmtId="3" fontId="19" fillId="0" borderId="0" xfId="1" applyNumberFormat="1" applyFont="1" applyAlignment="1">
      <alignment horizontal="center"/>
    </xf>
    <xf numFmtId="199" fontId="15" fillId="0" borderId="0" xfId="1" applyNumberFormat="1" applyFont="1"/>
    <xf numFmtId="3" fontId="3" fillId="0" borderId="0" xfId="1" applyNumberFormat="1"/>
    <xf numFmtId="0" fontId="16" fillId="0" borderId="0" xfId="1" applyFont="1" applyAlignment="1" applyProtection="1">
      <alignment horizontal="left" vertical="center" wrapText="1"/>
      <protection locked="0"/>
    </xf>
    <xf numFmtId="0" fontId="98" fillId="0" borderId="0" xfId="1" applyFont="1" applyAlignment="1">
      <alignment vertical="center"/>
    </xf>
    <xf numFmtId="0" fontId="99" fillId="0" borderId="0" xfId="1" applyFont="1"/>
    <xf numFmtId="0" fontId="68" fillId="0" borderId="0" xfId="1" applyFont="1"/>
    <xf numFmtId="0" fontId="31" fillId="0" borderId="0" xfId="1" applyFont="1" applyAlignment="1">
      <alignment horizontal="center"/>
    </xf>
    <xf numFmtId="0" fontId="11" fillId="0" borderId="2" xfId="1" applyFont="1" applyBorder="1" applyAlignment="1">
      <alignment horizontal="center" vertical="center" wrapText="1"/>
    </xf>
    <xf numFmtId="0" fontId="46" fillId="0" borderId="0" xfId="1" applyFont="1" applyAlignment="1">
      <alignment horizontal="center" vertical="center" wrapText="1"/>
    </xf>
    <xf numFmtId="0" fontId="14" fillId="0" borderId="0" xfId="1" applyFont="1" applyAlignment="1">
      <alignment horizontal="center" vertical="center" wrapText="1"/>
    </xf>
    <xf numFmtId="200" fontId="14" fillId="0" borderId="0" xfId="20" applyNumberFormat="1" applyFont="1" applyFill="1" applyBorder="1" applyAlignment="1">
      <alignment horizontal="center" vertical="center"/>
    </xf>
    <xf numFmtId="201" fontId="15" fillId="0" borderId="0" xfId="20" applyNumberFormat="1" applyFont="1" applyFill="1" applyBorder="1" applyAlignment="1">
      <alignment horizontal="right" vertical="center"/>
    </xf>
    <xf numFmtId="4" fontId="14" fillId="0" borderId="0" xfId="23" applyNumberFormat="1" applyFont="1" applyFill="1" applyBorder="1" applyAlignment="1">
      <alignment horizontal="center" vertical="center"/>
    </xf>
    <xf numFmtId="3" fontId="14" fillId="0" borderId="0" xfId="23" applyNumberFormat="1" applyFont="1" applyFill="1" applyBorder="1" applyAlignment="1">
      <alignment horizontal="center" vertical="center"/>
    </xf>
    <xf numFmtId="2" fontId="14" fillId="0" borderId="0" xfId="20" applyNumberFormat="1" applyFont="1" applyFill="1" applyBorder="1" applyAlignment="1">
      <alignment horizontal="center" vertical="center"/>
    </xf>
    <xf numFmtId="3" fontId="15" fillId="0" borderId="0" xfId="20" applyNumberFormat="1" applyFont="1" applyFill="1" applyBorder="1" applyAlignment="1">
      <alignment horizontal="center" vertical="center"/>
    </xf>
    <xf numFmtId="2" fontId="15" fillId="0" borderId="3" xfId="20" applyNumberFormat="1" applyFont="1" applyFill="1" applyBorder="1" applyAlignment="1">
      <alignment horizontal="center" vertical="center"/>
    </xf>
    <xf numFmtId="3" fontId="15" fillId="0" borderId="3" xfId="20" applyNumberFormat="1" applyFont="1" applyFill="1" applyBorder="1" applyAlignment="1">
      <alignment horizontal="center" vertical="center"/>
    </xf>
    <xf numFmtId="4" fontId="19" fillId="0" borderId="0" xfId="23" applyNumberFormat="1" applyFont="1" applyBorder="1" applyAlignment="1">
      <alignment horizontal="center" vertical="center"/>
    </xf>
    <xf numFmtId="3" fontId="14" fillId="0" borderId="0" xfId="1" applyNumberFormat="1" applyFont="1" applyAlignment="1">
      <alignment horizontal="center" vertical="center"/>
    </xf>
    <xf numFmtId="0" fontId="58" fillId="0" borderId="0" xfId="1" applyFont="1" applyAlignment="1">
      <alignment horizontal="centerContinuous" vertical="center"/>
    </xf>
    <xf numFmtId="0" fontId="44" fillId="0" borderId="0" xfId="1" applyFont="1" applyAlignment="1">
      <alignment horizontal="center"/>
    </xf>
    <xf numFmtId="169" fontId="42" fillId="0" borderId="0" xfId="1" applyNumberFormat="1" applyFont="1" applyAlignment="1">
      <alignment horizontal="centerContinuous" vertical="center"/>
    </xf>
    <xf numFmtId="0" fontId="23" fillId="0" borderId="0" xfId="1" applyFont="1" applyAlignment="1">
      <alignment horizontal="center"/>
    </xf>
    <xf numFmtId="0" fontId="9" fillId="0" borderId="0" xfId="1" applyFont="1" applyAlignment="1">
      <alignment horizontal="center"/>
    </xf>
    <xf numFmtId="0" fontId="100" fillId="0" borderId="0" xfId="1" applyFont="1"/>
    <xf numFmtId="0" fontId="46" fillId="0" borderId="1" xfId="1" applyFont="1" applyBorder="1" applyAlignment="1">
      <alignment horizontal="center" vertical="center"/>
    </xf>
    <xf numFmtId="0" fontId="51" fillId="0" borderId="1" xfId="1" applyFont="1" applyBorder="1" applyAlignment="1">
      <alignment horizontal="center" vertical="center" wrapText="1"/>
    </xf>
    <xf numFmtId="0" fontId="102" fillId="0" borderId="1" xfId="1" applyFont="1" applyBorder="1" applyAlignment="1">
      <alignment horizontal="center" vertical="center" wrapText="1"/>
    </xf>
    <xf numFmtId="0" fontId="103" fillId="0" borderId="2" xfId="1" applyFont="1" applyBorder="1" applyAlignment="1">
      <alignment vertical="center"/>
    </xf>
    <xf numFmtId="0" fontId="51" fillId="0" borderId="2" xfId="1" applyFont="1" applyBorder="1" applyAlignment="1">
      <alignment vertical="center"/>
    </xf>
    <xf numFmtId="0" fontId="51" fillId="0" borderId="2" xfId="1" applyFont="1" applyBorder="1" applyAlignment="1">
      <alignment horizontal="center" vertical="center" wrapText="1"/>
    </xf>
    <xf numFmtId="0" fontId="102" fillId="0" borderId="2" xfId="1" applyFont="1" applyBorder="1" applyAlignment="1">
      <alignment vertical="center"/>
    </xf>
    <xf numFmtId="0" fontId="104" fillId="0" borderId="0" xfId="1" applyFont="1" applyAlignment="1">
      <alignment vertical="center"/>
    </xf>
    <xf numFmtId="0" fontId="11" fillId="0" borderId="0" xfId="1" applyFont="1" applyAlignment="1">
      <alignment vertical="center"/>
    </xf>
    <xf numFmtId="202"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right" vertical="center"/>
    </xf>
    <xf numFmtId="1" fontId="66" fillId="0" borderId="0" xfId="1" applyNumberFormat="1" applyFont="1" applyAlignment="1">
      <alignment vertical="center"/>
    </xf>
    <xf numFmtId="2" fontId="66" fillId="0" borderId="0" xfId="1" applyNumberFormat="1" applyFont="1" applyAlignment="1">
      <alignment vertical="center"/>
    </xf>
    <xf numFmtId="2" fontId="66" fillId="0" borderId="0" xfId="1" applyNumberFormat="1" applyFont="1" applyAlignment="1">
      <alignment horizontal="center" vertical="center"/>
    </xf>
    <xf numFmtId="0" fontId="66" fillId="0" borderId="0" xfId="1" applyFont="1" applyAlignment="1">
      <alignment vertical="center"/>
    </xf>
    <xf numFmtId="202" fontId="15" fillId="0" borderId="3" xfId="11" applyNumberFormat="1" applyFont="1" applyFill="1" applyBorder="1" applyAlignment="1">
      <alignment horizontal="center" vertical="center"/>
    </xf>
    <xf numFmtId="170" fontId="15" fillId="0" borderId="3" xfId="11" applyNumberFormat="1" applyFont="1" applyFill="1" applyBorder="1" applyAlignment="1">
      <alignment horizontal="right" vertical="center"/>
    </xf>
    <xf numFmtId="2" fontId="70" fillId="0" borderId="0" xfId="1" applyNumberFormat="1" applyFont="1" applyAlignment="1">
      <alignment vertical="center"/>
    </xf>
    <xf numFmtId="2" fontId="70" fillId="0" borderId="0" xfId="1" applyNumberFormat="1" applyFont="1" applyAlignment="1">
      <alignment horizontal="center" vertical="center"/>
    </xf>
    <xf numFmtId="0" fontId="70" fillId="0" borderId="0" xfId="1" applyFont="1" applyAlignment="1">
      <alignment vertical="center"/>
    </xf>
    <xf numFmtId="0" fontId="15" fillId="0" borderId="0" xfId="1" applyFont="1" applyAlignment="1">
      <alignment horizontal="left" vertical="center" wrapText="1"/>
    </xf>
    <xf numFmtId="2" fontId="14" fillId="0" borderId="0" xfId="11" applyNumberFormat="1" applyFont="1" applyBorder="1" applyAlignment="1">
      <alignment horizontal="center"/>
    </xf>
    <xf numFmtId="2" fontId="3" fillId="0" borderId="0" xfId="1" applyNumberFormat="1"/>
    <xf numFmtId="2" fontId="19" fillId="0" borderId="0" xfId="1" applyNumberFormat="1" applyFont="1" applyAlignment="1">
      <alignment horizontal="center"/>
    </xf>
    <xf numFmtId="2" fontId="14" fillId="0" borderId="0" xfId="11" applyNumberFormat="1" applyFont="1" applyBorder="1" applyAlignment="1">
      <alignment horizontal="center" vertical="center"/>
    </xf>
    <xf numFmtId="3" fontId="14" fillId="0" borderId="0" xfId="11" applyNumberFormat="1" applyFont="1" applyBorder="1" applyAlignment="1">
      <alignment horizontal="right" vertical="center"/>
    </xf>
    <xf numFmtId="2" fontId="14" fillId="0" borderId="0" xfId="1" applyNumberFormat="1" applyFont="1"/>
    <xf numFmtId="2" fontId="55" fillId="0" borderId="0" xfId="1" applyNumberFormat="1" applyFont="1"/>
    <xf numFmtId="2" fontId="55" fillId="0" borderId="0" xfId="1" applyNumberFormat="1" applyFont="1" applyAlignment="1">
      <alignment horizontal="center"/>
    </xf>
    <xf numFmtId="0" fontId="55" fillId="0" borderId="0" xfId="1" applyFont="1"/>
    <xf numFmtId="2" fontId="55" fillId="0" borderId="0" xfId="1" applyNumberFormat="1" applyFont="1" applyAlignment="1">
      <alignment vertical="center"/>
    </xf>
    <xf numFmtId="2" fontId="55" fillId="0" borderId="0" xfId="1" applyNumberFormat="1" applyFont="1" applyAlignment="1">
      <alignment horizontal="center" vertical="center"/>
    </xf>
    <xf numFmtId="0" fontId="6" fillId="0" borderId="0" xfId="1" applyFont="1" applyAlignment="1">
      <alignment vertical="center"/>
    </xf>
    <xf numFmtId="0" fontId="105" fillId="0" borderId="0" xfId="1" applyFont="1"/>
    <xf numFmtId="0" fontId="93" fillId="0" borderId="0" xfId="1" applyFont="1"/>
    <xf numFmtId="0" fontId="11" fillId="0" borderId="25" xfId="1" applyFont="1" applyBorder="1" applyAlignment="1">
      <alignment horizontal="center" vertical="center"/>
    </xf>
    <xf numFmtId="0" fontId="11" fillId="0" borderId="25" xfId="1" applyFont="1" applyBorder="1" applyAlignment="1">
      <alignment horizontal="center" vertical="center" wrapText="1"/>
    </xf>
    <xf numFmtId="0" fontId="12" fillId="0" borderId="25" xfId="1" applyFont="1" applyBorder="1" applyAlignment="1">
      <alignment horizontal="center" vertical="center" wrapText="1"/>
    </xf>
    <xf numFmtId="0" fontId="11" fillId="0" borderId="30" xfId="1" applyFont="1" applyBorder="1" applyAlignment="1">
      <alignment horizontal="center" vertical="center"/>
    </xf>
    <xf numFmtId="0" fontId="12" fillId="0" borderId="30" xfId="1" applyFont="1" applyBorder="1" applyAlignment="1">
      <alignment horizontal="center" vertical="center" wrapText="1"/>
    </xf>
    <xf numFmtId="0" fontId="12" fillId="0" borderId="30" xfId="1" applyFont="1" applyBorder="1" applyAlignment="1">
      <alignment horizontal="center" vertical="center" wrapText="1"/>
    </xf>
    <xf numFmtId="0" fontId="11" fillId="0" borderId="30" xfId="1" applyFont="1" applyBorder="1" applyAlignment="1">
      <alignment horizontal="center" vertical="center" wrapText="1"/>
    </xf>
    <xf numFmtId="204" fontId="14" fillId="0" borderId="0" xfId="24" applyNumberFormat="1" applyFont="1" applyFill="1" applyBorder="1" applyAlignment="1">
      <alignment horizontal="center" vertical="center"/>
    </xf>
    <xf numFmtId="205" fontId="15" fillId="0" borderId="0" xfId="24" applyNumberFormat="1" applyFont="1" applyFill="1" applyBorder="1" applyAlignment="1">
      <alignment horizontal="right" vertical="center"/>
    </xf>
    <xf numFmtId="0" fontId="15" fillId="0" borderId="3" xfId="1" applyFont="1" applyBorder="1" applyAlignment="1">
      <alignment horizontal="left" vertical="center"/>
    </xf>
    <xf numFmtId="204" fontId="15" fillId="0" borderId="3" xfId="24" applyNumberFormat="1" applyFont="1" applyFill="1" applyBorder="1" applyAlignment="1">
      <alignment horizontal="center" vertical="center"/>
    </xf>
    <xf numFmtId="205" fontId="15" fillId="0" borderId="3" xfId="24" applyNumberFormat="1" applyFont="1" applyFill="1" applyBorder="1" applyAlignment="1">
      <alignment horizontal="right" vertical="center"/>
    </xf>
    <xf numFmtId="43" fontId="14" fillId="0" borderId="0" xfId="1" applyNumberFormat="1" applyFont="1" applyAlignment="1">
      <alignment vertical="top"/>
    </xf>
    <xf numFmtId="0" fontId="14" fillId="0" borderId="0" xfId="1" applyFont="1" applyAlignment="1">
      <alignment vertical="top"/>
    </xf>
    <xf numFmtId="189" fontId="14" fillId="0" borderId="0" xfId="25" applyFont="1" applyBorder="1" applyAlignment="1">
      <alignment horizontal="center"/>
    </xf>
    <xf numFmtId="3" fontId="14" fillId="0" borderId="0" xfId="1" applyNumberFormat="1" applyFont="1"/>
    <xf numFmtId="0" fontId="107" fillId="0" borderId="0" xfId="1" applyFont="1"/>
    <xf numFmtId="0" fontId="54" fillId="0" borderId="0" xfId="1" applyFont="1"/>
    <xf numFmtId="0" fontId="44" fillId="0" borderId="0" xfId="1" applyFont="1" applyAlignment="1">
      <alignment horizontal="center" vertical="center"/>
    </xf>
    <xf numFmtId="0" fontId="108" fillId="0" borderId="0" xfId="1" applyFont="1"/>
    <xf numFmtId="0" fontId="12" fillId="0" borderId="25" xfId="1" applyFont="1" applyBorder="1" applyAlignment="1">
      <alignment horizontal="center" vertical="center" wrapText="1"/>
    </xf>
    <xf numFmtId="0" fontId="109" fillId="0" borderId="25" xfId="1" applyFont="1" applyBorder="1" applyAlignment="1">
      <alignment horizontal="center" vertical="center" wrapText="1"/>
    </xf>
    <xf numFmtId="191" fontId="14" fillId="0" borderId="0" xfId="16" applyNumberFormat="1" applyFont="1" applyFill="1" applyBorder="1" applyAlignment="1">
      <alignment horizontal="center" vertical="center"/>
    </xf>
    <xf numFmtId="189" fontId="15" fillId="0" borderId="0" xfId="16" applyNumberFormat="1" applyFont="1" applyFill="1" applyBorder="1" applyAlignment="1">
      <alignment horizontal="center" vertical="center"/>
    </xf>
    <xf numFmtId="191" fontId="14" fillId="0" borderId="0" xfId="1" applyNumberFormat="1" applyFont="1" applyAlignment="1">
      <alignment vertical="center"/>
    </xf>
    <xf numFmtId="191" fontId="15" fillId="0" borderId="3" xfId="16" applyNumberFormat="1" applyFont="1" applyFill="1" applyBorder="1" applyAlignment="1">
      <alignment horizontal="center" vertical="center"/>
    </xf>
    <xf numFmtId="191" fontId="14" fillId="0" borderId="0" xfId="17" applyNumberFormat="1" applyFont="1" applyBorder="1" applyAlignment="1">
      <alignment horizontal="center"/>
    </xf>
    <xf numFmtId="3" fontId="15" fillId="0" borderId="0" xfId="17" applyNumberFormat="1" applyFont="1" applyBorder="1" applyAlignment="1">
      <alignment horizontal="right"/>
    </xf>
    <xf numFmtId="0" fontId="66" fillId="0" borderId="0" xfId="1" applyFont="1"/>
    <xf numFmtId="0" fontId="12" fillId="0" borderId="0" xfId="1" applyFont="1" applyAlignment="1">
      <alignment horizontal="center" vertical="center" wrapText="1"/>
    </xf>
    <xf numFmtId="0" fontId="11" fillId="0" borderId="2" xfId="1" applyFont="1" applyBorder="1" applyAlignment="1">
      <alignment horizontal="center" vertical="center"/>
    </xf>
    <xf numFmtId="0" fontId="70" fillId="0" borderId="0" xfId="1" applyFont="1" applyAlignment="1">
      <alignment horizontal="center" vertical="center" wrapText="1"/>
    </xf>
    <xf numFmtId="0" fontId="70" fillId="0" borderId="0" xfId="1" applyFont="1" applyAlignment="1">
      <alignment vertical="center" wrapText="1"/>
    </xf>
    <xf numFmtId="206" fontId="14" fillId="0" borderId="0" xfId="20" applyNumberFormat="1" applyFont="1" applyFill="1" applyBorder="1" applyAlignment="1">
      <alignment horizontal="center" vertical="center"/>
    </xf>
    <xf numFmtId="207" fontId="15" fillId="0" borderId="0" xfId="26" applyNumberFormat="1" applyFont="1" applyFill="1" applyBorder="1" applyAlignment="1">
      <alignment horizontal="right" vertical="center"/>
    </xf>
    <xf numFmtId="4" fontId="14" fillId="0" borderId="0" xfId="1" applyNumberFormat="1" applyFont="1" applyAlignment="1">
      <alignment vertical="center"/>
    </xf>
    <xf numFmtId="208" fontId="15" fillId="0" borderId="0" xfId="20" applyNumberFormat="1" applyFont="1" applyFill="1" applyBorder="1" applyAlignment="1">
      <alignment horizontal="right" vertical="center"/>
    </xf>
    <xf numFmtId="208" fontId="15" fillId="0" borderId="0" xfId="20" applyNumberFormat="1" applyFont="1" applyFill="1" applyBorder="1" applyAlignment="1">
      <alignment horizontal="center" vertical="center"/>
    </xf>
    <xf numFmtId="206" fontId="15" fillId="0" borderId="3" xfId="20" applyNumberFormat="1" applyFont="1" applyFill="1" applyBorder="1" applyAlignment="1">
      <alignment horizontal="center" vertical="center"/>
    </xf>
    <xf numFmtId="208" fontId="15" fillId="0" borderId="3" xfId="20" applyNumberFormat="1" applyFont="1" applyFill="1" applyBorder="1" applyAlignment="1">
      <alignment horizontal="right" vertical="center"/>
    </xf>
    <xf numFmtId="2" fontId="15" fillId="0" borderId="0" xfId="1" applyNumberFormat="1" applyFont="1" applyAlignment="1">
      <alignment horizontal="center" vertical="center"/>
    </xf>
    <xf numFmtId="0" fontId="110" fillId="0" borderId="0" xfId="1" applyFont="1" applyAlignment="1">
      <alignment horizontal="center"/>
    </xf>
    <xf numFmtId="0" fontId="12" fillId="0" borderId="2" xfId="1" applyFont="1" applyBorder="1"/>
    <xf numFmtId="0" fontId="11" fillId="0" borderId="2" xfId="1" applyFont="1" applyBorder="1"/>
    <xf numFmtId="191" fontId="14" fillId="0" borderId="0" xfId="27" applyNumberFormat="1" applyFont="1" applyFill="1" applyBorder="1" applyAlignment="1">
      <alignment horizontal="center" vertical="center"/>
    </xf>
    <xf numFmtId="189" fontId="15" fillId="0" borderId="0" xfId="27" applyNumberFormat="1" applyFont="1" applyFill="1" applyBorder="1" applyAlignment="1">
      <alignment horizontal="center" vertical="center"/>
    </xf>
    <xf numFmtId="191" fontId="15" fillId="0" borderId="3" xfId="27" applyNumberFormat="1" applyFont="1" applyFill="1" applyBorder="1" applyAlignment="1">
      <alignment horizontal="center" vertical="center"/>
    </xf>
    <xf numFmtId="191" fontId="14" fillId="0" borderId="3" xfId="27" applyNumberFormat="1" applyFont="1" applyFill="1" applyBorder="1" applyAlignment="1">
      <alignment horizontal="center" vertical="center"/>
    </xf>
    <xf numFmtId="189" fontId="15" fillId="0" borderId="3" xfId="27" applyNumberFormat="1" applyFont="1" applyFill="1" applyBorder="1" applyAlignment="1">
      <alignment horizontal="center" vertical="center"/>
    </xf>
    <xf numFmtId="191" fontId="15" fillId="0" borderId="0" xfId="28" applyNumberFormat="1" applyFont="1" applyBorder="1" applyAlignment="1">
      <alignment horizontal="center"/>
    </xf>
    <xf numFmtId="0" fontId="31" fillId="0" borderId="0" xfId="28" applyFont="1" applyBorder="1" applyAlignment="1">
      <alignment horizontal="center"/>
    </xf>
    <xf numFmtId="191" fontId="14" fillId="0" borderId="0" xfId="1" applyNumberFormat="1" applyFont="1"/>
    <xf numFmtId="0" fontId="11" fillId="0" borderId="25" xfId="1" applyFont="1" applyBorder="1" applyAlignment="1">
      <alignment horizontal="center" vertical="center"/>
    </xf>
    <xf numFmtId="0" fontId="13" fillId="0" borderId="0" xfId="1" applyFont="1" applyAlignment="1">
      <alignment horizontal="center" vertical="center"/>
    </xf>
    <xf numFmtId="0" fontId="66" fillId="0" borderId="0" xfId="1" applyFont="1" applyAlignment="1">
      <alignment horizontal="center" vertical="center" wrapText="1"/>
    </xf>
    <xf numFmtId="2" fontId="14" fillId="0" borderId="0" xfId="29" applyNumberFormat="1" applyFont="1" applyFill="1" applyBorder="1" applyAlignment="1">
      <alignment horizontal="center" vertical="center"/>
    </xf>
    <xf numFmtId="3" fontId="15" fillId="0" borderId="0" xfId="29" applyNumberFormat="1" applyFont="1" applyFill="1" applyBorder="1" applyAlignment="1">
      <alignment horizontal="center" vertical="center"/>
    </xf>
    <xf numFmtId="2" fontId="15" fillId="0" borderId="3" xfId="29" applyNumberFormat="1" applyFont="1" applyFill="1" applyBorder="1" applyAlignment="1">
      <alignment horizontal="center" vertical="center"/>
    </xf>
    <xf numFmtId="3" fontId="15" fillId="0" borderId="3" xfId="29" applyNumberFormat="1" applyFont="1" applyFill="1" applyBorder="1" applyAlignment="1">
      <alignment horizontal="center" vertical="center"/>
    </xf>
    <xf numFmtId="0" fontId="14" fillId="0" borderId="0" xfId="30" applyFont="1" applyBorder="1" applyAlignment="1">
      <alignment horizontal="center" vertical="center"/>
    </xf>
    <xf numFmtId="209" fontId="14" fillId="0" borderId="0" xfId="1" applyNumberFormat="1" applyFont="1" applyAlignment="1">
      <alignment vertical="center"/>
    </xf>
    <xf numFmtId="0" fontId="107" fillId="0" borderId="0" xfId="1" applyFont="1" applyAlignment="1">
      <alignment vertical="center"/>
    </xf>
    <xf numFmtId="0" fontId="98" fillId="0" borderId="0" xfId="1" applyFont="1" applyAlignment="1">
      <alignment horizontal="centerContinuous" vertical="center"/>
    </xf>
    <xf numFmtId="0" fontId="11" fillId="0" borderId="26" xfId="1" applyFont="1" applyBorder="1" applyAlignment="1">
      <alignment horizontal="center" vertical="center"/>
    </xf>
    <xf numFmtId="0" fontId="12" fillId="0" borderId="32" xfId="1" applyFont="1" applyBorder="1" applyAlignment="1">
      <alignment horizontal="center" vertical="center" wrapText="1"/>
    </xf>
    <xf numFmtId="3" fontId="14" fillId="0" borderId="0" xfId="8" applyNumberFormat="1" applyFont="1" applyFill="1" applyBorder="1" applyAlignment="1">
      <alignment horizontal="center" vertical="center"/>
    </xf>
    <xf numFmtId="0" fontId="3" fillId="0" borderId="0" xfId="31"/>
    <xf numFmtId="14" fontId="3" fillId="0" borderId="0" xfId="31" applyNumberFormat="1"/>
    <xf numFmtId="0" fontId="6" fillId="3" borderId="0" xfId="31" applyFont="1" applyFill="1" applyAlignment="1">
      <alignment horizontal="center"/>
    </xf>
    <xf numFmtId="169" fontId="8" fillId="3" borderId="0" xfId="31" applyNumberFormat="1" applyFont="1" applyFill="1" applyAlignment="1">
      <alignment horizontal="center"/>
    </xf>
    <xf numFmtId="0" fontId="41" fillId="3" borderId="0" xfId="31" applyFont="1" applyFill="1" applyAlignment="1">
      <alignment horizontal="center"/>
    </xf>
    <xf numFmtId="0" fontId="111" fillId="3" borderId="0" xfId="31" applyFont="1" applyFill="1"/>
    <xf numFmtId="0" fontId="3" fillId="3" borderId="0" xfId="31" applyFill="1"/>
    <xf numFmtId="210" fontId="112" fillId="0" borderId="0" xfId="31" applyNumberFormat="1" applyFont="1" applyAlignment="1">
      <alignment horizontal="left"/>
    </xf>
    <xf numFmtId="0" fontId="113" fillId="3" borderId="1" xfId="31" applyFont="1" applyFill="1" applyBorder="1"/>
    <xf numFmtId="0" fontId="11" fillId="0" borderId="1" xfId="32" applyFont="1" applyBorder="1" applyAlignment="1">
      <alignment horizontal="center" vertical="center" wrapText="1"/>
    </xf>
    <xf numFmtId="0" fontId="11" fillId="2" borderId="1" xfId="32" applyFont="1" applyFill="1" applyBorder="1" applyAlignment="1">
      <alignment horizontal="center" vertical="center" wrapText="1"/>
    </xf>
    <xf numFmtId="0" fontId="113" fillId="3" borderId="0" xfId="31" applyFont="1" applyFill="1" applyAlignment="1">
      <alignment horizontal="center"/>
    </xf>
    <xf numFmtId="0" fontId="12" fillId="0" borderId="33" xfId="32" applyFont="1" applyBorder="1" applyAlignment="1">
      <alignment horizontal="center" vertical="center" wrapText="1"/>
    </xf>
    <xf numFmtId="0" fontId="11" fillId="2" borderId="0" xfId="32" applyFont="1" applyFill="1" applyAlignment="1">
      <alignment horizontal="center" vertical="center" wrapText="1"/>
    </xf>
    <xf numFmtId="0" fontId="113" fillId="3" borderId="5" xfId="31" applyFont="1" applyFill="1" applyBorder="1"/>
    <xf numFmtId="37" fontId="115" fillId="3" borderId="5" xfId="31" quotePrefix="1" applyNumberFormat="1" applyFont="1" applyFill="1" applyBorder="1" applyAlignment="1">
      <alignment horizontal="center" vertical="center"/>
    </xf>
    <xf numFmtId="0" fontId="116" fillId="3" borderId="27" xfId="31" applyFont="1" applyFill="1" applyBorder="1"/>
    <xf numFmtId="37" fontId="116" fillId="3" borderId="0" xfId="31" applyNumberFormat="1" applyFont="1" applyFill="1"/>
    <xf numFmtId="0" fontId="12" fillId="3" borderId="0" xfId="31" applyFont="1" applyFill="1"/>
    <xf numFmtId="211" fontId="116" fillId="3" borderId="0" xfId="31" applyNumberFormat="1" applyFont="1" applyFill="1" applyAlignment="1">
      <alignment horizontal="left" vertical="center"/>
    </xf>
    <xf numFmtId="41" fontId="116" fillId="3" borderId="0" xfId="31" applyNumberFormat="1" applyFont="1" applyFill="1" applyAlignment="1">
      <alignment vertical="center"/>
    </xf>
    <xf numFmtId="41" fontId="117" fillId="3" borderId="0" xfId="31" applyNumberFormat="1" applyFont="1" applyFill="1" applyAlignment="1">
      <alignment vertical="center"/>
    </xf>
    <xf numFmtId="211" fontId="3" fillId="0" borderId="0" xfId="31" applyNumberFormat="1"/>
    <xf numFmtId="0" fontId="14" fillId="0" borderId="0" xfId="31" applyFont="1" applyAlignment="1">
      <alignment horizontal="left" vertical="center" wrapText="1"/>
    </xf>
    <xf numFmtId="211" fontId="116" fillId="3" borderId="0" xfId="31" applyNumberFormat="1" applyFont="1" applyFill="1" applyAlignment="1">
      <alignment horizontal="left" vertical="center" wrapText="1"/>
    </xf>
    <xf numFmtId="49" fontId="14" fillId="0" borderId="0" xfId="31" applyNumberFormat="1" applyFont="1" applyAlignment="1">
      <alignment horizontal="left" vertical="center" wrapText="1"/>
    </xf>
    <xf numFmtId="211" fontId="117" fillId="3" borderId="3" xfId="31" applyNumberFormat="1" applyFont="1" applyFill="1" applyBorder="1" applyAlignment="1">
      <alignment horizontal="left" vertical="center"/>
    </xf>
    <xf numFmtId="41" fontId="117" fillId="3" borderId="3" xfId="31" applyNumberFormat="1" applyFont="1" applyFill="1" applyBorder="1" applyAlignment="1">
      <alignment vertical="center"/>
    </xf>
    <xf numFmtId="211" fontId="19" fillId="0" borderId="0" xfId="31" applyNumberFormat="1" applyFont="1"/>
    <xf numFmtId="211" fontId="14" fillId="0" borderId="0" xfId="31" applyNumberFormat="1" applyFont="1"/>
    <xf numFmtId="0" fontId="14" fillId="0" borderId="0" xfId="31" applyFont="1" applyAlignment="1">
      <alignment horizontal="left" vertical="top" wrapText="1"/>
    </xf>
    <xf numFmtId="0" fontId="116" fillId="2" borderId="0" xfId="31" applyFont="1" applyFill="1" applyAlignment="1">
      <alignment vertical="center"/>
    </xf>
    <xf numFmtId="0" fontId="3" fillId="0" borderId="0" xfId="31" applyAlignment="1">
      <alignment vertical="center" wrapText="1"/>
    </xf>
    <xf numFmtId="0" fontId="4" fillId="0" borderId="0" xfId="33" applyFont="1" applyAlignment="1">
      <alignment vertical="center"/>
    </xf>
    <xf numFmtId="0" fontId="23" fillId="0" borderId="0" xfId="33" applyFont="1"/>
    <xf numFmtId="0" fontId="6" fillId="0" borderId="0" xfId="33" applyFont="1" applyAlignment="1">
      <alignment horizontal="centerContinuous" vertical="center"/>
    </xf>
    <xf numFmtId="0" fontId="6" fillId="0" borderId="0" xfId="33" applyFont="1"/>
    <xf numFmtId="0" fontId="6" fillId="0" borderId="0" xfId="33" applyFont="1" applyAlignment="1">
      <alignment horizontal="center"/>
    </xf>
    <xf numFmtId="169" fontId="8" fillId="0" borderId="0" xfId="33" applyNumberFormat="1" applyFont="1" applyAlignment="1">
      <alignment horizontal="centerContinuous" vertical="center"/>
    </xf>
    <xf numFmtId="0" fontId="8" fillId="0" borderId="0" xfId="33" applyFont="1"/>
    <xf numFmtId="0" fontId="8" fillId="0" borderId="0" xfId="33" applyFont="1" applyAlignment="1">
      <alignment horizontal="center"/>
    </xf>
    <xf numFmtId="0" fontId="41" fillId="0" borderId="0" xfId="33" applyFont="1" applyAlignment="1">
      <alignment horizontal="centerContinuous" vertical="center"/>
    </xf>
    <xf numFmtId="0" fontId="41" fillId="0" borderId="0" xfId="33" applyFont="1"/>
    <xf numFmtId="0" fontId="41" fillId="0" borderId="0" xfId="33" applyFont="1" applyAlignment="1">
      <alignment horizontal="center"/>
    </xf>
    <xf numFmtId="0" fontId="22" fillId="0" borderId="0" xfId="33" applyFont="1" applyAlignment="1">
      <alignment horizontal="center"/>
    </xf>
    <xf numFmtId="0" fontId="3" fillId="0" borderId="0" xfId="33"/>
    <xf numFmtId="0" fontId="11" fillId="0" borderId="1" xfId="33" applyFont="1" applyBorder="1" applyAlignment="1">
      <alignment horizontal="center" vertical="center" wrapText="1"/>
    </xf>
    <xf numFmtId="0" fontId="19" fillId="0" borderId="0" xfId="33" applyFont="1"/>
    <xf numFmtId="0" fontId="11" fillId="0" borderId="0" xfId="33" applyFont="1" applyAlignment="1">
      <alignment horizontal="center" vertical="center" wrapText="1"/>
    </xf>
    <xf numFmtId="0" fontId="12" fillId="0" borderId="4" xfId="33" applyFont="1" applyBorder="1" applyAlignment="1">
      <alignment horizontal="center" vertical="center" wrapText="1"/>
    </xf>
    <xf numFmtId="0" fontId="11" fillId="0" borderId="5" xfId="33" applyFont="1" applyBorder="1" applyAlignment="1">
      <alignment horizontal="center" vertical="center" wrapText="1"/>
    </xf>
    <xf numFmtId="0" fontId="12" fillId="0" borderId="5" xfId="33" applyFont="1" applyBorder="1" applyAlignment="1">
      <alignment horizontal="center" vertical="center" wrapText="1"/>
    </xf>
    <xf numFmtId="0" fontId="95" fillId="0" borderId="0" xfId="33" applyFont="1" applyAlignment="1">
      <alignment horizontal="center" vertical="center" wrapText="1"/>
    </xf>
    <xf numFmtId="0" fontId="96" fillId="0" borderId="0" xfId="33" applyFont="1" applyAlignment="1">
      <alignment horizontal="center" vertical="center" wrapText="1"/>
    </xf>
    <xf numFmtId="0" fontId="97" fillId="0" borderId="0" xfId="33" applyFont="1" applyAlignment="1">
      <alignment horizontal="center" vertical="center" wrapText="1"/>
    </xf>
    <xf numFmtId="0" fontId="14" fillId="0" borderId="0" xfId="33" applyFont="1" applyAlignment="1">
      <alignment horizontal="left" vertical="center" wrapText="1"/>
    </xf>
    <xf numFmtId="43" fontId="14" fillId="0" borderId="0" xfId="8" applyFont="1" applyFill="1" applyBorder="1" applyAlignment="1">
      <alignment horizontal="center" vertical="center"/>
    </xf>
    <xf numFmtId="186" fontId="15" fillId="0" borderId="0" xfId="8" applyNumberFormat="1" applyFont="1" applyFill="1" applyBorder="1" applyAlignment="1">
      <alignment horizontal="center" vertical="center"/>
    </xf>
    <xf numFmtId="1" fontId="14" fillId="0" borderId="0" xfId="33" applyNumberFormat="1" applyFont="1" applyAlignment="1">
      <alignment vertical="center"/>
    </xf>
    <xf numFmtId="2" fontId="14" fillId="0" borderId="0" xfId="33" applyNumberFormat="1" applyFont="1" applyAlignment="1">
      <alignment horizontal="center" vertical="center"/>
    </xf>
    <xf numFmtId="0" fontId="14" fillId="0" borderId="0" xfId="33" applyFont="1" applyAlignment="1">
      <alignment vertical="center"/>
    </xf>
    <xf numFmtId="0" fontId="14" fillId="0" borderId="0" xfId="33" applyFont="1" applyAlignment="1">
      <alignment horizontal="left" vertical="center"/>
    </xf>
    <xf numFmtId="0" fontId="15" fillId="0" borderId="3" xfId="33" applyFont="1" applyBorder="1" applyAlignment="1">
      <alignment horizontal="left" vertical="center" wrapText="1"/>
    </xf>
    <xf numFmtId="43" fontId="15" fillId="0" borderId="3" xfId="8" applyFont="1" applyFill="1" applyBorder="1" applyAlignment="1">
      <alignment horizontal="center" vertical="center"/>
    </xf>
    <xf numFmtId="186" fontId="15" fillId="0" borderId="3" xfId="8" applyNumberFormat="1" applyFont="1" applyFill="1" applyBorder="1" applyAlignment="1">
      <alignment horizontal="center" vertical="center"/>
    </xf>
    <xf numFmtId="2" fontId="19" fillId="0" borderId="0" xfId="33" applyNumberFormat="1" applyFont="1" applyAlignment="1">
      <alignment horizontal="center" vertical="center"/>
    </xf>
    <xf numFmtId="0" fontId="19" fillId="0" borderId="0" xfId="33" applyFont="1" applyAlignment="1">
      <alignment vertical="center"/>
    </xf>
    <xf numFmtId="0" fontId="14" fillId="0" borderId="0" xfId="33" applyFont="1"/>
    <xf numFmtId="0" fontId="14" fillId="0" borderId="0" xfId="33" applyFont="1" applyAlignment="1">
      <alignment horizontal="center"/>
    </xf>
    <xf numFmtId="0" fontId="15" fillId="0" borderId="0" xfId="33" applyFont="1" applyAlignment="1">
      <alignment horizontal="center"/>
    </xf>
    <xf numFmtId="0" fontId="19" fillId="0" borderId="0" xfId="33" applyFont="1" applyAlignment="1">
      <alignment horizontal="center"/>
    </xf>
    <xf numFmtId="3" fontId="19" fillId="0" borderId="0" xfId="33" applyNumberFormat="1" applyFont="1" applyAlignment="1">
      <alignment horizontal="center"/>
    </xf>
    <xf numFmtId="0" fontId="16" fillId="0" borderId="0" xfId="33" applyFont="1"/>
    <xf numFmtId="199" fontId="15" fillId="0" borderId="0" xfId="33" applyNumberFormat="1" applyFont="1"/>
    <xf numFmtId="3" fontId="3" fillId="0" borderId="0" xfId="33" applyNumberFormat="1"/>
    <xf numFmtId="0" fontId="16" fillId="0" borderId="0" xfId="33" applyFont="1" applyAlignment="1" applyProtection="1">
      <alignment horizontal="left" vertical="center" wrapText="1"/>
      <protection locked="0"/>
    </xf>
    <xf numFmtId="0" fontId="3" fillId="0" borderId="0" xfId="1" applyAlignment="1">
      <alignment horizontal="left"/>
    </xf>
    <xf numFmtId="212" fontId="8" fillId="0" borderId="0" xfId="1" applyNumberFormat="1" applyFont="1" applyAlignment="1">
      <alignment horizontal="center"/>
    </xf>
    <xf numFmtId="0" fontId="41" fillId="0" borderId="0" xfId="1" applyFont="1" applyAlignment="1">
      <alignment horizontal="center"/>
    </xf>
    <xf numFmtId="0" fontId="10" fillId="0" borderId="0" xfId="1" applyFont="1" applyAlignment="1">
      <alignment horizontal="left"/>
    </xf>
    <xf numFmtId="0" fontId="118" fillId="0" borderId="2" xfId="1" applyFont="1" applyBorder="1" applyAlignment="1">
      <alignment vertical="center"/>
    </xf>
    <xf numFmtId="0" fontId="119" fillId="0" borderId="2" xfId="1" applyFont="1" applyBorder="1" applyAlignment="1">
      <alignment vertical="center"/>
    </xf>
    <xf numFmtId="0" fontId="12" fillId="0" borderId="34" xfId="1" applyFont="1" applyBorder="1" applyAlignment="1">
      <alignment horizontal="center" textRotation="90" wrapText="1"/>
    </xf>
    <xf numFmtId="0" fontId="12" fillId="0" borderId="25" xfId="1" applyFont="1" applyBorder="1" applyAlignment="1">
      <alignment horizontal="center" textRotation="90" wrapText="1"/>
    </xf>
    <xf numFmtId="0" fontId="11" fillId="0" borderId="34" xfId="1" applyFont="1" applyBorder="1" applyAlignment="1">
      <alignment horizontal="center" textRotation="90" wrapText="1"/>
    </xf>
    <xf numFmtId="0" fontId="15" fillId="0" borderId="30" xfId="1" applyFont="1" applyBorder="1" applyAlignment="1">
      <alignment vertical="center" wrapText="1"/>
    </xf>
    <xf numFmtId="43" fontId="15" fillId="0" borderId="35" xfId="1" applyNumberFormat="1" applyFont="1" applyBorder="1" applyAlignment="1">
      <alignment horizontal="center"/>
    </xf>
    <xf numFmtId="43" fontId="15" fillId="0" borderId="35" xfId="1" applyNumberFormat="1" applyFont="1" applyBorder="1" applyAlignment="1">
      <alignment horizontal="right"/>
    </xf>
    <xf numFmtId="0" fontId="14" fillId="0" borderId="0" xfId="1" quotePrefix="1" applyFont="1" applyAlignment="1">
      <alignment horizontal="left" vertical="center" indent="1"/>
    </xf>
    <xf numFmtId="43" fontId="14" fillId="0" borderId="36" xfId="1" applyNumberFormat="1" applyFont="1" applyBorder="1" applyAlignment="1">
      <alignment horizontal="center"/>
    </xf>
    <xf numFmtId="43" fontId="14" fillId="0" borderId="36" xfId="1" applyNumberFormat="1" applyFont="1" applyBorder="1" applyAlignment="1">
      <alignment horizontal="right"/>
    </xf>
    <xf numFmtId="43" fontId="14" fillId="0" borderId="36" xfId="1" applyNumberFormat="1" applyFont="1" applyBorder="1"/>
    <xf numFmtId="43" fontId="14" fillId="0" borderId="0" xfId="1" applyNumberFormat="1" applyFont="1"/>
    <xf numFmtId="43" fontId="14" fillId="0" borderId="0" xfId="1" applyNumberFormat="1" applyFont="1" applyAlignment="1">
      <alignment horizontal="right"/>
    </xf>
    <xf numFmtId="43" fontId="15" fillId="0" borderId="36" xfId="1" applyNumberFormat="1" applyFont="1" applyBorder="1"/>
    <xf numFmtId="43" fontId="15" fillId="0" borderId="35" xfId="1" applyNumberFormat="1" applyFont="1" applyBorder="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8" applyFont="1" applyBorder="1" applyAlignment="1">
      <alignment horizontal="center" vertical="center" wrapText="1"/>
    </xf>
    <xf numFmtId="0" fontId="14" fillId="0" borderId="36" xfId="1" applyFont="1" applyBorder="1"/>
    <xf numFmtId="0" fontId="14" fillId="0" borderId="0" xfId="1" applyFont="1" applyAlignment="1">
      <alignment horizontal="right"/>
    </xf>
    <xf numFmtId="0" fontId="15" fillId="0" borderId="36" xfId="1" applyFont="1" applyBorder="1"/>
    <xf numFmtId="0" fontId="15" fillId="0" borderId="4" xfId="1" applyFont="1" applyBorder="1" applyAlignment="1">
      <alignment vertical="center" wrapText="1"/>
    </xf>
    <xf numFmtId="186" fontId="15" fillId="0" borderId="37" xfId="8" applyNumberFormat="1" applyFont="1" applyBorder="1"/>
    <xf numFmtId="186" fontId="15" fillId="0" borderId="37" xfId="8" applyNumberFormat="1" applyFont="1" applyBorder="1" applyAlignment="1">
      <alignment horizontal="right"/>
    </xf>
    <xf numFmtId="0" fontId="14" fillId="0" borderId="3" xfId="1" applyFont="1" applyBorder="1" applyAlignment="1">
      <alignment horizontal="left"/>
    </xf>
    <xf numFmtId="213" fontId="53" fillId="0" borderId="0" xfId="1" applyNumberFormat="1" applyFont="1"/>
    <xf numFmtId="0" fontId="120" fillId="0" borderId="0" xfId="34" applyFill="1" applyBorder="1" applyAlignment="1" applyProtection="1">
      <alignment horizontal="left"/>
    </xf>
    <xf numFmtId="186" fontId="3" fillId="0" borderId="0" xfId="8" applyNumberFormat="1" applyFont="1" applyBorder="1"/>
    <xf numFmtId="0" fontId="12" fillId="0" borderId="2" xfId="1" applyFont="1" applyBorder="1" applyAlignment="1">
      <alignment horizontal="center" vertical="center" wrapText="1"/>
    </xf>
    <xf numFmtId="214" fontId="14" fillId="0" borderId="0" xfId="27" applyNumberFormat="1" applyFont="1" applyFill="1" applyBorder="1" applyAlignment="1">
      <alignment horizontal="center" vertical="center"/>
    </xf>
    <xf numFmtId="3" fontId="15" fillId="0" borderId="0" xfId="27" applyNumberFormat="1" applyFont="1" applyFill="1" applyBorder="1" applyAlignment="1">
      <alignment horizontal="center" vertical="center"/>
    </xf>
    <xf numFmtId="214" fontId="15" fillId="0" borderId="3" xfId="27" applyNumberFormat="1" applyFont="1" applyFill="1" applyBorder="1" applyAlignment="1">
      <alignment horizontal="center" vertical="center"/>
    </xf>
    <xf numFmtId="3" fontId="15" fillId="0" borderId="3" xfId="27" applyNumberFormat="1" applyFont="1" applyFill="1" applyBorder="1" applyAlignment="1">
      <alignment horizontal="center" vertical="center"/>
    </xf>
    <xf numFmtId="0" fontId="20" fillId="0" borderId="0" xfId="28" applyFont="1" applyBorder="1" applyAlignment="1">
      <alignment horizontal="center"/>
    </xf>
    <xf numFmtId="0" fontId="26" fillId="0" borderId="0" xfId="1" applyFont="1"/>
    <xf numFmtId="14" fontId="26" fillId="0" borderId="0" xfId="1" applyNumberFormat="1" applyFont="1"/>
    <xf numFmtId="210" fontId="112" fillId="0" borderId="0" xfId="1" applyNumberFormat="1" applyFont="1" applyAlignment="1">
      <alignment horizontal="left"/>
    </xf>
    <xf numFmtId="0" fontId="113" fillId="0" borderId="1" xfId="1" applyFont="1" applyBorder="1"/>
    <xf numFmtId="0" fontId="11" fillId="0" borderId="25" xfId="32" applyFont="1" applyBorder="1" applyAlignment="1">
      <alignment horizontal="center"/>
    </xf>
    <xf numFmtId="0" fontId="113" fillId="0" borderId="0" xfId="1" applyFont="1"/>
    <xf numFmtId="0" fontId="11" fillId="0" borderId="0" xfId="32" applyFont="1" applyAlignment="1">
      <alignment horizontal="center" vertical="center" wrapText="1"/>
    </xf>
    <xf numFmtId="0" fontId="11" fillId="0" borderId="4" xfId="32" applyFont="1" applyBorder="1" applyAlignment="1">
      <alignment horizontal="center" vertical="center" wrapText="1"/>
    </xf>
    <xf numFmtId="0" fontId="11" fillId="2" borderId="4" xfId="32" applyFont="1" applyFill="1" applyBorder="1" applyAlignment="1">
      <alignment horizontal="center" vertical="center" wrapText="1"/>
    </xf>
    <xf numFmtId="0" fontId="113" fillId="0" borderId="0" xfId="1" applyFont="1" applyAlignment="1">
      <alignment horizontal="center"/>
    </xf>
    <xf numFmtId="0" fontId="113" fillId="0" borderId="5" xfId="1" applyFont="1" applyBorder="1"/>
    <xf numFmtId="37" fontId="113" fillId="0" borderId="5" xfId="1" quotePrefix="1" applyNumberFormat="1" applyFont="1" applyBorder="1" applyAlignment="1">
      <alignment horizontal="center" vertical="center"/>
    </xf>
    <xf numFmtId="37" fontId="113" fillId="2" borderId="5" xfId="1" quotePrefix="1" applyNumberFormat="1" applyFont="1" applyFill="1" applyBorder="1" applyAlignment="1">
      <alignment horizontal="center" vertical="center"/>
    </xf>
    <xf numFmtId="0" fontId="11" fillId="0" borderId="5" xfId="1" applyFont="1" applyBorder="1" applyAlignment="1">
      <alignment horizontal="center"/>
    </xf>
    <xf numFmtId="0" fontId="121" fillId="0" borderId="27" xfId="1" applyFont="1" applyBorder="1"/>
    <xf numFmtId="37" fontId="121" fillId="0" borderId="27" xfId="1" applyNumberFormat="1" applyFont="1" applyBorder="1"/>
    <xf numFmtId="37" fontId="121" fillId="0" borderId="0" xfId="1" applyNumberFormat="1" applyFont="1"/>
    <xf numFmtId="0" fontId="19" fillId="0" borderId="27" xfId="1" applyFont="1" applyBorder="1" applyAlignment="1">
      <alignment horizontal="center"/>
    </xf>
    <xf numFmtId="186" fontId="116" fillId="0" borderId="0" xfId="1" applyNumberFormat="1" applyFont="1" applyAlignment="1">
      <alignment vertical="center"/>
    </xf>
    <xf numFmtId="43" fontId="3" fillId="0" borderId="0" xfId="1" applyNumberFormat="1"/>
    <xf numFmtId="49" fontId="14" fillId="0" borderId="0" xfId="1" applyNumberFormat="1" applyFont="1" applyAlignment="1">
      <alignment horizontal="left" vertical="center" wrapText="1"/>
    </xf>
    <xf numFmtId="0" fontId="117" fillId="0" borderId="3" xfId="1" applyFont="1" applyBorder="1" applyAlignment="1">
      <alignment vertical="center"/>
    </xf>
    <xf numFmtId="186" fontId="117" fillId="0" borderId="0" xfId="1" applyNumberFormat="1" applyFont="1" applyAlignment="1">
      <alignment vertical="center"/>
    </xf>
    <xf numFmtId="2" fontId="15" fillId="0" borderId="3" xfId="1" applyNumberFormat="1" applyFont="1" applyBorder="1" applyAlignment="1">
      <alignment horizontal="center" vertical="center"/>
    </xf>
    <xf numFmtId="0" fontId="14" fillId="0" borderId="1" xfId="1" applyFont="1" applyBorder="1" applyAlignment="1">
      <alignment horizontal="left" vertical="center" wrapText="1"/>
    </xf>
    <xf numFmtId="0" fontId="122" fillId="0" borderId="0" xfId="1" applyFont="1"/>
    <xf numFmtId="0" fontId="116" fillId="0" borderId="0" xfId="1" applyFont="1"/>
    <xf numFmtId="0" fontId="116" fillId="2" borderId="0" xfId="1" applyFont="1" applyFill="1" applyAlignment="1">
      <alignment horizontal="left" vertical="center" wrapText="1"/>
    </xf>
    <xf numFmtId="0" fontId="3" fillId="2" borderId="0" xfId="1" applyFill="1"/>
    <xf numFmtId="0" fontId="116" fillId="2" borderId="0" xfId="1" applyFont="1" applyFill="1" applyAlignment="1">
      <alignment vertical="center"/>
    </xf>
    <xf numFmtId="0" fontId="116" fillId="0" borderId="0" xfId="1" applyFont="1" applyAlignment="1">
      <alignment vertical="top" wrapText="1"/>
    </xf>
    <xf numFmtId="0" fontId="116" fillId="2" borderId="0" xfId="1" applyFont="1" applyFill="1" applyAlignment="1">
      <alignment vertical="top" wrapText="1"/>
    </xf>
    <xf numFmtId="0" fontId="12" fillId="0" borderId="0" xfId="1" applyFont="1" applyAlignment="1">
      <alignment horizontal="left" wrapText="1"/>
    </xf>
    <xf numFmtId="0" fontId="12" fillId="0" borderId="0" xfId="1" applyFont="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center" vertical="center"/>
    </xf>
    <xf numFmtId="0" fontId="41" fillId="0" borderId="0" xfId="1" applyFont="1" applyAlignment="1">
      <alignment horizontal="center" vertical="center"/>
    </xf>
    <xf numFmtId="0" fontId="123" fillId="0" borderId="0" xfId="1" applyFont="1"/>
    <xf numFmtId="0" fontId="19" fillId="0" borderId="4" xfId="1" applyFont="1" applyBorder="1"/>
    <xf numFmtId="215" fontId="14" fillId="0" borderId="0" xfId="35" applyNumberFormat="1" applyFont="1" applyFill="1" applyBorder="1" applyAlignment="1">
      <alignment horizontal="right"/>
    </xf>
    <xf numFmtId="215" fontId="14" fillId="0" borderId="0" xfId="35" applyNumberFormat="1" applyFont="1" applyFill="1" applyBorder="1" applyAlignment="1">
      <alignment horizontal="center" vertical="center"/>
    </xf>
    <xf numFmtId="215" fontId="14" fillId="0" borderId="0" xfId="35" applyNumberFormat="1" applyFont="1" applyFill="1" applyBorder="1" applyAlignment="1">
      <alignment horizontal="center"/>
    </xf>
    <xf numFmtId="216" fontId="14" fillId="0" borderId="0" xfId="35" applyNumberFormat="1" applyFont="1" applyFill="1" applyBorder="1" applyAlignment="1">
      <alignment horizontal="right"/>
    </xf>
    <xf numFmtId="216" fontId="14" fillId="0" borderId="0" xfId="35" applyNumberFormat="1" applyFont="1" applyFill="1" applyBorder="1" applyAlignment="1">
      <alignment horizontal="center"/>
    </xf>
    <xf numFmtId="180" fontId="14" fillId="0" borderId="0" xfId="35" applyFont="1" applyFill="1" applyBorder="1" applyAlignment="1">
      <alignment horizontal="right"/>
    </xf>
    <xf numFmtId="43" fontId="14" fillId="0" borderId="0" xfId="35" applyNumberFormat="1" applyFont="1" applyFill="1" applyBorder="1" applyAlignment="1">
      <alignment horizontal="right"/>
    </xf>
    <xf numFmtId="186" fontId="14" fillId="0" borderId="0" xfId="35" applyNumberFormat="1" applyFont="1" applyFill="1" applyBorder="1" applyAlignment="1">
      <alignment horizontal="right"/>
    </xf>
    <xf numFmtId="215" fontId="14" fillId="0" borderId="3" xfId="35" applyNumberFormat="1" applyFont="1" applyFill="1" applyBorder="1" applyAlignment="1">
      <alignment horizontal="right"/>
    </xf>
    <xf numFmtId="0" fontId="14" fillId="0" borderId="0" xfId="31" applyFont="1" applyAlignment="1">
      <alignment vertical="center"/>
    </xf>
    <xf numFmtId="217" fontId="14" fillId="0" borderId="0" xfId="35" applyNumberFormat="1" applyFont="1" applyFill="1" applyBorder="1" applyAlignment="1">
      <alignment horizontal="right"/>
    </xf>
    <xf numFmtId="174" fontId="14" fillId="0" borderId="0" xfId="9" applyNumberFormat="1" applyFont="1" applyAlignment="1" applyProtection="1">
      <alignment horizontal="left" vertical="center" wrapText="1"/>
    </xf>
    <xf numFmtId="218" fontId="3" fillId="0" borderId="0" xfId="1" applyNumberFormat="1"/>
    <xf numFmtId="219" fontId="14" fillId="0" borderId="0" xfId="35" applyNumberFormat="1" applyFont="1" applyFill="1" applyBorder="1" applyAlignment="1">
      <alignment horizontal="right"/>
    </xf>
    <xf numFmtId="0" fontId="4" fillId="0" borderId="0" xfId="1" applyFont="1" applyProtection="1">
      <protection locked="0"/>
    </xf>
    <xf numFmtId="0" fontId="6" fillId="0" borderId="0" xfId="1" applyFont="1" applyAlignment="1" applyProtection="1">
      <alignment horizontal="center"/>
      <protection locked="0"/>
    </xf>
    <xf numFmtId="0" fontId="6" fillId="0" borderId="0" xfId="1" applyFont="1" applyProtection="1">
      <protection locked="0"/>
    </xf>
    <xf numFmtId="0" fontId="8" fillId="0" borderId="0" xfId="1" applyFont="1" applyAlignment="1" applyProtection="1">
      <alignment horizontal="center"/>
      <protection locked="0"/>
    </xf>
    <xf numFmtId="0" fontId="8" fillId="0" borderId="0" xfId="1" applyFont="1" applyProtection="1">
      <protection locked="0"/>
    </xf>
    <xf numFmtId="0" fontId="41" fillId="0" borderId="0" xfId="1" applyFont="1" applyAlignment="1" applyProtection="1">
      <alignment horizontal="center"/>
      <protection locked="0"/>
    </xf>
    <xf numFmtId="0" fontId="41" fillId="0" borderId="0" xfId="1" applyFont="1" applyProtection="1">
      <protection locked="0"/>
    </xf>
    <xf numFmtId="0" fontId="3" fillId="0" borderId="3" xfId="1" applyBorder="1" applyProtection="1">
      <protection locked="0"/>
    </xf>
    <xf numFmtId="0" fontId="11" fillId="0" borderId="25" xfId="1" applyFont="1" applyBorder="1" applyAlignment="1" applyProtection="1">
      <alignment horizontal="center" vertical="center" wrapText="1"/>
      <protection locked="0"/>
    </xf>
    <xf numFmtId="186" fontId="12" fillId="0" borderId="25" xfId="1" applyNumberFormat="1" applyFont="1" applyBorder="1" applyAlignment="1" applyProtection="1">
      <alignment horizontal="center" vertical="center" wrapText="1"/>
      <protection locked="0"/>
    </xf>
    <xf numFmtId="186" fontId="11" fillId="0" borderId="2" xfId="1" applyNumberFormat="1" applyFont="1" applyBorder="1" applyAlignment="1" applyProtection="1">
      <alignment horizontal="center" vertical="center" wrapText="1"/>
      <protection locked="0"/>
    </xf>
    <xf numFmtId="186" fontId="47" fillId="0" borderId="0" xfId="1" applyNumberFormat="1" applyFont="1" applyAlignment="1">
      <alignment horizontal="right" vertical="center" wrapText="1"/>
    </xf>
    <xf numFmtId="186" fontId="94" fillId="0" borderId="0" xfId="1" applyNumberFormat="1" applyFont="1" applyAlignment="1">
      <alignment horizontal="center" vertical="center" wrapText="1"/>
    </xf>
    <xf numFmtId="220" fontId="14" fillId="0" borderId="0" xfId="2" applyNumberFormat="1" applyFont="1" applyFill="1" applyBorder="1" applyAlignment="1" applyProtection="1">
      <alignment horizontal="left" vertical="center"/>
    </xf>
    <xf numFmtId="220" fontId="14" fillId="0" borderId="0" xfId="2" applyNumberFormat="1" applyFont="1" applyFill="1" applyBorder="1" applyAlignment="1" applyProtection="1">
      <alignment horizontal="center" vertical="center"/>
    </xf>
    <xf numFmtId="220" fontId="15" fillId="0" borderId="0" xfId="2" applyNumberFormat="1" applyFont="1" applyFill="1" applyBorder="1" applyAlignment="1" applyProtection="1">
      <alignment horizontal="center" vertical="center"/>
    </xf>
    <xf numFmtId="220" fontId="15" fillId="0" borderId="3" xfId="2" applyNumberFormat="1" applyFont="1" applyFill="1" applyBorder="1" applyAlignment="1" applyProtection="1">
      <alignment horizontal="left" vertical="center"/>
    </xf>
    <xf numFmtId="220" fontId="15" fillId="0" borderId="3" xfId="2" applyNumberFormat="1" applyFont="1" applyFill="1" applyBorder="1" applyAlignment="1" applyProtection="1">
      <alignment horizontal="center" vertical="center"/>
    </xf>
    <xf numFmtId="0" fontId="19" fillId="0" borderId="0" xfId="1" applyFont="1" applyProtection="1">
      <protection locked="0"/>
    </xf>
    <xf numFmtId="0" fontId="16" fillId="0" borderId="0" xfId="1" applyFont="1" applyAlignment="1" applyProtection="1">
      <alignment horizontal="left" wrapText="1"/>
      <protection locked="0"/>
    </xf>
    <xf numFmtId="0" fontId="3" fillId="0" borderId="0" xfId="1" applyAlignment="1" applyProtection="1">
      <alignment horizontal="left"/>
      <protection locked="0"/>
    </xf>
    <xf numFmtId="0" fontId="14" fillId="0" borderId="0" xfId="1" applyFont="1" applyAlignment="1">
      <alignment horizontal="left" wrapText="1"/>
    </xf>
    <xf numFmtId="0" fontId="14" fillId="0" borderId="0" xfId="1" applyFont="1" applyAlignment="1">
      <alignment wrapText="1"/>
    </xf>
    <xf numFmtId="0" fontId="124" fillId="0" borderId="0" xfId="36" applyFont="1" applyAlignment="1">
      <alignment horizontal="centerContinuous" vertical="center"/>
    </xf>
    <xf numFmtId="0" fontId="125" fillId="0" borderId="0" xfId="36" applyFont="1" applyAlignment="1">
      <alignment vertical="center"/>
    </xf>
    <xf numFmtId="0" fontId="3" fillId="0" borderId="0" xfId="36"/>
    <xf numFmtId="0" fontId="6" fillId="0" borderId="0" xfId="36" applyFont="1" applyAlignment="1">
      <alignment horizontal="centerContinuous" vertical="center"/>
    </xf>
    <xf numFmtId="0" fontId="126" fillId="0" borderId="0" xfId="36" applyFont="1" applyAlignment="1">
      <alignment vertical="center"/>
    </xf>
    <xf numFmtId="169" fontId="8" fillId="0" borderId="0" xfId="36" applyNumberFormat="1" applyFont="1" applyAlignment="1">
      <alignment horizontal="centerContinuous" vertical="center"/>
    </xf>
    <xf numFmtId="0" fontId="23" fillId="0" borderId="0" xfId="36" applyFont="1" applyAlignment="1">
      <alignment horizontal="centerContinuous" vertical="center"/>
    </xf>
    <xf numFmtId="0" fontId="44" fillId="0" borderId="0" xfId="36" applyFont="1" applyAlignment="1">
      <alignment vertical="center"/>
    </xf>
    <xf numFmtId="0" fontId="41" fillId="0" borderId="0" xfId="36" applyFont="1" applyAlignment="1">
      <alignment horizontal="centerContinuous" vertical="center"/>
    </xf>
    <xf numFmtId="0" fontId="44" fillId="0" borderId="0" xfId="36" applyFont="1" applyAlignment="1">
      <alignment horizontal="centerContinuous" vertical="center"/>
    </xf>
    <xf numFmtId="0" fontId="3" fillId="0" borderId="0" xfId="36" applyAlignment="1">
      <alignment vertical="center"/>
    </xf>
    <xf numFmtId="0" fontId="3" fillId="0" borderId="0" xfId="36" applyAlignment="1">
      <alignment horizontal="center" vertical="center"/>
    </xf>
    <xf numFmtId="0" fontId="113" fillId="0" borderId="25" xfId="36" applyFont="1" applyBorder="1" applyAlignment="1">
      <alignment horizontal="center" vertical="center" wrapText="1"/>
    </xf>
    <xf numFmtId="0" fontId="12" fillId="0" borderId="25" xfId="36" applyFont="1" applyBorder="1" applyAlignment="1">
      <alignment horizontal="center" vertical="center" wrapText="1"/>
    </xf>
    <xf numFmtId="0" fontId="11" fillId="0" borderId="25" xfId="36" applyFont="1" applyBorder="1" applyAlignment="1">
      <alignment horizontal="center" vertical="center" wrapText="1"/>
    </xf>
    <xf numFmtId="17" fontId="12" fillId="0" borderId="25" xfId="36" applyNumberFormat="1" applyFont="1" applyBorder="1" applyAlignment="1">
      <alignment horizontal="center" vertical="center" wrapText="1"/>
    </xf>
    <xf numFmtId="0" fontId="11" fillId="0" borderId="27" xfId="36" applyFont="1" applyBorder="1" applyAlignment="1">
      <alignment horizontal="center" vertical="center" wrapText="1"/>
    </xf>
    <xf numFmtId="0" fontId="12" fillId="0" borderId="0" xfId="36" applyFont="1"/>
    <xf numFmtId="0" fontId="127" fillId="0" borderId="0" xfId="36" applyFont="1" applyAlignment="1">
      <alignment horizontal="center" vertical="center" wrapText="1"/>
    </xf>
    <xf numFmtId="0" fontId="128" fillId="0" borderId="0" xfId="36" applyFont="1" applyAlignment="1">
      <alignment horizontal="center" vertical="center" wrapText="1"/>
    </xf>
    <xf numFmtId="0" fontId="20" fillId="0" borderId="0" xfId="36" applyFont="1" applyAlignment="1">
      <alignment horizontal="center" vertical="center" wrapText="1"/>
    </xf>
    <xf numFmtId="0" fontId="15" fillId="0" borderId="0" xfId="36" applyFont="1" applyAlignment="1">
      <alignment horizontal="left" vertical="center" wrapText="1"/>
    </xf>
    <xf numFmtId="37" fontId="117" fillId="0" borderId="0" xfId="37" applyNumberFormat="1" applyFont="1" applyFill="1" applyBorder="1" applyAlignment="1">
      <alignment horizontal="center" vertical="center"/>
    </xf>
    <xf numFmtId="4" fontId="15" fillId="0" borderId="0" xfId="38" applyNumberFormat="1" applyFont="1" applyFill="1" applyBorder="1" applyAlignment="1">
      <alignment horizontal="center" vertical="center"/>
    </xf>
    <xf numFmtId="166" fontId="15" fillId="4" borderId="0" xfId="38" applyFont="1" applyFill="1" applyBorder="1" applyAlignment="1">
      <alignment horizontal="center" vertical="center"/>
    </xf>
    <xf numFmtId="0" fontId="19" fillId="0" borderId="0" xfId="36" applyFont="1"/>
    <xf numFmtId="37" fontId="19" fillId="0" borderId="0" xfId="36" applyNumberFormat="1" applyFont="1"/>
    <xf numFmtId="0" fontId="14" fillId="0" borderId="0" xfId="36" applyFont="1" applyAlignment="1">
      <alignment horizontal="left" vertical="center"/>
    </xf>
    <xf numFmtId="37" fontId="116" fillId="0" borderId="0" xfId="37" applyNumberFormat="1" applyFont="1" applyFill="1" applyBorder="1" applyAlignment="1">
      <alignment horizontal="center" vertical="center"/>
    </xf>
    <xf numFmtId="166" fontId="14" fillId="0" borderId="0" xfId="38" applyFont="1" applyBorder="1" applyAlignment="1">
      <alignment horizontal="center" vertical="center"/>
    </xf>
    <xf numFmtId="166" fontId="14" fillId="4" borderId="0" xfId="38" applyFont="1" applyFill="1" applyBorder="1" applyAlignment="1">
      <alignment horizontal="center" vertical="center"/>
    </xf>
    <xf numFmtId="0" fontId="15" fillId="0" borderId="0" xfId="36" applyFont="1" applyAlignment="1">
      <alignment horizontal="left" vertical="center"/>
    </xf>
    <xf numFmtId="166" fontId="15" fillId="0" borderId="0" xfId="38" applyFont="1" applyBorder="1" applyAlignment="1">
      <alignment horizontal="center" vertical="center"/>
    </xf>
    <xf numFmtId="0" fontId="20" fillId="0" borderId="0" xfId="36" applyFont="1"/>
    <xf numFmtId="0" fontId="20" fillId="0" borderId="0" xfId="36" applyFont="1" applyAlignment="1">
      <alignment horizontal="left" vertical="center"/>
    </xf>
    <xf numFmtId="166" fontId="20" fillId="0" borderId="0" xfId="38" applyFont="1" applyBorder="1" applyAlignment="1">
      <alignment horizontal="center" vertical="center"/>
    </xf>
    <xf numFmtId="0" fontId="129" fillId="0" borderId="3" xfId="36" applyFont="1" applyBorder="1" applyAlignment="1">
      <alignment horizontal="left" vertical="center"/>
    </xf>
    <xf numFmtId="166" fontId="129" fillId="0" borderId="3" xfId="38" applyFont="1" applyFill="1" applyBorder="1" applyAlignment="1">
      <alignment horizontal="center" vertical="center"/>
    </xf>
    <xf numFmtId="166" fontId="129" fillId="0" borderId="0" xfId="38" applyFont="1" applyFill="1" applyBorder="1" applyAlignment="1">
      <alignment horizontal="center" vertical="center"/>
    </xf>
    <xf numFmtId="0" fontId="31" fillId="0" borderId="0" xfId="36" applyFont="1" applyAlignment="1">
      <alignment horizontal="center" vertical="center"/>
    </xf>
    <xf numFmtId="166" fontId="31" fillId="0" borderId="0" xfId="38" applyFont="1" applyBorder="1" applyAlignment="1">
      <alignment horizontal="center" vertical="center"/>
    </xf>
    <xf numFmtId="0" fontId="16" fillId="0" borderId="0" xfId="36" applyFont="1" applyAlignment="1">
      <alignment vertical="center"/>
    </xf>
    <xf numFmtId="221" fontId="16" fillId="0" borderId="0" xfId="36" applyNumberFormat="1" applyFont="1" applyAlignment="1">
      <alignment vertical="center"/>
    </xf>
    <xf numFmtId="0" fontId="16" fillId="0" borderId="0" xfId="36" applyFont="1" applyAlignment="1">
      <alignment horizontal="left" vertical="center" wrapText="1"/>
    </xf>
    <xf numFmtId="0" fontId="130" fillId="0" borderId="0" xfId="13" applyFont="1" applyAlignment="1">
      <alignment horizontal="centerContinuous" vertical="center"/>
    </xf>
    <xf numFmtId="0" fontId="83" fillId="0" borderId="0" xfId="13" applyFont="1" applyAlignment="1">
      <alignment horizontal="centerContinuous" vertical="center"/>
    </xf>
    <xf numFmtId="0" fontId="131" fillId="0" borderId="0" xfId="13" applyFont="1"/>
    <xf numFmtId="0" fontId="6" fillId="0" borderId="0" xfId="13" applyFont="1" applyAlignment="1">
      <alignment horizontal="centerContinuous" vertical="center"/>
    </xf>
    <xf numFmtId="0" fontId="83" fillId="0" borderId="0" xfId="13" applyFont="1" applyAlignment="1">
      <alignment horizontal="left" vertical="center"/>
    </xf>
    <xf numFmtId="0" fontId="132" fillId="0" borderId="0" xfId="13" applyFont="1"/>
    <xf numFmtId="164" fontId="8" fillId="0" borderId="0" xfId="13" applyNumberFormat="1" applyFont="1" applyAlignment="1">
      <alignment horizontal="center"/>
    </xf>
    <xf numFmtId="0" fontId="133" fillId="0" borderId="0" xfId="13" applyFont="1"/>
    <xf numFmtId="0" fontId="77" fillId="0" borderId="0" xfId="13"/>
    <xf numFmtId="0" fontId="134" fillId="0" borderId="0" xfId="13" applyFont="1"/>
    <xf numFmtId="0" fontId="41" fillId="0" borderId="0" xfId="13" applyFont="1" applyAlignment="1">
      <alignment horizontal="centerContinuous" vertical="center"/>
    </xf>
    <xf numFmtId="0" fontId="41" fillId="0" borderId="0" xfId="13" applyFont="1" applyAlignment="1">
      <alignment horizontal="center" vertical="center"/>
    </xf>
    <xf numFmtId="0" fontId="21" fillId="0" borderId="0" xfId="13" applyFont="1" applyAlignment="1">
      <alignment horizontal="centerContinuous" vertical="center"/>
    </xf>
    <xf numFmtId="0" fontId="9" fillId="0" borderId="0" xfId="13" applyFont="1" applyAlignment="1">
      <alignment horizontal="centerContinuous" vertical="center"/>
    </xf>
    <xf numFmtId="0" fontId="11" fillId="0" borderId="38" xfId="13" applyFont="1" applyBorder="1" applyAlignment="1">
      <alignment horizontal="center" vertical="center"/>
    </xf>
    <xf numFmtId="0" fontId="11" fillId="0" borderId="32" xfId="13" applyFont="1" applyBorder="1" applyAlignment="1">
      <alignment horizontal="center" vertical="center"/>
    </xf>
    <xf numFmtId="0" fontId="11" fillId="0" borderId="39" xfId="13" applyFont="1" applyBorder="1" applyAlignment="1">
      <alignment horizontal="center" vertical="center"/>
    </xf>
    <xf numFmtId="0" fontId="11" fillId="0" borderId="4" xfId="13" applyFont="1" applyBorder="1" applyAlignment="1">
      <alignment horizontal="center" vertical="center"/>
    </xf>
    <xf numFmtId="0" fontId="11" fillId="0" borderId="40" xfId="13" applyFont="1" applyBorder="1" applyAlignment="1">
      <alignment horizontal="center" vertical="center"/>
    </xf>
    <xf numFmtId="186" fontId="3" fillId="0" borderId="15" xfId="1" applyNumberFormat="1" applyBorder="1"/>
    <xf numFmtId="186" fontId="3" fillId="0" borderId="16" xfId="1" applyNumberFormat="1" applyBorder="1"/>
    <xf numFmtId="186" fontId="3" fillId="0" borderId="17" xfId="1" applyNumberFormat="1" applyBorder="1"/>
    <xf numFmtId="0" fontId="3" fillId="0" borderId="41" xfId="1" applyBorder="1"/>
    <xf numFmtId="0" fontId="3" fillId="0" borderId="19" xfId="1" applyBorder="1"/>
    <xf numFmtId="186" fontId="3" fillId="0" borderId="19" xfId="1" applyNumberFormat="1" applyBorder="1"/>
    <xf numFmtId="186" fontId="3" fillId="0" borderId="20" xfId="1" applyNumberFormat="1" applyBorder="1"/>
    <xf numFmtId="0" fontId="13" fillId="0" borderId="0" xfId="13" applyFont="1"/>
    <xf numFmtId="0" fontId="3" fillId="0" borderId="21" xfId="1" applyBorder="1" applyAlignment="1">
      <alignment horizontal="left"/>
    </xf>
    <xf numFmtId="0" fontId="3" fillId="0" borderId="23" xfId="1" applyBorder="1" applyAlignment="1">
      <alignment horizontal="left"/>
    </xf>
    <xf numFmtId="0" fontId="3" fillId="0" borderId="24" xfId="1" applyBorder="1" applyAlignment="1">
      <alignment horizontal="left"/>
    </xf>
    <xf numFmtId="186" fontId="3" fillId="0" borderId="21" xfId="1" applyNumberFormat="1" applyBorder="1"/>
    <xf numFmtId="186" fontId="3" fillId="0" borderId="23" xfId="1" applyNumberFormat="1" applyBorder="1"/>
    <xf numFmtId="186" fontId="3" fillId="0" borderId="24" xfId="1" applyNumberFormat="1" applyBorder="1"/>
    <xf numFmtId="0" fontId="14" fillId="0" borderId="0" xfId="13" applyFont="1"/>
    <xf numFmtId="0" fontId="75" fillId="0" borderId="0" xfId="1" applyFont="1" applyAlignment="1">
      <alignment horizontal="center" vertical="center" wrapText="1"/>
    </xf>
    <xf numFmtId="0" fontId="135" fillId="0" borderId="0" xfId="1" applyFont="1"/>
    <xf numFmtId="0" fontId="136" fillId="0" borderId="0" xfId="1" applyFont="1" applyAlignment="1">
      <alignment horizontal="centerContinuous" vertical="center"/>
    </xf>
    <xf numFmtId="0" fontId="136" fillId="0" borderId="0" xfId="1" applyFont="1"/>
    <xf numFmtId="0" fontId="137" fillId="0" borderId="0" xfId="1" applyFont="1" applyAlignment="1">
      <alignment horizontal="center"/>
    </xf>
    <xf numFmtId="0" fontId="11" fillId="0" borderId="1" xfId="1" applyFont="1" applyBorder="1" applyAlignment="1">
      <alignment horizontal="center"/>
    </xf>
    <xf numFmtId="0" fontId="11" fillId="0" borderId="1" xfId="1" applyFont="1" applyBorder="1" applyAlignment="1">
      <alignment horizontal="center" vertical="center" wrapText="1"/>
    </xf>
    <xf numFmtId="0" fontId="11" fillId="0" borderId="0" xfId="1" applyFont="1" applyAlignment="1">
      <alignment horizontal="center"/>
    </xf>
    <xf numFmtId="0" fontId="11" fillId="0" borderId="0" xfId="1" applyFont="1" applyAlignment="1">
      <alignment horizontal="center" vertical="center" wrapText="1"/>
    </xf>
    <xf numFmtId="0" fontId="12" fillId="0" borderId="30" xfId="1" applyFont="1" applyBorder="1" applyAlignment="1">
      <alignment horizontal="centerContinuous" vertical="center" wrapText="1"/>
    </xf>
    <xf numFmtId="0" fontId="10" fillId="0" borderId="0" xfId="1" applyFont="1" applyAlignment="1">
      <alignment horizontal="center" vertical="center"/>
    </xf>
    <xf numFmtId="0" fontId="44" fillId="0" borderId="0" xfId="1" applyFont="1" applyAlignment="1">
      <alignment horizontal="center" vertical="top"/>
    </xf>
    <xf numFmtId="0" fontId="12" fillId="0" borderId="4" xfId="1" applyFont="1" applyBorder="1" applyAlignment="1">
      <alignment horizontal="center" vertical="center"/>
    </xf>
    <xf numFmtId="0" fontId="12" fillId="0" borderId="4" xfId="1" applyFont="1" applyBorder="1" applyAlignment="1">
      <alignment horizontal="center" vertical="center"/>
    </xf>
    <xf numFmtId="0" fontId="44" fillId="0" borderId="2" xfId="1" applyFont="1" applyBorder="1" applyAlignment="1">
      <alignment horizontal="center" vertical="top"/>
    </xf>
    <xf numFmtId="0" fontId="12" fillId="0" borderId="2" xfId="1" applyFont="1" applyBorder="1" applyAlignment="1">
      <alignment horizontal="center" vertical="center"/>
    </xf>
    <xf numFmtId="0" fontId="138" fillId="0" borderId="0" xfId="1" applyFont="1" applyAlignment="1">
      <alignment horizontal="center" vertical="top"/>
    </xf>
    <xf numFmtId="0" fontId="139" fillId="0" borderId="0" xfId="1" applyFont="1" applyAlignment="1">
      <alignment horizontal="center" vertical="center"/>
    </xf>
    <xf numFmtId="0" fontId="140" fillId="0" borderId="0" xfId="1" applyFont="1" applyAlignment="1">
      <alignment vertical="center"/>
    </xf>
    <xf numFmtId="0" fontId="69" fillId="0" borderId="0" xfId="1" applyFont="1" applyAlignment="1">
      <alignment horizontal="center" vertical="center"/>
    </xf>
    <xf numFmtId="0" fontId="69" fillId="0" borderId="0" xfId="1" applyFont="1" applyAlignment="1">
      <alignment vertical="center"/>
    </xf>
    <xf numFmtId="186" fontId="141" fillId="0" borderId="0" xfId="39" applyNumberFormat="1" applyFont="1" applyFill="1" applyBorder="1" applyAlignment="1" applyProtection="1">
      <alignment vertical="center"/>
    </xf>
    <xf numFmtId="0" fontId="142" fillId="0" borderId="0" xfId="40" applyFont="1" applyFill="1" applyBorder="1" applyAlignment="1" applyProtection="1">
      <alignment vertical="center"/>
    </xf>
    <xf numFmtId="0" fontId="143" fillId="0" borderId="0" xfId="40" applyFont="1" applyFill="1" applyBorder="1" applyAlignment="1" applyProtection="1">
      <alignment vertical="center"/>
    </xf>
    <xf numFmtId="0" fontId="15" fillId="0" borderId="0" xfId="1" applyFont="1" applyAlignment="1">
      <alignment horizontal="left" vertical="center"/>
    </xf>
    <xf numFmtId="0" fontId="144" fillId="0" borderId="0" xfId="1" applyFont="1" applyAlignment="1">
      <alignment vertical="center"/>
    </xf>
    <xf numFmtId="3" fontId="15" fillId="0" borderId="0" xfId="40"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lignment horizontal="right" vertical="center"/>
    </xf>
    <xf numFmtId="3" fontId="14" fillId="0" borderId="0" xfId="40" applyNumberFormat="1" applyFont="1" applyFill="1" applyBorder="1" applyAlignment="1" applyProtection="1">
      <alignment vertical="center"/>
    </xf>
    <xf numFmtId="3" fontId="144" fillId="0" borderId="0" xfId="1" applyNumberFormat="1" applyFont="1" applyAlignment="1">
      <alignment vertical="center"/>
    </xf>
    <xf numFmtId="0" fontId="14" fillId="0" borderId="0" xfId="1" applyFont="1" applyAlignment="1">
      <alignment horizontal="left"/>
    </xf>
    <xf numFmtId="0" fontId="14" fillId="0" borderId="1" xfId="1" applyFont="1" applyBorder="1" applyAlignment="1">
      <alignment horizontal="left"/>
    </xf>
    <xf numFmtId="0" fontId="14" fillId="0" borderId="1" xfId="1" applyFont="1" applyBorder="1"/>
    <xf numFmtId="0" fontId="14" fillId="0" borderId="0" xfId="1" applyFont="1" applyAlignment="1">
      <alignment horizontal="left"/>
    </xf>
    <xf numFmtId="0" fontId="14" fillId="0" borderId="0" xfId="1" applyFont="1"/>
    <xf numFmtId="0" fontId="69" fillId="0" borderId="0" xfId="1" applyFont="1"/>
    <xf numFmtId="3" fontId="69" fillId="0" borderId="0" xfId="40" applyNumberFormat="1" applyFont="1" applyFill="1" applyBorder="1" applyAlignment="1" applyProtection="1">
      <alignment vertical="center"/>
    </xf>
    <xf numFmtId="0" fontId="75" fillId="0" borderId="0" xfId="1" applyFont="1" applyAlignment="1">
      <alignment horizontal="center" wrapText="1"/>
    </xf>
    <xf numFmtId="0" fontId="24" fillId="0" borderId="0" xfId="1" applyFont="1" applyAlignment="1">
      <alignment horizontal="centerContinuous" vertical="center"/>
    </xf>
    <xf numFmtId="0" fontId="68" fillId="0" borderId="0" xfId="1" applyFont="1" applyAlignment="1">
      <alignment horizontal="centerContinuous" vertical="center"/>
    </xf>
    <xf numFmtId="0" fontId="11" fillId="0" borderId="1" xfId="1" applyFont="1" applyBorder="1" applyAlignment="1">
      <alignment horizontal="center"/>
    </xf>
    <xf numFmtId="0" fontId="113" fillId="0" borderId="1" xfId="1" applyFont="1" applyBorder="1" applyAlignment="1">
      <alignment horizontal="center" vertical="center" wrapText="1"/>
    </xf>
    <xf numFmtId="0" fontId="113" fillId="0" borderId="1" xfId="1" applyFont="1" applyBorder="1" applyAlignment="1">
      <alignment horizontal="center" vertical="center" wrapText="1"/>
    </xf>
    <xf numFmtId="0" fontId="113" fillId="0" borderId="1" xfId="1" applyFont="1" applyBorder="1" applyAlignment="1">
      <alignment horizontal="center" vertical="center"/>
    </xf>
    <xf numFmtId="0" fontId="113" fillId="0" borderId="1" xfId="1" applyFont="1" applyBorder="1" applyAlignment="1">
      <alignment horizontal="center" vertical="center"/>
    </xf>
    <xf numFmtId="0" fontId="113" fillId="0" borderId="0" xfId="1" applyFont="1" applyAlignment="1">
      <alignment horizontal="center" vertical="center" wrapText="1"/>
    </xf>
    <xf numFmtId="0" fontId="113" fillId="0" borderId="0" xfId="1" applyFont="1" applyAlignment="1">
      <alignment horizontal="center" vertical="center" wrapText="1"/>
    </xf>
    <xf numFmtId="0" fontId="113" fillId="0" borderId="0" xfId="1" applyFont="1" applyAlignment="1">
      <alignment horizontal="center" vertical="center"/>
    </xf>
    <xf numFmtId="0" fontId="113" fillId="0" borderId="0" xfId="1" applyFont="1" applyAlignment="1">
      <alignment horizontal="center" vertical="center"/>
    </xf>
    <xf numFmtId="0" fontId="11" fillId="0" borderId="2" xfId="1" applyFont="1" applyBorder="1" applyAlignment="1">
      <alignment horizontal="left"/>
    </xf>
    <xf numFmtId="0" fontId="115" fillId="0" borderId="30" xfId="1" applyFont="1" applyBorder="1" applyAlignment="1">
      <alignment horizontal="center"/>
    </xf>
    <xf numFmtId="0" fontId="115" fillId="0" borderId="2" xfId="1" applyFont="1" applyBorder="1" applyAlignment="1">
      <alignment horizontal="center"/>
    </xf>
    <xf numFmtId="0" fontId="113" fillId="0" borderId="30" xfId="1" applyFont="1" applyBorder="1" applyAlignment="1">
      <alignment horizontal="center"/>
    </xf>
    <xf numFmtId="0" fontId="145" fillId="0" borderId="0" xfId="1" applyFont="1"/>
    <xf numFmtId="0" fontId="146" fillId="0" borderId="0" xfId="1" applyFont="1"/>
    <xf numFmtId="0" fontId="147" fillId="0" borderId="0" xfId="1" applyFont="1"/>
    <xf numFmtId="222" fontId="116" fillId="0" borderId="0" xfId="1" applyNumberFormat="1" applyFont="1" applyAlignment="1">
      <alignment horizontal="right"/>
    </xf>
    <xf numFmtId="222" fontId="117" fillId="0" borderId="0" xfId="1" applyNumberFormat="1" applyFont="1" applyAlignment="1">
      <alignment horizontal="right"/>
    </xf>
    <xf numFmtId="186" fontId="19" fillId="0" borderId="0" xfId="39" applyNumberFormat="1" applyFont="1" applyFill="1"/>
    <xf numFmtId="222" fontId="117" fillId="0" borderId="3" xfId="1" applyNumberFormat="1" applyFont="1" applyBorder="1" applyAlignment="1">
      <alignment horizontal="right"/>
    </xf>
    <xf numFmtId="186" fontId="148" fillId="0" borderId="0" xfId="39" applyNumberFormat="1" applyFont="1" applyFill="1"/>
    <xf numFmtId="222" fontId="19" fillId="0" borderId="0" xfId="1" applyNumberFormat="1" applyFont="1"/>
    <xf numFmtId="186" fontId="27" fillId="0" borderId="0" xfId="39" applyNumberFormat="1" applyFont="1" applyFill="1"/>
    <xf numFmtId="186" fontId="107" fillId="0" borderId="0" xfId="39" applyNumberFormat="1" applyFont="1" applyFill="1"/>
    <xf numFmtId="0" fontId="149" fillId="0" borderId="0" xfId="41" applyFont="1" applyAlignment="1">
      <alignment horizontal="centerContinuous" vertical="top" wrapText="1"/>
    </xf>
    <xf numFmtId="0" fontId="150" fillId="0" borderId="0" xfId="41" applyFont="1" applyAlignment="1">
      <alignment horizontal="centerContinuous"/>
    </xf>
    <xf numFmtId="0" fontId="150" fillId="0" borderId="0" xfId="41" applyFont="1"/>
    <xf numFmtId="0" fontId="6" fillId="0" borderId="0" xfId="41" applyFont="1" applyAlignment="1">
      <alignment horizontal="center" vertical="center" wrapText="1"/>
    </xf>
    <xf numFmtId="0" fontId="6" fillId="0" borderId="0" xfId="41" applyFont="1"/>
    <xf numFmtId="169" fontId="8" fillId="0" borderId="0" xfId="41" applyNumberFormat="1" applyFont="1" applyAlignment="1">
      <alignment horizontal="centerContinuous" vertical="center" wrapText="1"/>
    </xf>
    <xf numFmtId="14" fontId="84" fillId="0" borderId="0" xfId="41" applyNumberFormat="1" applyFont="1" applyAlignment="1">
      <alignment horizontal="centerContinuous" vertical="top" wrapText="1"/>
    </xf>
    <xf numFmtId="0" fontId="84" fillId="0" borderId="0" xfId="41" applyFont="1" applyAlignment="1">
      <alignment horizontal="centerContinuous" vertical="top" wrapText="1"/>
    </xf>
    <xf numFmtId="184" fontId="149" fillId="0" borderId="0" xfId="41" applyNumberFormat="1" applyFont="1" applyAlignment="1">
      <alignment horizontal="center"/>
    </xf>
    <xf numFmtId="0" fontId="150" fillId="0" borderId="0" xfId="41" applyFont="1" applyAlignment="1">
      <alignment horizontal="center"/>
    </xf>
    <xf numFmtId="0" fontId="3" fillId="0" borderId="0" xfId="41"/>
    <xf numFmtId="0" fontId="3" fillId="0" borderId="3" xfId="41" applyBorder="1"/>
    <xf numFmtId="0" fontId="11" fillId="0" borderId="1" xfId="41" applyFont="1" applyBorder="1" applyAlignment="1">
      <alignment horizontal="center" vertical="center" wrapText="1"/>
    </xf>
    <xf numFmtId="0" fontId="11" fillId="0" borderId="26" xfId="41" applyFont="1" applyBorder="1" applyAlignment="1">
      <alignment horizontal="centerContinuous" vertical="center"/>
    </xf>
    <xf numFmtId="0" fontId="12" fillId="0" borderId="0" xfId="41" applyFont="1"/>
    <xf numFmtId="0" fontId="11" fillId="0" borderId="0" xfId="41" applyFont="1" applyAlignment="1">
      <alignment horizontal="center" vertical="center" wrapText="1"/>
    </xf>
    <xf numFmtId="0" fontId="12" fillId="0" borderId="27" xfId="41" applyFont="1" applyBorder="1" applyAlignment="1">
      <alignment horizontal="center" vertical="center" wrapText="1"/>
    </xf>
    <xf numFmtId="0" fontId="11" fillId="0" borderId="2" xfId="41" applyFont="1" applyBorder="1" applyAlignment="1">
      <alignment horizontal="center" vertical="center" wrapText="1"/>
    </xf>
    <xf numFmtId="0" fontId="12" fillId="0" borderId="5" xfId="41" applyFont="1" applyBorder="1" applyAlignment="1">
      <alignment horizontal="center" vertical="center" wrapText="1"/>
    </xf>
    <xf numFmtId="0" fontId="11" fillId="0" borderId="5" xfId="41" applyFont="1" applyBorder="1" applyAlignment="1">
      <alignment horizontal="center" vertical="center" wrapText="1"/>
    </xf>
    <xf numFmtId="0" fontId="151" fillId="0" borderId="0" xfId="41" applyFont="1" applyAlignment="1">
      <alignment horizontal="center" vertical="center" wrapText="1"/>
    </xf>
    <xf numFmtId="0" fontId="14" fillId="0" borderId="0" xfId="41" applyFont="1" applyAlignment="1">
      <alignment horizontal="center" vertical="center"/>
    </xf>
    <xf numFmtId="0" fontId="14" fillId="0" borderId="0" xfId="42" applyFont="1" applyAlignment="1" applyProtection="1">
      <alignment horizontal="left" vertical="center" wrapText="1"/>
      <protection locked="0"/>
    </xf>
    <xf numFmtId="2" fontId="14" fillId="0" borderId="0" xfId="43" applyNumberFormat="1" applyFont="1" applyFill="1" applyBorder="1" applyAlignment="1">
      <alignment horizontal="center" vertical="center"/>
    </xf>
    <xf numFmtId="2" fontId="15" fillId="0" borderId="0" xfId="43" applyNumberFormat="1" applyFont="1" applyFill="1" applyBorder="1" applyAlignment="1">
      <alignment horizontal="center" vertical="center"/>
    </xf>
    <xf numFmtId="0" fontId="152" fillId="0" borderId="0" xfId="41" applyFont="1" applyAlignment="1">
      <alignment vertical="center"/>
    </xf>
    <xf numFmtId="0" fontId="153" fillId="0" borderId="0" xfId="41" applyFont="1" applyAlignment="1">
      <alignment vertical="center"/>
    </xf>
    <xf numFmtId="2" fontId="15" fillId="0" borderId="3" xfId="43" applyNumberFormat="1" applyFont="1" applyFill="1" applyBorder="1" applyAlignment="1">
      <alignment horizontal="center" vertical="center"/>
    </xf>
    <xf numFmtId="0" fontId="20" fillId="0" borderId="0" xfId="41" applyFont="1"/>
    <xf numFmtId="166" fontId="20" fillId="0" borderId="0" xfId="44" applyFont="1" applyBorder="1" applyAlignment="1">
      <alignment horizontal="center"/>
    </xf>
    <xf numFmtId="0" fontId="19" fillId="0" borderId="0" xfId="41" applyFont="1"/>
    <xf numFmtId="0" fontId="14" fillId="0" borderId="0" xfId="41" applyFont="1" applyAlignment="1">
      <alignment horizontal="left" wrapText="1"/>
    </xf>
    <xf numFmtId="0" fontId="19" fillId="0" borderId="0" xfId="41" applyFont="1" applyAlignment="1">
      <alignment horizontal="left"/>
    </xf>
    <xf numFmtId="0" fontId="3" fillId="0" borderId="0" xfId="41" applyAlignment="1">
      <alignment horizontal="left"/>
    </xf>
    <xf numFmtId="0" fontId="14" fillId="0" borderId="0" xfId="41" applyFont="1"/>
    <xf numFmtId="43" fontId="14" fillId="0" borderId="0" xfId="45" applyFont="1" applyFill="1" applyBorder="1" applyAlignment="1">
      <alignment vertical="center"/>
    </xf>
    <xf numFmtId="2" fontId="3" fillId="0" borderId="0" xfId="41" applyNumberFormat="1"/>
    <xf numFmtId="0" fontId="59" fillId="0" borderId="0" xfId="1" applyFont="1"/>
    <xf numFmtId="0" fontId="150" fillId="0" borderId="0" xfId="1" applyFont="1" applyAlignment="1">
      <alignment horizontal="centerContinuous"/>
    </xf>
    <xf numFmtId="0" fontId="154" fillId="0" borderId="0" xfId="1" applyFont="1" applyAlignment="1">
      <alignment horizontal="centerContinuous"/>
    </xf>
    <xf numFmtId="0" fontId="113" fillId="0" borderId="2" xfId="1" applyFont="1" applyBorder="1" applyAlignment="1">
      <alignment horizontal="center"/>
    </xf>
    <xf numFmtId="0" fontId="11" fillId="0" borderId="0" xfId="32" applyFont="1" applyAlignment="1">
      <alignment horizontal="center" wrapText="1"/>
    </xf>
    <xf numFmtId="9" fontId="11" fillId="0" borderId="0" xfId="32" applyNumberFormat="1" applyFont="1" applyAlignment="1">
      <alignment horizontal="center" vertical="center" wrapText="1"/>
    </xf>
    <xf numFmtId="0" fontId="113" fillId="0" borderId="2" xfId="1" applyFont="1" applyBorder="1" applyAlignment="1">
      <alignment horizontal="center" vertical="center"/>
    </xf>
    <xf numFmtId="0" fontId="113" fillId="0" borderId="3" xfId="1" applyFont="1" applyBorder="1"/>
    <xf numFmtId="9" fontId="11" fillId="0" borderId="42" xfId="32" applyNumberFormat="1" applyFont="1" applyBorder="1" applyAlignment="1">
      <alignment horizontal="center" vertical="center"/>
    </xf>
    <xf numFmtId="9" fontId="11" fillId="0" borderId="3" xfId="32" applyNumberFormat="1" applyFont="1" applyBorder="1" applyAlignment="1">
      <alignment horizontal="center" vertical="center" wrapText="1"/>
    </xf>
    <xf numFmtId="0" fontId="11" fillId="0" borderId="3" xfId="32" applyFont="1" applyBorder="1" applyAlignment="1">
      <alignment horizontal="center" wrapText="1"/>
    </xf>
    <xf numFmtId="0" fontId="113" fillId="0" borderId="3" xfId="1" applyFont="1" applyBorder="1" applyAlignment="1">
      <alignment horizontal="center" vertical="center" wrapText="1"/>
    </xf>
    <xf numFmtId="37" fontId="116" fillId="0" borderId="0" xfId="1" applyNumberFormat="1" applyFont="1"/>
    <xf numFmtId="41" fontId="116" fillId="0" borderId="0" xfId="1" applyNumberFormat="1" applyFont="1" applyAlignment="1">
      <alignment vertical="center"/>
    </xf>
    <xf numFmtId="41" fontId="117" fillId="0" borderId="0" xfId="1" applyNumberFormat="1" applyFont="1" applyAlignment="1">
      <alignment vertical="center"/>
    </xf>
    <xf numFmtId="41" fontId="3" fillId="0" borderId="0" xfId="1" applyNumberFormat="1"/>
    <xf numFmtId="41" fontId="117" fillId="0" borderId="3" xfId="1" applyNumberFormat="1" applyFont="1" applyBorder="1" applyAlignment="1">
      <alignment vertical="center"/>
    </xf>
    <xf numFmtId="223" fontId="117" fillId="0" borderId="0" xfId="1" applyNumberFormat="1" applyFont="1"/>
    <xf numFmtId="0" fontId="57" fillId="0" borderId="0" xfId="1" applyFont="1"/>
    <xf numFmtId="224" fontId="19" fillId="0" borderId="3" xfId="1" applyNumberFormat="1" applyFont="1" applyBorder="1"/>
    <xf numFmtId="0" fontId="11" fillId="0" borderId="2" xfId="1" quotePrefix="1" applyFont="1" applyBorder="1" applyAlignment="1">
      <alignment horizontal="center"/>
    </xf>
    <xf numFmtId="224" fontId="14" fillId="0" borderId="0" xfId="24" applyNumberFormat="1" applyFont="1" applyBorder="1" applyAlignment="1">
      <alignment horizontal="right" vertical="center"/>
    </xf>
    <xf numFmtId="224" fontId="15" fillId="0" borderId="0" xfId="24" applyNumberFormat="1" applyFont="1" applyBorder="1" applyAlignment="1">
      <alignment horizontal="right" vertical="center"/>
    </xf>
    <xf numFmtId="0" fontId="19" fillId="0" borderId="3" xfId="1" applyFont="1" applyBorder="1"/>
    <xf numFmtId="0" fontId="156" fillId="0" borderId="0" xfId="1" applyFont="1" applyAlignment="1">
      <alignment vertical="center"/>
    </xf>
    <xf numFmtId="0" fontId="60" fillId="0" borderId="0" xfId="1" applyFont="1" applyAlignment="1">
      <alignment vertical="center"/>
    </xf>
    <xf numFmtId="2" fontId="12" fillId="0" borderId="1" xfId="1" applyNumberFormat="1" applyFont="1" applyBorder="1" applyAlignment="1">
      <alignment horizontal="center" vertical="center" wrapText="1"/>
    </xf>
    <xf numFmtId="2" fontId="11" fillId="0" borderId="1" xfId="1" applyNumberFormat="1" applyFont="1" applyBorder="1" applyAlignment="1">
      <alignment horizontal="center" vertical="center" wrapText="1"/>
    </xf>
    <xf numFmtId="2" fontId="12" fillId="0" borderId="2" xfId="1" applyNumberFormat="1" applyFont="1" applyBorder="1" applyAlignment="1">
      <alignment horizontal="center" vertical="center" wrapText="1"/>
    </xf>
    <xf numFmtId="0" fontId="12" fillId="0" borderId="2" xfId="1" applyFont="1" applyBorder="1" applyAlignment="1">
      <alignment horizontal="center"/>
    </xf>
    <xf numFmtId="0" fontId="35" fillId="0" borderId="0" xfId="1" applyFont="1" applyAlignment="1">
      <alignment horizontal="center" vertical="center" wrapText="1"/>
    </xf>
    <xf numFmtId="2" fontId="34" fillId="0" borderId="0" xfId="1" applyNumberFormat="1" applyFont="1" applyAlignment="1">
      <alignment horizontal="center" vertical="center" wrapText="1"/>
    </xf>
    <xf numFmtId="2" fontId="38" fillId="0" borderId="0" xfId="1" applyNumberFormat="1" applyFont="1" applyAlignment="1">
      <alignment horizontal="center" vertical="center" wrapText="1"/>
    </xf>
    <xf numFmtId="2" fontId="14" fillId="0" borderId="0" xfId="1" applyNumberFormat="1" applyFont="1" applyAlignment="1">
      <alignment horizontal="center" vertical="center" wrapText="1"/>
    </xf>
    <xf numFmtId="186" fontId="14" fillId="0" borderId="0" xfId="39" applyNumberFormat="1" applyFont="1" applyFill="1" applyBorder="1" applyAlignment="1">
      <alignment vertical="center"/>
    </xf>
    <xf numFmtId="218" fontId="14" fillId="0" borderId="0" xfId="1" applyNumberFormat="1" applyFont="1" applyAlignment="1">
      <alignment vertical="center"/>
    </xf>
    <xf numFmtId="225" fontId="14" fillId="0" borderId="0" xfId="43" applyNumberFormat="1" applyFont="1" applyFill="1" applyBorder="1" applyAlignment="1">
      <alignment vertical="center"/>
    </xf>
    <xf numFmtId="2" fontId="15" fillId="0" borderId="3" xfId="1" applyNumberFormat="1" applyFont="1" applyBorder="1" applyAlignment="1">
      <alignment horizontal="center" vertical="center" wrapText="1"/>
    </xf>
    <xf numFmtId="186" fontId="15" fillId="0" borderId="0" xfId="39" applyNumberFormat="1" applyFont="1" applyFill="1" applyBorder="1" applyAlignment="1">
      <alignment vertical="center"/>
    </xf>
    <xf numFmtId="170" fontId="15" fillId="0" borderId="0" xfId="1" applyNumberFormat="1" applyFont="1" applyAlignment="1">
      <alignment vertical="center"/>
    </xf>
    <xf numFmtId="166" fontId="14" fillId="0" borderId="0" xfId="46" applyNumberFormat="1" applyFont="1" applyBorder="1" applyAlignment="1">
      <alignment horizontal="right" vertical="center"/>
    </xf>
    <xf numFmtId="166" fontId="15" fillId="0" borderId="0" xfId="46" applyNumberFormat="1" applyFont="1" applyBorder="1" applyAlignment="1">
      <alignment horizontal="right" vertical="center"/>
    </xf>
    <xf numFmtId="226" fontId="14" fillId="0" borderId="0" xfId="1" applyNumberFormat="1" applyFont="1" applyAlignment="1">
      <alignment vertical="center"/>
    </xf>
    <xf numFmtId="166" fontId="15" fillId="0" borderId="0" xfId="46" applyNumberFormat="1" applyFont="1" applyFill="1" applyBorder="1" applyAlignment="1">
      <alignment horizontal="right" vertical="center"/>
    </xf>
    <xf numFmtId="166" fontId="15" fillId="0" borderId="3" xfId="46" applyNumberFormat="1" applyFont="1" applyBorder="1" applyAlignment="1">
      <alignment horizontal="right" vertical="center"/>
    </xf>
    <xf numFmtId="226" fontId="107" fillId="0" borderId="0" xfId="1" applyNumberFormat="1" applyFont="1" applyAlignment="1">
      <alignment vertical="center"/>
    </xf>
    <xf numFmtId="226" fontId="15" fillId="0" borderId="0" xfId="1" applyNumberFormat="1" applyFont="1"/>
    <xf numFmtId="0" fontId="11" fillId="0" borderId="0" xfId="1" applyFont="1" applyAlignment="1" applyProtection="1">
      <alignment vertical="center"/>
      <protection locked="0"/>
    </xf>
    <xf numFmtId="188" fontId="8" fillId="0" borderId="0" xfId="1" applyNumberFormat="1" applyFont="1" applyAlignment="1" applyProtection="1">
      <alignment horizontal="center"/>
      <protection locked="0"/>
    </xf>
    <xf numFmtId="0" fontId="5" fillId="0" borderId="0" xfId="1" applyFont="1" applyAlignment="1" applyProtection="1">
      <alignment horizontal="centerContinuous" vertical="center"/>
      <protection locked="0"/>
    </xf>
    <xf numFmtId="0" fontId="5" fillId="0" borderId="0" xfId="1" applyFont="1" applyAlignment="1" applyProtection="1">
      <alignment vertical="center"/>
      <protection locked="0"/>
    </xf>
    <xf numFmtId="0" fontId="11" fillId="0" borderId="25"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25"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0" xfId="1" applyFont="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0" borderId="30" xfId="1" applyFont="1" applyBorder="1" applyAlignment="1" applyProtection="1">
      <alignment horizontal="center" vertical="center"/>
      <protection locked="0"/>
    </xf>
    <xf numFmtId="0" fontId="12" fillId="0" borderId="30" xfId="1" applyFont="1" applyBorder="1" applyAlignment="1" applyProtection="1">
      <alignment horizontal="center" vertical="center" wrapText="1"/>
      <protection locked="0"/>
    </xf>
    <xf numFmtId="0" fontId="62" fillId="0" borderId="0" xfId="1" applyFont="1" applyAlignment="1" applyProtection="1">
      <alignment vertical="center"/>
      <protection locked="0"/>
    </xf>
    <xf numFmtId="0" fontId="158" fillId="0" borderId="0" xfId="1" applyFont="1" applyAlignment="1" applyProtection="1">
      <alignment vertical="center"/>
      <protection locked="0"/>
    </xf>
    <xf numFmtId="227" fontId="14" fillId="0" borderId="0" xfId="47" applyNumberFormat="1" applyFont="1" applyFill="1" applyBorder="1" applyAlignment="1" applyProtection="1">
      <alignment horizontal="left" vertical="center"/>
      <protection locked="0"/>
    </xf>
    <xf numFmtId="227" fontId="15" fillId="0" borderId="0" xfId="47" applyNumberFormat="1" applyFont="1" applyFill="1" applyBorder="1" applyAlignment="1" applyProtection="1">
      <alignment horizontal="left" vertical="center"/>
      <protection locked="0"/>
    </xf>
    <xf numFmtId="227" fontId="14" fillId="0" borderId="0" xfId="47" applyNumberFormat="1" applyFont="1" applyFill="1" applyBorder="1" applyAlignment="1" applyProtection="1">
      <alignment horizontal="left" vertical="center" wrapText="1"/>
      <protection locked="0"/>
    </xf>
    <xf numFmtId="0" fontId="15" fillId="0" borderId="0" xfId="1" applyFont="1" applyAlignment="1" applyProtection="1">
      <alignment vertical="center"/>
      <protection locked="0"/>
    </xf>
    <xf numFmtId="227" fontId="15" fillId="0" borderId="3" xfId="47" applyNumberFormat="1" applyFont="1" applyFill="1" applyBorder="1" applyAlignment="1" applyProtection="1">
      <alignment horizontal="left" vertical="center"/>
      <protection locked="0"/>
    </xf>
    <xf numFmtId="227" fontId="14" fillId="0" borderId="0" xfId="1" applyNumberFormat="1" applyFont="1" applyAlignment="1" applyProtection="1">
      <alignment vertical="center"/>
      <protection locked="0"/>
    </xf>
    <xf numFmtId="227" fontId="12" fillId="0" borderId="0" xfId="1" applyNumberFormat="1" applyFont="1" applyAlignment="1" applyProtection="1">
      <alignment vertical="center"/>
      <protection locked="0"/>
    </xf>
    <xf numFmtId="0" fontId="75" fillId="0" borderId="0" xfId="1" applyFont="1" applyAlignment="1">
      <alignment horizontal="centerContinuous" vertical="center"/>
    </xf>
    <xf numFmtId="169" fontId="29" fillId="0" borderId="0" xfId="1" applyNumberFormat="1" applyFont="1" applyAlignment="1">
      <alignment horizontal="centerContinuous" vertical="center"/>
    </xf>
    <xf numFmtId="0" fontId="160" fillId="0" borderId="0" xfId="1" applyFont="1" applyAlignment="1">
      <alignment horizontal="centerContinuous" vertical="center"/>
    </xf>
    <xf numFmtId="0" fontId="12" fillId="0" borderId="1" xfId="1" applyFont="1" applyBorder="1" applyAlignment="1">
      <alignment horizontal="right" textRotation="90" wrapText="1"/>
    </xf>
    <xf numFmtId="0" fontId="12" fillId="0" borderId="0" xfId="1" applyFont="1" applyAlignment="1">
      <alignment horizontal="right"/>
    </xf>
    <xf numFmtId="0" fontId="161" fillId="0" borderId="2" xfId="1" applyFont="1" applyBorder="1" applyAlignment="1">
      <alignment horizontal="left" vertical="center"/>
    </xf>
    <xf numFmtId="0" fontId="72" fillId="0" borderId="2" xfId="1" applyFont="1" applyBorder="1" applyAlignment="1">
      <alignment vertical="center"/>
    </xf>
    <xf numFmtId="0" fontId="117" fillId="0" borderId="0" xfId="1" applyFont="1" applyAlignment="1">
      <alignment horizontal="left" vertical="center"/>
    </xf>
    <xf numFmtId="0" fontId="47" fillId="0" borderId="0" xfId="1" applyFont="1" applyAlignment="1">
      <alignment vertical="center"/>
    </xf>
    <xf numFmtId="166" fontId="14" fillId="0" borderId="0" xfId="48" applyNumberFormat="1" applyFont="1" applyFill="1" applyBorder="1" applyAlignment="1">
      <alignment horizontal="left" vertical="center"/>
    </xf>
    <xf numFmtId="166" fontId="14" fillId="0" borderId="0" xfId="48" applyNumberFormat="1" applyFont="1" applyFill="1" applyBorder="1" applyAlignment="1">
      <alignment horizontal="right" vertical="center"/>
    </xf>
    <xf numFmtId="166" fontId="15" fillId="0" borderId="0" xfId="48" applyNumberFormat="1" applyFont="1" applyFill="1" applyBorder="1" applyAlignment="1">
      <alignment horizontal="right" vertical="center"/>
    </xf>
    <xf numFmtId="166" fontId="14" fillId="0" borderId="0" xfId="48" applyNumberFormat="1" applyFont="1" applyFill="1" applyBorder="1" applyAlignment="1">
      <alignment horizontal="left" vertical="center" wrapText="1"/>
    </xf>
    <xf numFmtId="0" fontId="15" fillId="0" borderId="3" xfId="1" applyFont="1" applyBorder="1" applyAlignment="1">
      <alignment vertical="center" wrapText="1"/>
    </xf>
    <xf numFmtId="166" fontId="15" fillId="0" borderId="3" xfId="48" applyNumberFormat="1" applyFont="1" applyFill="1" applyBorder="1" applyAlignment="1">
      <alignment horizontal="right" vertical="center"/>
    </xf>
    <xf numFmtId="43" fontId="12" fillId="3" borderId="0" xfId="39" applyFont="1" applyFill="1"/>
    <xf numFmtId="43" fontId="12" fillId="0" borderId="0" xfId="39" applyFont="1" applyFill="1"/>
    <xf numFmtId="43" fontId="6" fillId="0" borderId="0" xfId="39" applyFont="1" applyFill="1"/>
    <xf numFmtId="43" fontId="6" fillId="3" borderId="0" xfId="39" applyFont="1" applyFill="1"/>
    <xf numFmtId="169" fontId="11" fillId="3" borderId="0" xfId="39" applyNumberFormat="1" applyFont="1" applyFill="1" applyBorder="1" applyAlignment="1">
      <alignment horizontal="left"/>
    </xf>
    <xf numFmtId="169" fontId="8" fillId="3" borderId="0" xfId="39" applyNumberFormat="1" applyFont="1" applyFill="1" applyBorder="1" applyAlignment="1">
      <alignment horizontal="center"/>
    </xf>
    <xf numFmtId="43" fontId="12" fillId="3" borderId="0" xfId="39" applyFont="1" applyFill="1" applyBorder="1"/>
    <xf numFmtId="190" fontId="11" fillId="3" borderId="0" xfId="39" applyNumberFormat="1" applyFont="1" applyFill="1" applyBorder="1"/>
    <xf numFmtId="43" fontId="15" fillId="3" borderId="6" xfId="39" applyFont="1" applyFill="1" applyBorder="1"/>
    <xf numFmtId="195" fontId="11" fillId="0" borderId="7" xfId="9" applyNumberFormat="1" applyFont="1" applyBorder="1" applyAlignment="1" applyProtection="1">
      <alignment horizontal="center" vertical="center" wrapText="1"/>
    </xf>
    <xf numFmtId="195" fontId="11" fillId="0" borderId="8" xfId="9" applyNumberFormat="1" applyFont="1" applyBorder="1" applyAlignment="1" applyProtection="1">
      <alignment horizontal="center" vertical="center" wrapText="1"/>
    </xf>
    <xf numFmtId="195" fontId="11" fillId="0" borderId="9" xfId="9" applyNumberFormat="1" applyFont="1" applyBorder="1" applyAlignment="1" applyProtection="1">
      <alignment horizontal="center" vertical="center" wrapText="1"/>
    </xf>
    <xf numFmtId="195" fontId="11" fillId="0" borderId="13" xfId="9" applyNumberFormat="1" applyFont="1" applyBorder="1" applyAlignment="1" applyProtection="1">
      <alignment horizontal="center" vertical="center" wrapText="1"/>
    </xf>
    <xf numFmtId="49" fontId="11" fillId="0" borderId="13" xfId="9" applyNumberFormat="1" applyFont="1" applyBorder="1" applyAlignment="1" applyProtection="1">
      <alignment horizontal="center" vertical="center" wrapText="1"/>
    </xf>
    <xf numFmtId="43" fontId="15" fillId="3" borderId="14" xfId="39" applyFont="1" applyFill="1" applyBorder="1" applyAlignment="1">
      <alignment horizontal="center" vertical="center" wrapText="1"/>
    </xf>
    <xf numFmtId="43" fontId="11" fillId="3" borderId="43" xfId="39" applyFont="1" applyFill="1" applyBorder="1" applyAlignment="1">
      <alignment horizontal="center" vertical="center" wrapText="1"/>
    </xf>
    <xf numFmtId="43" fontId="11" fillId="3" borderId="5" xfId="39" applyFont="1" applyFill="1" applyBorder="1" applyAlignment="1">
      <alignment horizontal="center" vertical="center" wrapText="1"/>
    </xf>
    <xf numFmtId="43" fontId="11" fillId="3" borderId="44" xfId="39" applyFont="1" applyFill="1" applyBorder="1" applyAlignment="1">
      <alignment horizontal="center" vertical="center" wrapText="1"/>
    </xf>
    <xf numFmtId="43" fontId="14" fillId="0" borderId="0" xfId="39" applyFont="1" applyFill="1"/>
    <xf numFmtId="43" fontId="15" fillId="3" borderId="13" xfId="39" applyFont="1" applyFill="1" applyBorder="1"/>
    <xf numFmtId="186" fontId="15" fillId="3" borderId="7" xfId="39" applyNumberFormat="1" applyFont="1" applyFill="1" applyBorder="1"/>
    <xf numFmtId="186" fontId="15" fillId="3" borderId="8" xfId="39" applyNumberFormat="1" applyFont="1" applyFill="1" applyBorder="1"/>
    <xf numFmtId="186" fontId="15" fillId="3" borderId="9" xfId="39" applyNumberFormat="1" applyFont="1" applyFill="1" applyBorder="1"/>
    <xf numFmtId="186" fontId="14" fillId="0" borderId="0" xfId="39" applyNumberFormat="1" applyFont="1" applyFill="1"/>
    <xf numFmtId="43" fontId="14" fillId="3" borderId="10" xfId="39" applyFont="1" applyFill="1" applyBorder="1"/>
    <xf numFmtId="186" fontId="14" fillId="3" borderId="45" xfId="39" applyNumberFormat="1" applyFont="1" applyFill="1" applyBorder="1"/>
    <xf numFmtId="186" fontId="14" fillId="3" borderId="27" xfId="39" applyNumberFormat="1" applyFont="1" applyFill="1" applyBorder="1"/>
    <xf numFmtId="186" fontId="14" fillId="3" borderId="0" xfId="39" applyNumberFormat="1" applyFont="1" applyFill="1" applyBorder="1"/>
    <xf numFmtId="186" fontId="14" fillId="3" borderId="46" xfId="39" applyNumberFormat="1" applyFont="1" applyFill="1" applyBorder="1"/>
    <xf numFmtId="228" fontId="14" fillId="3" borderId="45" xfId="39" applyNumberFormat="1" applyFont="1" applyFill="1" applyBorder="1"/>
    <xf numFmtId="228" fontId="14" fillId="3" borderId="0" xfId="39" applyNumberFormat="1" applyFont="1" applyFill="1" applyBorder="1"/>
    <xf numFmtId="43" fontId="15" fillId="3" borderId="13" xfId="39" applyFont="1" applyFill="1" applyBorder="1" applyAlignment="1"/>
    <xf numFmtId="186" fontId="15" fillId="3" borderId="7" xfId="39" applyNumberFormat="1" applyFont="1" applyFill="1" applyBorder="1" applyAlignment="1"/>
    <xf numFmtId="186" fontId="15" fillId="3" borderId="8" xfId="39" applyNumberFormat="1" applyFont="1" applyFill="1" applyBorder="1" applyAlignment="1"/>
    <xf numFmtId="186" fontId="15" fillId="3" borderId="9" xfId="39" applyNumberFormat="1" applyFont="1" applyFill="1" applyBorder="1" applyAlignment="1"/>
    <xf numFmtId="186" fontId="14" fillId="3" borderId="12" xfId="39" applyNumberFormat="1" applyFont="1" applyFill="1" applyBorder="1"/>
    <xf numFmtId="186" fontId="14" fillId="3" borderId="11" xfId="39" applyNumberFormat="1" applyFont="1" applyFill="1" applyBorder="1"/>
    <xf numFmtId="43" fontId="14" fillId="3" borderId="14" xfId="39" applyFont="1" applyFill="1" applyBorder="1"/>
    <xf numFmtId="186" fontId="14" fillId="3" borderId="43" xfId="39" applyNumberFormat="1" applyFont="1" applyFill="1" applyBorder="1"/>
    <xf numFmtId="186" fontId="14" fillId="3" borderId="5" xfId="39" applyNumberFormat="1" applyFont="1" applyFill="1" applyBorder="1"/>
    <xf numFmtId="186" fontId="14" fillId="3" borderId="44" xfId="39" applyNumberFormat="1" applyFont="1" applyFill="1" applyBorder="1"/>
    <xf numFmtId="43" fontId="14" fillId="3" borderId="27" xfId="39" applyFont="1" applyFill="1" applyBorder="1"/>
    <xf numFmtId="190" fontId="14" fillId="3" borderId="27" xfId="39" applyNumberFormat="1" applyFont="1" applyFill="1" applyBorder="1" applyAlignment="1">
      <alignment horizontal="right"/>
    </xf>
    <xf numFmtId="43" fontId="14" fillId="3" borderId="0" xfId="39" applyFont="1" applyFill="1"/>
    <xf numFmtId="186" fontId="14" fillId="3" borderId="0" xfId="39" applyNumberFormat="1" applyFont="1" applyFill="1"/>
    <xf numFmtId="0" fontId="162" fillId="0" borderId="0" xfId="1" applyFont="1" applyAlignment="1">
      <alignment horizontal="left"/>
    </xf>
    <xf numFmtId="2" fontId="15" fillId="0" borderId="35" xfId="1" applyNumberFormat="1" applyFont="1" applyBorder="1" applyAlignment="1">
      <alignment horizontal="center"/>
    </xf>
    <xf numFmtId="229" fontId="12" fillId="0" borderId="0" xfId="1" applyNumberFormat="1" applyFont="1"/>
    <xf numFmtId="2" fontId="14" fillId="0" borderId="36" xfId="1" applyNumberFormat="1" applyFont="1" applyBorder="1" applyAlignment="1">
      <alignment horizontal="center"/>
    </xf>
    <xf numFmtId="2" fontId="14" fillId="0" borderId="36" xfId="1" applyNumberFormat="1" applyFont="1" applyBorder="1"/>
    <xf numFmtId="2" fontId="15" fillId="0" borderId="35" xfId="1" applyNumberFormat="1" applyFont="1" applyBorder="1" applyAlignment="1">
      <alignment horizontal="center" vertical="center"/>
    </xf>
    <xf numFmtId="43" fontId="15" fillId="0" borderId="35" xfId="1" applyNumberFormat="1" applyFont="1" applyBorder="1" applyAlignment="1">
      <alignment horizontal="center" vertical="center"/>
    </xf>
    <xf numFmtId="0" fontId="11" fillId="0" borderId="0" xfId="1" applyFont="1" applyProtection="1">
      <protection locked="0"/>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30" fontId="23" fillId="0" borderId="0" xfId="1" applyNumberFormat="1" applyFont="1" applyAlignment="1" applyProtection="1">
      <alignment horizontal="centerContinuous"/>
      <protection locked="0"/>
    </xf>
    <xf numFmtId="230" fontId="44" fillId="0" borderId="0" xfId="1" applyNumberFormat="1" applyFont="1" applyAlignment="1" applyProtection="1">
      <alignment horizontal="centerContinuous"/>
      <protection locked="0"/>
    </xf>
    <xf numFmtId="0" fontId="44" fillId="0" borderId="0" xfId="1" applyFont="1" applyProtection="1">
      <protection locked="0"/>
    </xf>
    <xf numFmtId="169" fontId="5" fillId="0" borderId="0" xfId="1" applyNumberFormat="1" applyFont="1" applyAlignment="1" applyProtection="1">
      <alignment horizontal="center" vertical="center"/>
      <protection locked="0"/>
    </xf>
    <xf numFmtId="0" fontId="5" fillId="0" borderId="0" xfId="1" applyFont="1" applyProtection="1">
      <protection locked="0"/>
    </xf>
    <xf numFmtId="169" fontId="5" fillId="0" borderId="0" xfId="1" applyNumberFormat="1" applyFont="1" applyAlignment="1" applyProtection="1">
      <alignment horizontal="center" vertical="center"/>
      <protection locked="0"/>
    </xf>
    <xf numFmtId="186" fontId="11" fillId="0" borderId="25" xfId="39" applyNumberFormat="1" applyFont="1" applyFill="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63" fillId="0" borderId="4" xfId="49" applyFont="1" applyBorder="1" applyProtection="1">
      <protection locked="0"/>
    </xf>
    <xf numFmtId="1" fontId="62"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86" fontId="12" fillId="0" borderId="0" xfId="1" applyNumberFormat="1" applyFont="1" applyProtection="1">
      <protection locked="0"/>
    </xf>
    <xf numFmtId="49" fontId="14" fillId="0" borderId="0" xfId="47" applyNumberFormat="1" applyFont="1" applyFill="1" applyBorder="1" applyAlignment="1" applyProtection="1">
      <alignment horizontal="left"/>
      <protection locked="0"/>
    </xf>
    <xf numFmtId="231" fontId="14" fillId="0" borderId="0" xfId="47" applyNumberFormat="1" applyFont="1" applyFill="1" applyBorder="1" applyAlignment="1" applyProtection="1">
      <alignment horizontal="center"/>
      <protection locked="0"/>
    </xf>
    <xf numFmtId="227" fontId="15" fillId="0" borderId="0" xfId="47" applyNumberFormat="1" applyFont="1" applyFill="1" applyBorder="1" applyAlignment="1" applyProtection="1">
      <alignment horizontal="center"/>
      <protection locked="0"/>
    </xf>
    <xf numFmtId="0" fontId="15" fillId="0" borderId="3" xfId="1" applyFont="1" applyBorder="1" applyAlignment="1" applyProtection="1">
      <alignment horizontal="left" wrapText="1"/>
      <protection locked="0"/>
    </xf>
    <xf numFmtId="231" fontId="15" fillId="0" borderId="3" xfId="47" applyNumberFormat="1" applyFont="1" applyFill="1" applyBorder="1" applyAlignment="1" applyProtection="1">
      <alignment horizontal="center"/>
      <protection locked="0"/>
    </xf>
    <xf numFmtId="227" fontId="15" fillId="0" borderId="3" xfId="47" applyNumberFormat="1" applyFont="1" applyFill="1" applyBorder="1" applyAlignment="1" applyProtection="1">
      <alignment horizontal="center"/>
      <protection locked="0"/>
    </xf>
    <xf numFmtId="231" fontId="12" fillId="0" borderId="0" xfId="1" applyNumberFormat="1" applyFont="1" applyProtection="1">
      <protection locked="0"/>
    </xf>
    <xf numFmtId="0" fontId="165" fillId="3" borderId="0" xfId="50" applyFont="1" applyFill="1"/>
    <xf numFmtId="0" fontId="6" fillId="3" borderId="0" xfId="50" applyFont="1" applyFill="1" applyAlignment="1">
      <alignment horizontal="center"/>
    </xf>
    <xf numFmtId="0" fontId="166" fillId="3" borderId="0" xfId="50" applyFont="1" applyFill="1"/>
    <xf numFmtId="0" fontId="167" fillId="3" borderId="0" xfId="50" applyFont="1" applyFill="1"/>
    <xf numFmtId="0" fontId="41" fillId="3" borderId="0" xfId="50" applyFont="1" applyFill="1" applyAlignment="1">
      <alignment horizontal="center" vertical="center"/>
    </xf>
    <xf numFmtId="0" fontId="11" fillId="3" borderId="1" xfId="51" applyFont="1" applyFill="1" applyBorder="1" applyAlignment="1">
      <alignment horizontal="center" vertical="center"/>
    </xf>
    <xf numFmtId="0" fontId="11" fillId="3" borderId="1" xfId="50" applyFont="1" applyFill="1" applyBorder="1" applyAlignment="1">
      <alignment horizontal="center" vertical="center"/>
    </xf>
    <xf numFmtId="0" fontId="11" fillId="3" borderId="1" xfId="50" applyFont="1" applyFill="1" applyBorder="1" applyAlignment="1">
      <alignment horizontal="center" vertical="center"/>
    </xf>
    <xf numFmtId="0" fontId="11" fillId="3" borderId="1" xfId="50" applyFont="1" applyFill="1" applyBorder="1" applyAlignment="1">
      <alignment horizontal="center" vertical="center" wrapText="1"/>
    </xf>
    <xf numFmtId="0" fontId="11" fillId="3" borderId="2" xfId="51" applyFont="1" applyFill="1" applyBorder="1" applyAlignment="1">
      <alignment horizontal="center" vertical="center"/>
    </xf>
    <xf numFmtId="0" fontId="11" fillId="3" borderId="2" xfId="50" applyFont="1" applyFill="1" applyBorder="1" applyAlignment="1">
      <alignment horizontal="center" vertical="center"/>
    </xf>
    <xf numFmtId="0" fontId="11" fillId="3" borderId="2" xfId="50" applyFont="1" applyFill="1" applyBorder="1" applyAlignment="1">
      <alignment horizontal="center" vertical="center" wrapText="1"/>
    </xf>
    <xf numFmtId="0" fontId="11" fillId="3" borderId="2" xfId="50" applyFont="1" applyFill="1" applyBorder="1" applyAlignment="1">
      <alignment horizontal="center" vertical="center" wrapText="1"/>
    </xf>
    <xf numFmtId="49" fontId="14" fillId="3" borderId="0" xfId="51" applyNumberFormat="1" applyFont="1" applyFill="1" applyAlignment="1">
      <alignment horizontal="left" vertical="center"/>
    </xf>
    <xf numFmtId="0" fontId="14" fillId="3" borderId="0" xfId="50" applyFont="1" applyFill="1" applyAlignment="1">
      <alignment horizontal="left" vertical="center"/>
    </xf>
    <xf numFmtId="232" fontId="14" fillId="3" borderId="0" xfId="52" applyNumberFormat="1" applyFont="1" applyFill="1" applyBorder="1" applyAlignment="1">
      <alignment horizontal="center" vertical="center"/>
    </xf>
    <xf numFmtId="232" fontId="15" fillId="3" borderId="0" xfId="52" applyNumberFormat="1" applyFont="1" applyFill="1" applyBorder="1" applyAlignment="1">
      <alignment horizontal="center" vertical="center"/>
    </xf>
    <xf numFmtId="232" fontId="116" fillId="3" borderId="0" xfId="50" applyNumberFormat="1" applyFont="1" applyFill="1"/>
    <xf numFmtId="0" fontId="116" fillId="3" borderId="0" xfId="50" applyFont="1" applyFill="1"/>
    <xf numFmtId="0" fontId="15" fillId="3" borderId="47" xfId="51" applyFont="1" applyFill="1" applyBorder="1" applyAlignment="1">
      <alignment horizontal="left" vertical="center"/>
    </xf>
    <xf numFmtId="0" fontId="14" fillId="3" borderId="47" xfId="50" applyFont="1" applyFill="1" applyBorder="1" applyAlignment="1">
      <alignment horizontal="left" vertical="center"/>
    </xf>
    <xf numFmtId="232" fontId="15" fillId="3" borderId="47" xfId="52" applyNumberFormat="1" applyFont="1" applyFill="1" applyBorder="1" applyAlignment="1">
      <alignment horizontal="center" vertical="center"/>
    </xf>
    <xf numFmtId="0" fontId="14" fillId="2" borderId="0" xfId="1" applyFont="1" applyFill="1"/>
    <xf numFmtId="0" fontId="165" fillId="2" borderId="0" xfId="50" applyFont="1" applyFill="1"/>
    <xf numFmtId="194" fontId="91" fillId="2" borderId="0" xfId="9" applyNumberFormat="1" applyFont="1" applyFill="1" applyProtection="1">
      <protection locked="0"/>
    </xf>
    <xf numFmtId="217" fontId="14" fillId="2" borderId="0" xfId="35" applyNumberFormat="1" applyFont="1" applyFill="1" applyBorder="1" applyAlignment="1">
      <alignment horizontal="right"/>
    </xf>
    <xf numFmtId="215" fontId="14" fillId="2" borderId="0" xfId="35" applyNumberFormat="1" applyFont="1" applyFill="1" applyBorder="1" applyAlignment="1">
      <alignment horizontal="right"/>
    </xf>
    <xf numFmtId="233" fontId="8" fillId="0" borderId="0" xfId="1" applyNumberFormat="1" applyFont="1" applyAlignment="1">
      <alignment horizontal="center"/>
    </xf>
    <xf numFmtId="0" fontId="168" fillId="0" borderId="0" xfId="1" applyFont="1"/>
    <xf numFmtId="0" fontId="12" fillId="0" borderId="0" xfId="1" applyFont="1" applyAlignment="1">
      <alignment horizontal="center"/>
    </xf>
    <xf numFmtId="0" fontId="11" fillId="0" borderId="25" xfId="1" applyFont="1" applyBorder="1" applyAlignment="1">
      <alignment vertical="center"/>
    </xf>
    <xf numFmtId="0" fontId="12" fillId="0" borderId="5" xfId="1" applyFont="1" applyBorder="1"/>
    <xf numFmtId="0" fontId="12" fillId="0" borderId="5" xfId="1" applyFont="1" applyBorder="1" applyAlignment="1">
      <alignment horizontal="center" vertical="center"/>
    </xf>
    <xf numFmtId="189" fontId="14" fillId="0" borderId="0" xfId="53" applyNumberFormat="1" applyFont="1" applyFill="1" applyBorder="1" applyAlignment="1">
      <alignment horizontal="center" vertical="center"/>
    </xf>
    <xf numFmtId="170" fontId="15" fillId="0" borderId="0" xfId="17" applyNumberFormat="1" applyFont="1" applyFill="1" applyBorder="1" applyAlignment="1">
      <alignment horizontal="right" vertical="center"/>
    </xf>
    <xf numFmtId="0" fontId="15" fillId="0" borderId="5" xfId="1" applyFont="1" applyBorder="1" applyAlignment="1">
      <alignment horizontal="left" vertical="center" wrapText="1"/>
    </xf>
    <xf numFmtId="189" fontId="15" fillId="0" borderId="5" xfId="53" applyNumberFormat="1" applyFont="1" applyFill="1" applyBorder="1" applyAlignment="1">
      <alignment horizontal="center" vertical="center"/>
    </xf>
    <xf numFmtId="170" fontId="15" fillId="0" borderId="5" xfId="17" applyNumberFormat="1" applyFont="1" applyFill="1" applyBorder="1" applyAlignment="1">
      <alignment horizontal="right" vertical="center"/>
    </xf>
    <xf numFmtId="0" fontId="87" fillId="0" borderId="0" xfId="1" applyFont="1"/>
    <xf numFmtId="2" fontId="15" fillId="0" borderId="0" xfId="1" applyNumberFormat="1" applyFont="1" applyAlignment="1">
      <alignment vertical="center"/>
    </xf>
    <xf numFmtId="0" fontId="68" fillId="0" borderId="0" xfId="1" applyFont="1" applyAlignment="1">
      <alignment vertical="center"/>
    </xf>
    <xf numFmtId="0" fontId="115" fillId="0" borderId="25" xfId="1" applyFont="1" applyBorder="1" applyAlignment="1">
      <alignment horizontal="center" vertical="center" wrapText="1"/>
    </xf>
    <xf numFmtId="0" fontId="115" fillId="0" borderId="25" xfId="1" applyFont="1" applyBorder="1" applyAlignment="1">
      <alignment horizontal="centerContinuous" vertical="center" wrapText="1"/>
    </xf>
    <xf numFmtId="0" fontId="113" fillId="0" borderId="25" xfId="1" applyFont="1" applyBorder="1" applyAlignment="1">
      <alignment horizontal="centerContinuous" vertical="center" wrapText="1"/>
    </xf>
    <xf numFmtId="0" fontId="169" fillId="0" borderId="0" xfId="1" applyFont="1"/>
    <xf numFmtId="0" fontId="170" fillId="0" borderId="0" xfId="1" applyFont="1" applyAlignment="1">
      <alignment horizontal="center" vertical="center" wrapText="1"/>
    </xf>
    <xf numFmtId="0" fontId="171" fillId="0" borderId="0" xfId="1" applyFont="1" applyAlignment="1">
      <alignment horizontal="centerContinuous" vertical="center" wrapText="1"/>
    </xf>
    <xf numFmtId="0" fontId="172" fillId="0" borderId="0" xfId="1" applyFont="1" applyAlignment="1">
      <alignment horizontal="centerContinuous" vertical="center" wrapText="1"/>
    </xf>
    <xf numFmtId="0" fontId="173" fillId="0" borderId="0" xfId="1" applyFont="1"/>
    <xf numFmtId="234" fontId="14" fillId="0" borderId="0" xfId="1" applyNumberFormat="1" applyFont="1" applyAlignment="1">
      <alignment vertical="center"/>
    </xf>
    <xf numFmtId="234" fontId="15" fillId="0" borderId="0" xfId="1" applyNumberFormat="1" applyFont="1" applyAlignment="1">
      <alignment vertical="center"/>
    </xf>
    <xf numFmtId="234" fontId="116" fillId="0" borderId="0" xfId="1" applyNumberFormat="1" applyFont="1" applyAlignment="1">
      <alignment vertical="center"/>
    </xf>
    <xf numFmtId="0" fontId="116" fillId="0" borderId="0" xfId="1" applyFont="1" applyAlignment="1">
      <alignment vertical="center"/>
    </xf>
    <xf numFmtId="234" fontId="15" fillId="0" borderId="3" xfId="1" applyNumberFormat="1" applyFont="1" applyBorder="1" applyAlignment="1">
      <alignment vertical="center"/>
    </xf>
    <xf numFmtId="0" fontId="121" fillId="0" borderId="0" xfId="1" applyFont="1"/>
    <xf numFmtId="0" fontId="117" fillId="0" borderId="0" xfId="1" applyFont="1"/>
    <xf numFmtId="0" fontId="117" fillId="0" borderId="0" xfId="54" applyFont="1" applyBorder="1" applyAlignment="1">
      <alignment horizontal="right"/>
    </xf>
    <xf numFmtId="234" fontId="116" fillId="0" borderId="0" xfId="1" applyNumberFormat="1" applyFont="1"/>
    <xf numFmtId="0" fontId="174" fillId="0" borderId="0" xfId="1" applyFont="1"/>
    <xf numFmtId="234" fontId="169" fillId="0" borderId="0" xfId="1" applyNumberFormat="1" applyFont="1"/>
    <xf numFmtId="0" fontId="175" fillId="0" borderId="0" xfId="1" applyFont="1"/>
    <xf numFmtId="0" fontId="176" fillId="0" borderId="0" xfId="1" applyFont="1"/>
    <xf numFmtId="0" fontId="177" fillId="0" borderId="0" xfId="1" applyFont="1" applyAlignment="1">
      <alignment horizontal="center"/>
    </xf>
    <xf numFmtId="0" fontId="178" fillId="0" borderId="0" xfId="1" applyFont="1"/>
    <xf numFmtId="0" fontId="113" fillId="0" borderId="25" xfId="1" applyFont="1" applyBorder="1" applyAlignment="1">
      <alignment horizontal="center" vertical="center" wrapText="1"/>
    </xf>
    <xf numFmtId="0" fontId="171" fillId="0" borderId="0" xfId="1" applyFont="1" applyAlignment="1">
      <alignment horizontal="center" vertical="center" wrapText="1"/>
    </xf>
    <xf numFmtId="0" fontId="172" fillId="0" borderId="0" xfId="1" applyFont="1" applyAlignment="1">
      <alignment horizontal="center" vertical="center" wrapText="1"/>
    </xf>
    <xf numFmtId="0" fontId="179" fillId="0" borderId="0" xfId="1" applyFont="1"/>
    <xf numFmtId="0" fontId="180" fillId="0" borderId="0" xfId="1" applyFont="1" applyAlignment="1">
      <alignment vertical="center"/>
    </xf>
    <xf numFmtId="0" fontId="96" fillId="0" borderId="0" xfId="1" applyFont="1" applyAlignment="1">
      <alignment vertical="center"/>
    </xf>
    <xf numFmtId="235" fontId="12" fillId="0" borderId="30" xfId="1" applyNumberFormat="1" applyFont="1" applyBorder="1" applyAlignment="1">
      <alignment horizontal="centerContinuous" vertical="center" wrapText="1"/>
    </xf>
    <xf numFmtId="0" fontId="181" fillId="0" borderId="0" xfId="1" applyFont="1" applyAlignment="1">
      <alignment horizontal="center" vertical="center" wrapText="1"/>
    </xf>
    <xf numFmtId="235" fontId="96" fillId="0" borderId="0" xfId="1" applyNumberFormat="1" applyFont="1" applyAlignment="1">
      <alignment horizontal="center" vertical="center" wrapText="1"/>
    </xf>
    <xf numFmtId="4" fontId="15" fillId="0" borderId="0" xfId="1" applyNumberFormat="1" applyFont="1" applyAlignment="1">
      <alignment horizontal="center" vertical="center"/>
    </xf>
    <xf numFmtId="4" fontId="15" fillId="0" borderId="3" xfId="1" applyNumberFormat="1" applyFont="1" applyBorder="1" applyAlignment="1">
      <alignment horizontal="center" vertical="center"/>
    </xf>
    <xf numFmtId="3" fontId="15" fillId="0" borderId="0" xfId="1" applyNumberFormat="1" applyFont="1" applyAlignment="1">
      <alignment horizontal="right" vertical="center"/>
    </xf>
    <xf numFmtId="0" fontId="91" fillId="0" borderId="0" xfId="1" applyFont="1" applyAlignment="1">
      <alignment vertical="center"/>
    </xf>
    <xf numFmtId="0" fontId="182" fillId="0" borderId="0" xfId="1" applyFont="1" applyAlignment="1">
      <alignment vertical="center"/>
    </xf>
    <xf numFmtId="0" fontId="16" fillId="0" borderId="0" xfId="1" applyFont="1" applyAlignment="1">
      <alignment horizontal="left" vertical="top"/>
    </xf>
    <xf numFmtId="0" fontId="150" fillId="0" borderId="0" xfId="31" applyFont="1"/>
    <xf numFmtId="2" fontId="3" fillId="0" borderId="0" xfId="31" applyNumberFormat="1"/>
    <xf numFmtId="0" fontId="6" fillId="0" borderId="0" xfId="31" applyFont="1" applyAlignment="1">
      <alignment horizontal="center" vertical="center" wrapText="1"/>
    </xf>
    <xf numFmtId="2" fontId="6" fillId="0" borderId="0" xfId="31" applyNumberFormat="1" applyFont="1" applyAlignment="1">
      <alignment vertical="center"/>
    </xf>
    <xf numFmtId="0" fontId="6" fillId="0" borderId="0" xfId="31" applyFont="1" applyAlignment="1">
      <alignment vertical="center"/>
    </xf>
    <xf numFmtId="169" fontId="8" fillId="0" borderId="0" xfId="31" applyNumberFormat="1" applyFont="1" applyAlignment="1">
      <alignment horizontal="centerContinuous" vertical="center"/>
    </xf>
    <xf numFmtId="169" fontId="154" fillId="0" borderId="0" xfId="31" applyNumberFormat="1" applyFont="1" applyAlignment="1">
      <alignment horizontal="centerContinuous"/>
    </xf>
    <xf numFmtId="2" fontId="44" fillId="0" borderId="0" xfId="31" applyNumberFormat="1" applyFont="1" applyAlignment="1">
      <alignment vertical="center"/>
    </xf>
    <xf numFmtId="0" fontId="44" fillId="0" borderId="0" xfId="31" applyFont="1" applyAlignment="1">
      <alignment vertical="center"/>
    </xf>
    <xf numFmtId="0" fontId="41" fillId="0" borderId="0" xfId="31" applyFont="1" applyAlignment="1">
      <alignment horizontal="center" vertical="center"/>
    </xf>
    <xf numFmtId="0" fontId="183" fillId="0" borderId="3" xfId="31" applyFont="1" applyBorder="1" applyAlignment="1">
      <alignment horizontal="left" vertical="center"/>
    </xf>
    <xf numFmtId="2" fontId="3" fillId="0" borderId="0" xfId="31" applyNumberFormat="1" applyAlignment="1">
      <alignment vertical="center"/>
    </xf>
    <xf numFmtId="0" fontId="3" fillId="0" borderId="0" xfId="31" applyAlignment="1">
      <alignment vertical="center"/>
    </xf>
    <xf numFmtId="0" fontId="11" fillId="0" borderId="1" xfId="31" applyFont="1" applyBorder="1" applyAlignment="1">
      <alignment horizontal="center" vertical="center" wrapText="1"/>
    </xf>
    <xf numFmtId="0" fontId="11" fillId="0" borderId="25" xfId="31" applyFont="1" applyBorder="1" applyAlignment="1">
      <alignment horizontal="center" vertical="center"/>
    </xf>
    <xf numFmtId="0" fontId="11" fillId="0" borderId="2" xfId="31" applyFont="1" applyBorder="1" applyAlignment="1">
      <alignment horizontal="center" vertical="center" wrapText="1"/>
    </xf>
    <xf numFmtId="0" fontId="12" fillId="0" borderId="2" xfId="31" applyFont="1" applyBorder="1" applyAlignment="1">
      <alignment horizontal="center" vertical="center" wrapText="1"/>
    </xf>
    <xf numFmtId="43" fontId="14" fillId="0" borderId="0" xfId="8" applyFont="1" applyBorder="1" applyAlignment="1">
      <alignment horizontal="center" vertical="center"/>
    </xf>
    <xf numFmtId="43" fontId="15" fillId="0" borderId="0" xfId="8" applyFont="1" applyBorder="1" applyAlignment="1">
      <alignment horizontal="center" vertical="center"/>
    </xf>
    <xf numFmtId="1" fontId="54" fillId="0" borderId="0" xfId="22" applyNumberFormat="1" applyFont="1" applyBorder="1" applyAlignment="1">
      <alignment horizontal="center"/>
    </xf>
    <xf numFmtId="3" fontId="14" fillId="0" borderId="0" xfId="31" applyNumberFormat="1" applyFont="1" applyAlignment="1">
      <alignment horizontal="left" vertical="center" wrapText="1"/>
    </xf>
    <xf numFmtId="43" fontId="15" fillId="0" borderId="0" xfId="8" applyFont="1" applyFill="1" applyBorder="1" applyAlignment="1">
      <alignment horizontal="center" vertical="center"/>
    </xf>
    <xf numFmtId="3" fontId="15" fillId="0" borderId="0" xfId="31" applyNumberFormat="1" applyFont="1"/>
    <xf numFmtId="2" fontId="14" fillId="0" borderId="0" xfId="31" applyNumberFormat="1" applyFont="1" applyAlignment="1">
      <alignment vertical="top"/>
    </xf>
    <xf numFmtId="0" fontId="14" fillId="0" borderId="0" xfId="31" applyFont="1" applyAlignment="1">
      <alignment vertical="top"/>
    </xf>
    <xf numFmtId="0" fontId="15" fillId="0" borderId="3" xfId="31" applyFont="1" applyBorder="1" applyAlignment="1">
      <alignment vertical="top"/>
    </xf>
    <xf numFmtId="236" fontId="15" fillId="0" borderId="3" xfId="55" applyNumberFormat="1" applyFont="1" applyFill="1" applyBorder="1" applyAlignment="1">
      <alignment horizontal="right" vertical="top"/>
    </xf>
    <xf numFmtId="2" fontId="14" fillId="0" borderId="0" xfId="56" applyNumberFormat="1" applyFont="1" applyFill="1" applyAlignment="1">
      <alignment vertical="center"/>
    </xf>
    <xf numFmtId="3" fontId="14" fillId="0" borderId="1" xfId="31" applyNumberFormat="1" applyFont="1" applyBorder="1" applyAlignment="1">
      <alignment horizontal="left" vertical="center" wrapText="1"/>
    </xf>
    <xf numFmtId="0" fontId="116" fillId="0" borderId="0" xfId="31" applyFont="1" applyAlignment="1">
      <alignment horizontal="left" vertical="center" wrapText="1"/>
    </xf>
    <xf numFmtId="0" fontId="14" fillId="0" borderId="0" xfId="31" applyFont="1"/>
    <xf numFmtId="237" fontId="12" fillId="0" borderId="30" xfId="1" applyNumberFormat="1" applyFont="1" applyBorder="1" applyAlignment="1">
      <alignment horizontal="center" vertical="center" wrapText="1"/>
    </xf>
    <xf numFmtId="49" fontId="70" fillId="0" borderId="0" xfId="1" applyNumberFormat="1" applyFont="1" applyAlignment="1">
      <alignment horizontal="center" vertical="center" wrapText="1"/>
    </xf>
    <xf numFmtId="3" fontId="14" fillId="0" borderId="0" xfId="46" applyNumberFormat="1" applyFont="1" applyBorder="1" applyAlignment="1">
      <alignment horizontal="center" vertical="center"/>
    </xf>
    <xf numFmtId="3" fontId="15" fillId="0" borderId="0" xfId="46" applyNumberFormat="1" applyFont="1" applyBorder="1" applyAlignment="1">
      <alignment horizontal="center" vertical="center"/>
    </xf>
    <xf numFmtId="238" fontId="15" fillId="0" borderId="3" xfId="38" applyNumberFormat="1" applyFont="1" applyFill="1" applyBorder="1" applyAlignment="1">
      <alignment horizontal="right" vertical="center"/>
    </xf>
    <xf numFmtId="0" fontId="49" fillId="0" borderId="0" xfId="1" applyFont="1" applyAlignment="1">
      <alignment vertical="center"/>
    </xf>
    <xf numFmtId="0" fontId="16" fillId="0" borderId="0" xfId="1" applyFont="1" applyAlignment="1">
      <alignment horizontal="left"/>
    </xf>
    <xf numFmtId="166" fontId="15" fillId="0" borderId="0" xfId="38" applyFont="1" applyFill="1" applyBorder="1" applyAlignment="1">
      <alignment horizontal="right"/>
    </xf>
    <xf numFmtId="0" fontId="27" fillId="0" borderId="0" xfId="1" applyFont="1" applyAlignment="1">
      <alignment horizontal="left"/>
    </xf>
    <xf numFmtId="3" fontId="27" fillId="0" borderId="0" xfId="1" applyNumberFormat="1" applyFont="1" applyAlignment="1">
      <alignment horizontal="left"/>
    </xf>
    <xf numFmtId="43" fontId="27" fillId="0" borderId="0" xfId="1" applyNumberFormat="1" applyFont="1" applyAlignment="1">
      <alignment horizontal="left"/>
    </xf>
    <xf numFmtId="238" fontId="27" fillId="0" borderId="0" xfId="1" applyNumberFormat="1" applyFont="1"/>
    <xf numFmtId="0" fontId="6" fillId="0" borderId="0" xfId="31" applyFont="1" applyAlignment="1">
      <alignment horizontal="center" vertical="center"/>
    </xf>
    <xf numFmtId="0" fontId="12" fillId="0" borderId="1" xfId="31" applyFont="1" applyBorder="1" applyAlignment="1">
      <alignment horizontal="center" vertical="center" wrapText="1"/>
    </xf>
    <xf numFmtId="0" fontId="12" fillId="0" borderId="2" xfId="31" applyFont="1" applyBorder="1" applyAlignment="1">
      <alignment horizontal="center" vertical="center" wrapText="1"/>
    </xf>
    <xf numFmtId="1" fontId="14" fillId="0" borderId="0" xfId="31" applyNumberFormat="1" applyFont="1" applyAlignment="1">
      <alignment vertical="center"/>
    </xf>
    <xf numFmtId="43" fontId="14" fillId="0" borderId="0" xfId="31" applyNumberFormat="1" applyFont="1" applyAlignment="1">
      <alignment vertical="center"/>
    </xf>
    <xf numFmtId="2" fontId="14" fillId="0" borderId="0" xfId="57" applyNumberFormat="1" applyFont="1" applyFill="1" applyAlignment="1">
      <alignment vertical="center"/>
    </xf>
    <xf numFmtId="2" fontId="27" fillId="0" borderId="0" xfId="31" applyNumberFormat="1" applyFont="1" applyAlignment="1">
      <alignment vertical="center"/>
    </xf>
    <xf numFmtId="0" fontId="27" fillId="0" borderId="0" xfId="31" applyFont="1" applyAlignment="1">
      <alignment vertical="center"/>
    </xf>
    <xf numFmtId="239" fontId="14" fillId="0" borderId="0" xfId="58" applyNumberFormat="1" applyFont="1" applyBorder="1" applyAlignment="1">
      <alignment horizontal="center" vertical="center"/>
    </xf>
    <xf numFmtId="240" fontId="14" fillId="0" borderId="0" xfId="59" applyNumberFormat="1" applyFont="1" applyBorder="1" applyAlignment="1">
      <alignment horizontal="right" vertical="center"/>
    </xf>
    <xf numFmtId="49" fontId="14" fillId="0" borderId="0" xfId="1" applyNumberFormat="1" applyFont="1" applyAlignment="1">
      <alignment horizontal="left" vertical="center"/>
    </xf>
    <xf numFmtId="239" fontId="15" fillId="0" borderId="0" xfId="58" applyNumberFormat="1" applyFont="1" applyBorder="1" applyAlignment="1">
      <alignment horizontal="center" vertical="center"/>
    </xf>
    <xf numFmtId="0" fontId="16" fillId="0" borderId="0" xfId="1" applyFont="1" applyAlignment="1">
      <alignment horizontal="left" vertical="center" wrapText="1"/>
    </xf>
    <xf numFmtId="0" fontId="183" fillId="0" borderId="0" xfId="31" applyFont="1" applyAlignment="1">
      <alignment horizontal="left" vertical="center"/>
    </xf>
    <xf numFmtId="0" fontId="11" fillId="0" borderId="25" xfId="31" applyFont="1" applyBorder="1" applyAlignment="1">
      <alignment horizontal="center" vertical="center" wrapText="1"/>
    </xf>
    <xf numFmtId="0" fontId="12" fillId="0" borderId="25" xfId="31" applyFont="1" applyBorder="1" applyAlignment="1">
      <alignment horizontal="center" vertical="center" wrapText="1"/>
    </xf>
    <xf numFmtId="0" fontId="3" fillId="0" borderId="0" xfId="31" applyAlignment="1">
      <alignment horizontal="center" vertical="center"/>
    </xf>
    <xf numFmtId="43" fontId="14" fillId="0" borderId="0" xfId="8" applyFont="1" applyBorder="1" applyAlignment="1">
      <alignment horizontal="left" vertical="center"/>
    </xf>
    <xf numFmtId="43" fontId="15" fillId="0" borderId="0" xfId="8" applyFont="1" applyBorder="1" applyAlignment="1">
      <alignment horizontal="left" vertical="center"/>
    </xf>
    <xf numFmtId="37" fontId="14" fillId="0" borderId="0" xfId="31" applyNumberFormat="1" applyFont="1" applyAlignment="1">
      <alignment vertical="center"/>
    </xf>
    <xf numFmtId="3" fontId="15" fillId="0" borderId="42" xfId="31" applyNumberFormat="1" applyFont="1" applyBorder="1" applyAlignment="1">
      <alignment vertical="center"/>
    </xf>
    <xf numFmtId="43" fontId="15" fillId="0" borderId="42" xfId="8" applyFont="1" applyBorder="1" applyAlignment="1">
      <alignment horizontal="left" vertical="center"/>
    </xf>
    <xf numFmtId="0" fontId="15" fillId="0" borderId="0" xfId="31" applyFont="1" applyAlignment="1">
      <alignment vertical="top"/>
    </xf>
    <xf numFmtId="236" fontId="78" fillId="0" borderId="0" xfId="55" applyNumberFormat="1" applyFont="1" applyFill="1" applyBorder="1" applyAlignment="1">
      <alignment horizontal="right" vertical="top"/>
    </xf>
    <xf numFmtId="0" fontId="19" fillId="0" borderId="0" xfId="31" applyFont="1"/>
    <xf numFmtId="3" fontId="14" fillId="0" borderId="0" xfId="31" applyNumberFormat="1" applyFont="1" applyAlignment="1">
      <alignment horizontal="left" vertical="center" wrapText="1"/>
    </xf>
    <xf numFmtId="37" fontId="55" fillId="0" borderId="0" xfId="31" applyNumberFormat="1" applyFont="1"/>
    <xf numFmtId="37" fontId="3" fillId="0" borderId="0" xfId="31" applyNumberFormat="1"/>
    <xf numFmtId="37" fontId="54" fillId="0" borderId="0" xfId="55" applyNumberFormat="1" applyFont="1" applyFill="1" applyBorder="1" applyAlignment="1">
      <alignment horizontal="center" vertical="center"/>
    </xf>
    <xf numFmtId="226" fontId="14" fillId="0" borderId="0" xfId="46" applyNumberFormat="1" applyFont="1" applyBorder="1" applyAlignment="1">
      <alignment horizontal="center" vertical="center"/>
    </xf>
    <xf numFmtId="0" fontId="0" fillId="0" borderId="0" xfId="0" applyAlignment="1">
      <alignment vertical="center"/>
    </xf>
    <xf numFmtId="0" fontId="186" fillId="0" borderId="0" xfId="0" applyFont="1" applyAlignment="1">
      <alignment horizontal="center" vertical="center"/>
    </xf>
    <xf numFmtId="0" fontId="63" fillId="0" borderId="0" xfId="10" applyAlignment="1">
      <alignment vertical="center"/>
    </xf>
    <xf numFmtId="0" fontId="187" fillId="0" borderId="0" xfId="10" applyFont="1" applyAlignment="1">
      <alignment horizontal="left" vertical="center"/>
    </xf>
    <xf numFmtId="0" fontId="187" fillId="0" borderId="0" xfId="10" applyFont="1" applyAlignment="1" applyProtection="1">
      <alignment horizontal="left" vertical="center"/>
      <protection locked="0"/>
    </xf>
    <xf numFmtId="174" fontId="187" fillId="0" borderId="0" xfId="10" applyNumberFormat="1" applyFont="1" applyAlignment="1" applyProtection="1">
      <alignment horizontal="left" vertical="center"/>
    </xf>
    <xf numFmtId="43" fontId="187" fillId="3" borderId="0" xfId="10" applyNumberFormat="1" applyFont="1" applyFill="1" applyAlignment="1">
      <alignment horizontal="left" vertical="center"/>
    </xf>
    <xf numFmtId="0" fontId="187" fillId="3" borderId="0" xfId="10" applyFont="1" applyFill="1" applyAlignment="1">
      <alignment horizontal="left" vertical="center"/>
    </xf>
    <xf numFmtId="168" fontId="187" fillId="0" borderId="0" xfId="10" applyNumberFormat="1" applyFont="1" applyAlignment="1">
      <alignment horizontal="left" vertical="center"/>
    </xf>
    <xf numFmtId="0" fontId="3" fillId="0" borderId="0" xfId="60" applyFont="1" applyAlignment="1">
      <alignment vertical="center"/>
    </xf>
    <xf numFmtId="0" fontId="110" fillId="0" borderId="0" xfId="60" applyFont="1" applyAlignment="1">
      <alignment vertical="center"/>
    </xf>
    <xf numFmtId="0" fontId="188" fillId="0" borderId="12" xfId="60" applyFont="1" applyBorder="1" applyAlignment="1">
      <alignment horizontal="left" vertical="center" wrapText="1"/>
    </xf>
    <xf numFmtId="0" fontId="188" fillId="0" borderId="11" xfId="60" applyFont="1" applyBorder="1" applyAlignment="1">
      <alignment horizontal="left" vertical="center" wrapText="1"/>
    </xf>
    <xf numFmtId="0" fontId="188" fillId="0" borderId="45" xfId="60" applyFont="1" applyBorder="1" applyAlignment="1">
      <alignment horizontal="left" vertical="center" wrapText="1"/>
    </xf>
    <xf numFmtId="0" fontId="188" fillId="0" borderId="46" xfId="60" applyFont="1" applyBorder="1" applyAlignment="1">
      <alignment horizontal="left" vertical="center" wrapText="1"/>
    </xf>
    <xf numFmtId="0" fontId="188" fillId="0" borderId="43" xfId="60" applyFont="1" applyBorder="1" applyAlignment="1">
      <alignment horizontal="left" vertical="center" wrapText="1"/>
    </xf>
    <xf numFmtId="0" fontId="188" fillId="0" borderId="44" xfId="60" applyFont="1" applyBorder="1" applyAlignment="1">
      <alignment horizontal="left" vertical="center" wrapText="1"/>
    </xf>
    <xf numFmtId="0" fontId="0" fillId="0" borderId="0" xfId="60" applyFont="1" applyAlignment="1">
      <alignment horizontal="left" vertical="center" wrapText="1"/>
    </xf>
    <xf numFmtId="0" fontId="3" fillId="0" borderId="27" xfId="60" applyFont="1" applyBorder="1" applyAlignment="1">
      <alignment vertical="center"/>
    </xf>
    <xf numFmtId="0" fontId="10" fillId="0" borderId="0" xfId="60" applyFont="1" applyAlignment="1">
      <alignment vertical="center"/>
    </xf>
    <xf numFmtId="0" fontId="3" fillId="2" borderId="3" xfId="60" applyFont="1" applyFill="1" applyBorder="1" applyAlignment="1">
      <alignment horizontal="center" vertical="center"/>
    </xf>
    <xf numFmtId="0" fontId="3" fillId="2" borderId="0" xfId="60" applyFont="1" applyFill="1" applyAlignment="1">
      <alignment vertical="center"/>
    </xf>
    <xf numFmtId="0" fontId="189" fillId="0" borderId="0" xfId="61" applyFont="1" applyAlignment="1">
      <alignment horizontal="center" vertical="center"/>
    </xf>
    <xf numFmtId="0" fontId="190" fillId="0" borderId="0" xfId="61" applyFont="1" applyAlignment="1">
      <alignment horizontal="center" vertical="center"/>
    </xf>
    <xf numFmtId="0" fontId="3" fillId="0" borderId="0" xfId="1" applyAlignment="1">
      <alignment horizontal="left" indent="1"/>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60" applyFont="1" applyAlignment="1">
      <alignment vertical="center" wrapText="1"/>
    </xf>
    <xf numFmtId="180" fontId="190" fillId="0" borderId="0" xfId="62"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89" fillId="0" borderId="0" xfId="61"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60" applyFont="1" applyAlignment="1">
      <alignment horizontal="left" vertical="center" indent="1"/>
    </xf>
    <xf numFmtId="0" fontId="0" fillId="0" borderId="0" xfId="60" applyFont="1" applyAlignment="1">
      <alignment vertical="center"/>
    </xf>
    <xf numFmtId="0" fontId="10" fillId="0" borderId="0" xfId="60" applyFont="1" applyAlignment="1">
      <alignment horizontal="left" vertical="center"/>
    </xf>
    <xf numFmtId="0" fontId="3" fillId="0" borderId="0" xfId="1" quotePrefix="1" applyAlignment="1">
      <alignment horizontal="left"/>
    </xf>
    <xf numFmtId="0" fontId="3" fillId="0" borderId="0" xfId="60" applyFont="1" applyAlignment="1">
      <alignment horizontal="left" vertical="center" indent="2"/>
    </xf>
    <xf numFmtId="0" fontId="10" fillId="0" borderId="0" xfId="60" applyFont="1" applyAlignment="1">
      <alignment horizontal="left" vertical="center"/>
    </xf>
    <xf numFmtId="0" fontId="191" fillId="0" borderId="0" xfId="60" applyFont="1" applyAlignment="1">
      <alignment vertical="center"/>
    </xf>
    <xf numFmtId="0" fontId="192" fillId="0" borderId="0" xfId="61" applyFont="1"/>
    <xf numFmtId="0" fontId="192" fillId="0" borderId="0" xfId="61" applyFont="1" applyAlignment="1">
      <alignment horizontal="center" vertical="center"/>
    </xf>
    <xf numFmtId="0" fontId="191" fillId="0" borderId="0" xfId="61" applyFont="1" applyAlignment="1">
      <alignment horizontal="center" vertical="center"/>
    </xf>
    <xf numFmtId="0" fontId="190" fillId="0" borderId="0" xfId="61" applyFont="1"/>
    <xf numFmtId="0" fontId="191" fillId="0" borderId="0" xfId="61" applyFont="1" applyAlignment="1">
      <alignment horizontal="left"/>
    </xf>
    <xf numFmtId="0" fontId="189" fillId="0" borderId="0" xfId="61" quotePrefix="1" applyFont="1" applyAlignment="1">
      <alignment horizontal="center" vertical="center"/>
    </xf>
    <xf numFmtId="0" fontId="190" fillId="0" borderId="0" xfId="61" quotePrefix="1" applyFont="1" applyAlignment="1">
      <alignment horizontal="center" vertical="center"/>
    </xf>
    <xf numFmtId="0" fontId="192" fillId="5" borderId="0" xfId="61" applyFont="1" applyFill="1"/>
    <xf numFmtId="0" fontId="191" fillId="5" borderId="0" xfId="61" applyFont="1" applyFill="1" applyAlignment="1">
      <alignment horizontal="right"/>
    </xf>
    <xf numFmtId="0" fontId="2" fillId="0" borderId="0" xfId="0" applyFont="1" applyAlignment="1">
      <alignment vertical="center"/>
    </xf>
    <xf numFmtId="0" fontId="193" fillId="0" borderId="0" xfId="0" applyFont="1"/>
  </cellXfs>
  <cellStyles count="63">
    <cellStyle name="Hipervínculo" xfId="10" builtinId="8"/>
    <cellStyle name="Hipervínculo 2" xfId="34" xr:uid="{EE4C39E3-4D74-4264-AF06-6EC91A0E4F2E}"/>
    <cellStyle name="Millares [0]_1.2.4" xfId="17" xr:uid="{0ED31C77-E490-40AD-902F-F78BB9CB17C6}"/>
    <cellStyle name="Millares [0]_1.2.4 2" xfId="18" xr:uid="{8E573C19-3A49-4556-9D5B-47C951C814D0}"/>
    <cellStyle name="Millares [0]_1.2.4_36Estruct%-credIndirectXEmp04-01" xfId="23" xr:uid="{2AF6DC3B-6E70-4E29-B70A-6C482C01CE68}"/>
    <cellStyle name="Millares [0]_1.2.4_39Estruct%IngresosFinanc04-01" xfId="28" xr:uid="{0B6D3C88-1C81-4209-AA14-A08BA3B0E21A}"/>
    <cellStyle name="Millares [0]_1.2.4_40Estruct%-GastosAdminis04-01" xfId="30" xr:uid="{AA8050AC-F984-4A88-B17C-708CC8B10540}"/>
    <cellStyle name="Millares [0]_1.4.4_Libro1" xfId="25" xr:uid="{AE6D68E5-0AB1-4051-8962-06903D124DF8}"/>
    <cellStyle name="Millares [0]_1.4.5.2_23Estruct%-PortafInver0201" xfId="37" xr:uid="{3120BF33-58F7-4F6B-9C49-278FE4FB4EBE}"/>
    <cellStyle name="Millares [0]_1.4.5.3_28Y29EstrctMov-Depósitos04-01" xfId="54" xr:uid="{923BEAFF-A7E2-454B-9B3E-C89765176211}"/>
    <cellStyle name="Millares [0]_10,11,12,13-Rank-02" xfId="7" xr:uid="{278C960E-27EE-47E5-B652-02B063D61810}"/>
    <cellStyle name="Millares [0]_10,11,12,13-Rank-02 2 2" xfId="52" xr:uid="{DF59B980-EF92-4A98-963F-F10A92C43AE0}"/>
    <cellStyle name="Millares [0]_31Estruct%-Activo04-01" xfId="5" xr:uid="{69576600-0C3E-4D7A-B768-0F6342CDF997}"/>
    <cellStyle name="Millares [0]_31Estruct%-Activo04-01 2" xfId="11" xr:uid="{65684B24-CB3F-4ECA-A73E-9EE5F9BDA442}"/>
    <cellStyle name="Millares [0]_ForCua_Estadistica" xfId="2" xr:uid="{B4212872-0FEF-4B30-A82B-31FB146B586D}"/>
    <cellStyle name="Millares [0]_ForCua_Estadistica 2" xfId="44" xr:uid="{89657526-73F7-4521-9857-606D9EC60953}"/>
    <cellStyle name="Millares [0]_ForCua_SectDepa" xfId="38" xr:uid="{61F1B0E7-7EA7-4A7C-AFD6-4CDD3C08861A}"/>
    <cellStyle name="Millares [0]_ForCua_SectDepa 2" xfId="55" xr:uid="{D343E2E9-00FD-4711-AD1D-9D9977FBD7AD}"/>
    <cellStyle name="Millares [0]_Rankin-Créditos" xfId="12" xr:uid="{8E2418A5-3AB3-48DF-B7B6-C523A1C5752D}"/>
    <cellStyle name="Millares 2" xfId="8" xr:uid="{90A46AFF-EDA9-428D-B6F2-1F935D73EC4B}"/>
    <cellStyle name="Millares 2 2" xfId="62" xr:uid="{58E927B6-4C4F-4B8E-85D1-73C19C165D1D}"/>
    <cellStyle name="Millares 3" xfId="43" xr:uid="{6849621B-EC1D-4A7B-A772-AA336DCFE689}"/>
    <cellStyle name="Millares 7" xfId="39" xr:uid="{CFAFC449-217F-44FF-8D68-3F7CC1D96793}"/>
    <cellStyle name="Millares 8" xfId="14" xr:uid="{7BCC1672-50E8-4865-AA7B-A38EB4F6656D}"/>
    <cellStyle name="Millares 8 2" xfId="45" xr:uid="{4E9933DC-2392-4891-A73C-BFE68501BAA9}"/>
    <cellStyle name="Millares_01-25 Bcos Ene-2002" xfId="47" xr:uid="{627A6854-1E4E-49DF-A83E-B7E68AFBE025}"/>
    <cellStyle name="Millares_01y22-Anexo3 XMonedaYComercYMicroemp" xfId="48" xr:uid="{58CA05DF-C12A-4880-895A-5FA41C29CE80}"/>
    <cellStyle name="Millares_04-DptosSeg Escala" xfId="40" xr:uid="{F1B8E7C1-2009-43E5-81DB-EEDC071794DB}"/>
    <cellStyle name="Millares_14-Indicadores Bcos" xfId="35" xr:uid="{55828A68-AE4F-4E7C-86C2-6E5B5D77CF5E}"/>
    <cellStyle name="Millares_17-CredtDSSituacion" xfId="46" xr:uid="{80E249FB-D871-42B3-894D-26C7918C93A0}"/>
    <cellStyle name="Millares_22- Req. Patrimonial 30-07-2009" xfId="56" xr:uid="{E9922A73-2457-436E-8E7B-863B6A1B476F}"/>
    <cellStyle name="Millares_26-34 Bcos Ene2002" xfId="16" xr:uid="{2D3EFA38-A0C1-4216-AD95-E07DD8760D55}"/>
    <cellStyle name="Millares_26-34 Bcos Ene2002 2" xfId="19" xr:uid="{D0FF00DE-7166-4479-9052-9142E5B3D76D}"/>
    <cellStyle name="Millares_26-34 Bcos Ene2002 3" xfId="53" xr:uid="{3CFFECFC-08BA-4CCA-8E7C-6266E434C7ED}"/>
    <cellStyle name="Millares_35-43 Bcos Ene-2002 2" xfId="20" xr:uid="{F861CACA-D3A9-415A-8FF1-5F3C1E09F0CD}"/>
    <cellStyle name="Millares_40-Estruc IngresosFinanc" xfId="27" xr:uid="{80072EC6-1F2D-470C-9991-F3CAC1821BAB}"/>
    <cellStyle name="Millares_41-Estruct% GastosAdminis" xfId="29" xr:uid="{06A62D98-2E27-4668-BD6F-A0475C49C498}"/>
    <cellStyle name="Millares_76 Estruct% GastosAd" xfId="59" xr:uid="{C583EE44-1E4A-4AF1-9DF1-0110A4A71BF3}"/>
    <cellStyle name="Millares_Estruct%-Dep" xfId="26" xr:uid="{90ECDB0F-53C7-42D7-9D0F-CF3A11C620BC}"/>
    <cellStyle name="Millares_Estruct%-Pasivo" xfId="24" xr:uid="{8D88DFDD-30CC-47AF-B780-429A0C76F1F5}"/>
    <cellStyle name="Millares_Estruct%-Pasivo_Est-AF-Feb-2002" xfId="58" xr:uid="{85CFB3E7-C526-4A3D-8A94-6DCAC19285F2}"/>
    <cellStyle name="Millares_Posicion Global 30-07-2009" xfId="57" xr:uid="{B735DE9B-9A0A-4A27-A705-61942C5D4FDD}"/>
    <cellStyle name="Normal" xfId="0" builtinId="0"/>
    <cellStyle name="Normal 10" xfId="6" xr:uid="{92B5FD88-D483-42E7-B384-7E116E3B2B8F}"/>
    <cellStyle name="Normal 2" xfId="1" xr:uid="{870EF3FF-8E9F-4EF0-8E1E-01F7759B6B1D}"/>
    <cellStyle name="Normal 2 2" xfId="3" xr:uid="{79C15203-B282-4E3C-B204-7766590CD904}"/>
    <cellStyle name="Normal 2 2 2" xfId="31" xr:uid="{30A2F005-D46C-4616-94BD-4C81FC404DE9}"/>
    <cellStyle name="Normal 2 2 3" xfId="60" xr:uid="{0E96E51A-CE40-4C2E-B040-5861933BA7CA}"/>
    <cellStyle name="Normal 2 3" xfId="13" xr:uid="{A98DBEBB-95D5-418A-836C-44F51BAC5BAD}"/>
    <cellStyle name="Normal 2 4" xfId="21" xr:uid="{6DD66A1E-E5A0-48F5-BB76-489CD9FFD65E}"/>
    <cellStyle name="Normal 3" xfId="4" xr:uid="{B8452B2D-99FE-4CDA-80DC-FC1B6F7A95DE}"/>
    <cellStyle name="Normal 3 2" xfId="61" xr:uid="{56E6BC46-9E48-440B-A566-89F172BAE5A4}"/>
    <cellStyle name="Normal 4" xfId="36" xr:uid="{643FF3B4-3EA1-4E04-BD2F-2C5EA42DE644}"/>
    <cellStyle name="Normal 4 2" xfId="42" xr:uid="{51FAC573-FDAB-4CAF-AA7A-F91EAA83838D}"/>
    <cellStyle name="Normal 5" xfId="33" xr:uid="{FD321954-254D-425A-8EB8-291718E4E244}"/>
    <cellStyle name="Normal 5 2" xfId="50" xr:uid="{055EB032-AC82-4A54-A8FC-16992A20ADE1}"/>
    <cellStyle name="Normal 8" xfId="51" xr:uid="{7B6447FD-EEB7-4416-AD91-860628E98C2E}"/>
    <cellStyle name="Normal_Anexo2_propuesta" xfId="49" xr:uid="{CDDB5B56-BE24-4324-B193-37C91FED007C}"/>
    <cellStyle name="Normal_BG-bcos-Jul-2001" xfId="9" xr:uid="{275CFC53-3B4A-4CBA-B61A-E4A75763C701}"/>
    <cellStyle name="Normal_cuadro-morosidad-plazos" xfId="15" xr:uid="{1D23999E-8394-40F4-B741-C05005B27B2E}"/>
    <cellStyle name="Normal_cuadro-morosidad-plazos_RatiosmorosidadSdíasIncumplimiento (Bcos) Rpte 14" xfId="41" xr:uid="{1C40605D-7665-4C1E-90B3-C8272866D5E7}"/>
    <cellStyle name="Normal_Palanca_06.99" xfId="32" xr:uid="{22A54D0D-3C5D-41E8-B307-EB7773A7ABE3}"/>
    <cellStyle name="Porcentaje 2" xfId="22" xr:uid="{59F12BBD-D9BE-4696-8479-F44FD1E2E283}"/>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externalLink" Target="externalLinks/externalLink2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externalLink" Target="externalLinks/externalLink21.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C32DC603-B35B-4C54-BC83-8F1D95F96A8E}"/>
            </a:ext>
          </a:extLst>
        </xdr:cNvPr>
        <xdr:cNvPicPr/>
      </xdr:nvPicPr>
      <xdr:blipFill>
        <a:blip xmlns:r="http://schemas.openxmlformats.org/officeDocument/2006/relationships" r:embed="rId1"/>
        <a:srcRect/>
        <a:stretch>
          <a:fillRect/>
        </a:stretch>
      </xdr:blipFill>
      <xdr:spPr bwMode="auto">
        <a:xfrm>
          <a:off x="2115048" y="1712181"/>
          <a:ext cx="2394005" cy="107574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A791421C-DD02-4993-8FBB-DD4513F85989}"/>
            </a:ext>
          </a:extLst>
        </xdr:cNvPr>
        <xdr:cNvSpPr txBox="1">
          <a:spLocks noChangeArrowheads="1"/>
        </xdr:cNvSpPr>
      </xdr:nvSpPr>
      <xdr:spPr bwMode="auto">
        <a:xfrm>
          <a:off x="55252620" y="1319403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C3B3EC8B-668E-4D5B-B7DB-3CE9AE64A344}"/>
            </a:ext>
          </a:extLst>
        </xdr:cNvPr>
        <xdr:cNvSpPr txBox="1">
          <a:spLocks noChangeArrowheads="1"/>
        </xdr:cNvSpPr>
      </xdr:nvSpPr>
      <xdr:spPr bwMode="auto">
        <a:xfrm>
          <a:off x="55252620" y="1319403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F9B30BCA-9F20-4E42-AB5C-63E31E21AB16}"/>
            </a:ext>
          </a:extLst>
        </xdr:cNvPr>
        <xdr:cNvSpPr txBox="1">
          <a:spLocks noChangeArrowheads="1"/>
        </xdr:cNvSpPr>
      </xdr:nvSpPr>
      <xdr:spPr bwMode="auto">
        <a:xfrm>
          <a:off x="55252620" y="1319403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7304E3FE-DF88-466F-9156-D7A28FEB2AD8}"/>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CBB0CC19-6AD7-4B33-9D2F-AB9EF3F9C276}"/>
            </a:ext>
          </a:extLst>
        </xdr:cNvPr>
        <xdr:cNvSpPr txBox="1">
          <a:spLocks noChangeArrowheads="1"/>
        </xdr:cNvSpPr>
      </xdr:nvSpPr>
      <xdr:spPr bwMode="auto">
        <a:xfrm>
          <a:off x="137083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AA68CF4D-0A8B-4360-B9E9-0245B9301183}"/>
            </a:ext>
          </a:extLst>
        </xdr:cNvPr>
        <xdr:cNvSpPr txBox="1">
          <a:spLocks noChangeArrowheads="1"/>
        </xdr:cNvSpPr>
      </xdr:nvSpPr>
      <xdr:spPr bwMode="auto">
        <a:xfrm>
          <a:off x="2436876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6A33713F-9C03-4197-9004-8DD5B5F3E953}"/>
            </a:ext>
          </a:extLst>
        </xdr:cNvPr>
        <xdr:cNvSpPr txBox="1">
          <a:spLocks noChangeArrowheads="1"/>
        </xdr:cNvSpPr>
      </xdr:nvSpPr>
      <xdr:spPr bwMode="auto">
        <a:xfrm>
          <a:off x="349529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E5774276-DE9C-4F22-A3DD-8CF7FAC34ABD}"/>
            </a:ext>
          </a:extLst>
        </xdr:cNvPr>
        <xdr:cNvSpPr txBox="1">
          <a:spLocks noChangeArrowheads="1"/>
        </xdr:cNvSpPr>
      </xdr:nvSpPr>
      <xdr:spPr bwMode="auto">
        <a:xfrm>
          <a:off x="456057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731DD63E-CDF6-4997-84DB-B0D0C5AD1418}"/>
            </a:ext>
          </a:extLst>
        </xdr:cNvPr>
        <xdr:cNvSpPr txBox="1">
          <a:spLocks noChangeArrowheads="1"/>
        </xdr:cNvSpPr>
      </xdr:nvSpPr>
      <xdr:spPr bwMode="auto">
        <a:xfrm>
          <a:off x="536981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A9AD3BD2-4B35-41E0-B4FD-E6E741AF25C5}"/>
            </a:ext>
          </a:extLst>
        </xdr:cNvPr>
        <xdr:cNvSpPr txBox="1">
          <a:spLocks noChangeArrowheads="1"/>
        </xdr:cNvSpPr>
      </xdr:nvSpPr>
      <xdr:spPr bwMode="auto">
        <a:xfrm>
          <a:off x="536981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1A4C67F3-98E8-4D84-BAD7-C61A9F63CA13}"/>
            </a:ext>
          </a:extLst>
        </xdr:cNvPr>
        <xdr:cNvSpPr txBox="1">
          <a:spLocks noChangeArrowheads="1"/>
        </xdr:cNvSpPr>
      </xdr:nvSpPr>
      <xdr:spPr bwMode="auto">
        <a:xfrm>
          <a:off x="536981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E64C6109-36C4-44A5-8C08-F98DE36D282E}"/>
            </a:ext>
          </a:extLst>
        </xdr:cNvPr>
        <xdr:cNvSpPr txBox="1">
          <a:spLocks noChangeArrowheads="1"/>
        </xdr:cNvSpPr>
      </xdr:nvSpPr>
      <xdr:spPr bwMode="auto">
        <a:xfrm>
          <a:off x="560222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289560</xdr:rowOff>
    </xdr:from>
    <xdr:to>
      <xdr:col>4</xdr:col>
      <xdr:colOff>0</xdr:colOff>
      <xdr:row>6</xdr:row>
      <xdr:rowOff>60960</xdr:rowOff>
    </xdr:to>
    <xdr:sp macro="" textlink="">
      <xdr:nvSpPr>
        <xdr:cNvPr id="2" name="Text Box 4">
          <a:extLst>
            <a:ext uri="{FF2B5EF4-FFF2-40B4-BE49-F238E27FC236}">
              <a16:creationId xmlns:a16="http://schemas.microsoft.com/office/drawing/2014/main" id="{FCAA69E4-2BD7-48E2-AED0-5633A29A4D99}"/>
            </a:ext>
          </a:extLst>
        </xdr:cNvPr>
        <xdr:cNvSpPr txBox="1">
          <a:spLocks noChangeArrowheads="1"/>
        </xdr:cNvSpPr>
      </xdr:nvSpPr>
      <xdr:spPr bwMode="auto">
        <a:xfrm>
          <a:off x="6309360" y="1455420"/>
          <a:ext cx="0" cy="1295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Estad&#237;stica%20Bancos%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Boletin%20Estad&#237;stico%20Vigente%20Bancos%202013%20Web.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K:\Pc-OBorda\Boletin-Bcos\BOLETIN%20PUBLIC%20WEB\2025\Feb\BM\Data\Informe%20-%20EEFF%20e%20Indicadores%20Bancos%20Vigente%20al%20mes%20de%20Feb%202025.xlsm" TargetMode="External"/><Relationship Id="rId1" Type="http://schemas.openxmlformats.org/officeDocument/2006/relationships/externalLinkPath" Target="file:///K:\Pc-OBorda\Boletin-Bcos\BOLETIN%20PUBLIC%20WEB\2025\Feb\BM\Data\Informe%20-%20EEFF%20e%20Indicadores%20Bancos%20Vigente%20al%20mes%20de%20Feb%2020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steco/Esteco/ASF/Bolet&#237;n/Nuevas%20REFERENCIAS/Bancos/Plantilla%20Palanca%20Consolidada_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Esteco\ASF\Bolet&#237;n\Nuevas%20REFERENCIAS\Bancos\Alcance%20y%20participaci&#243;n%20de%20merc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Esteco\ASF\Bolet&#237;n\Nuevas%20REFERENCIAS\Bancos\Informaci&#243;n%20de%20la%20B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steco/ASF/Bolet&#237;n/Nuevas%20REFERENCIAS/Bancos/Alcance%20y%20participaci&#243;n%20de%20mercado.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BM\R.%20Mercado%20B-2339%20Operac%20forward%20ME%20BM.xls" TargetMode="External"/><Relationship Id="rId1" Type="http://schemas.openxmlformats.org/officeDocument/2006/relationships/externalLinkPath" Target="Actual%20Consolidado/BM/R.%20Mercado%20B-2339%20Operac%20forward%20ME%20B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BM\R.%20Mercado%20B-2371%20Operac%20swap%20BM.xls" TargetMode="External"/><Relationship Id="rId1" Type="http://schemas.openxmlformats.org/officeDocument/2006/relationships/externalLinkPath" Target="Actual%20Consolidado/BM/R.%20Mercado%20B-2371%20Operac%20swap%20B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2"/>
      <sheetName val="anexo10"/>
      <sheetName val="td"/>
      <sheetName val="Act,Patri-Otros"/>
      <sheetName val="Data"/>
      <sheetName val="RCG"/>
      <sheetName val="3"/>
      <sheetName val="MACRO"/>
    </sheetNames>
    <sheetDataSet>
      <sheetData sheetId="0">
        <row r="62">
          <cell r="B62" t="str">
            <v>Tipo de Cambio Contable:  S/ 3.677</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Anexo 3"/>
      <sheetName val="4x"/>
      <sheetName val="4"/>
      <sheetName val="6x"/>
      <sheetName val="6"/>
      <sheetName val="7x"/>
      <sheetName val="7"/>
      <sheetName val="8x"/>
      <sheetName val="8"/>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5A75A-363C-4772-8D15-DF25B90BD138}">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4.4"/>
  <sheetData>
    <row r="3" spans="2:8" ht="25.8">
      <c r="B3" s="1479" t="s">
        <v>1616</v>
      </c>
      <c r="C3" s="1479"/>
      <c r="D3" s="1479"/>
      <c r="E3" s="1479"/>
      <c r="F3" s="1479"/>
      <c r="G3" s="1479"/>
      <c r="H3" s="1479"/>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36F83-AB3B-47E2-A1E5-E3D69DD29791}">
  <dimension ref="A1:C65"/>
  <sheetViews>
    <sheetView showGridLines="0" view="pageBreakPreview" zoomScaleNormal="100" zoomScaleSheetLayoutView="100" workbookViewId="0">
      <selection sqref="A1:C65"/>
    </sheetView>
  </sheetViews>
  <sheetFormatPr baseColWidth="10" defaultRowHeight="14.4"/>
  <cols>
    <col min="1" max="1" width="4.33203125" style="1419" customWidth="1"/>
    <col min="2" max="2" width="89.109375" style="1419" customWidth="1"/>
    <col min="3" max="3" width="12.6640625" style="1419" customWidth="1"/>
    <col min="4" max="16384" width="11.5546875" style="1419"/>
  </cols>
  <sheetData>
    <row r="1" spans="1:3">
      <c r="A1" s="1422" t="s">
        <v>1246</v>
      </c>
    </row>
    <row r="4" spans="1:3" ht="18">
      <c r="A4" s="1420" t="s">
        <v>1245</v>
      </c>
      <c r="B4" s="1420"/>
      <c r="C4" s="1420"/>
    </row>
    <row r="6" spans="1:3">
      <c r="B6" s="1421" t="s">
        <v>1555</v>
      </c>
      <c r="C6" s="1478" t="s">
        <v>1556</v>
      </c>
    </row>
    <row r="7" spans="1:3">
      <c r="B7" s="1421" t="s">
        <v>1557</v>
      </c>
      <c r="C7" s="1419">
        <v>1</v>
      </c>
    </row>
    <row r="8" spans="1:3">
      <c r="B8" s="1421" t="s">
        <v>1558</v>
      </c>
      <c r="C8" s="1419">
        <v>2</v>
      </c>
    </row>
    <row r="9" spans="1:3">
      <c r="B9" s="1421" t="s">
        <v>1559</v>
      </c>
      <c r="C9" s="1419">
        <v>3</v>
      </c>
    </row>
    <row r="10" spans="1:3">
      <c r="B10" s="1421" t="s">
        <v>1560</v>
      </c>
      <c r="C10" s="1419">
        <v>4</v>
      </c>
    </row>
    <row r="11" spans="1:3">
      <c r="B11" s="1421" t="s">
        <v>1561</v>
      </c>
      <c r="C11" s="1419">
        <v>5</v>
      </c>
    </row>
    <row r="12" spans="1:3">
      <c r="B12" s="1421" t="s">
        <v>1562</v>
      </c>
      <c r="C12" s="1419">
        <v>6</v>
      </c>
    </row>
    <row r="13" spans="1:3">
      <c r="B13" s="1421" t="s">
        <v>1563</v>
      </c>
      <c r="C13" s="1419">
        <v>7</v>
      </c>
    </row>
    <row r="14" spans="1:3">
      <c r="B14" s="1421" t="s">
        <v>1564</v>
      </c>
      <c r="C14" s="1419">
        <v>8</v>
      </c>
    </row>
    <row r="15" spans="1:3">
      <c r="B15" s="1421" t="s">
        <v>1565</v>
      </c>
      <c r="C15" s="1419">
        <v>9</v>
      </c>
    </row>
    <row r="16" spans="1:3">
      <c r="B16" s="1421" t="s">
        <v>1566</v>
      </c>
      <c r="C16" s="1419">
        <v>10</v>
      </c>
    </row>
    <row r="17" spans="2:3">
      <c r="B17" s="1421" t="s">
        <v>1567</v>
      </c>
      <c r="C17" s="1419">
        <v>11</v>
      </c>
    </row>
    <row r="18" spans="2:3">
      <c r="B18" s="1421" t="s">
        <v>1568</v>
      </c>
      <c r="C18" s="1419">
        <v>12</v>
      </c>
    </row>
    <row r="19" spans="2:3">
      <c r="B19" s="1421" t="s">
        <v>1569</v>
      </c>
      <c r="C19" s="1419">
        <v>13</v>
      </c>
    </row>
    <row r="20" spans="2:3">
      <c r="B20" s="1421" t="s">
        <v>1570</v>
      </c>
      <c r="C20" s="1419">
        <v>14</v>
      </c>
    </row>
    <row r="21" spans="2:3">
      <c r="B21" s="1421" t="s">
        <v>1571</v>
      </c>
      <c r="C21" s="1419">
        <v>15</v>
      </c>
    </row>
    <row r="22" spans="2:3">
      <c r="B22" s="1421" t="s">
        <v>1572</v>
      </c>
      <c r="C22" s="1419">
        <v>16</v>
      </c>
    </row>
    <row r="23" spans="2:3">
      <c r="B23" s="1421" t="s">
        <v>1573</v>
      </c>
      <c r="C23" s="1419">
        <v>17</v>
      </c>
    </row>
    <row r="24" spans="2:3">
      <c r="B24" s="1421" t="s">
        <v>1574</v>
      </c>
      <c r="C24" s="1419">
        <v>18</v>
      </c>
    </row>
    <row r="25" spans="2:3">
      <c r="B25" s="1421" t="s">
        <v>1575</v>
      </c>
      <c r="C25" s="1419">
        <v>19</v>
      </c>
    </row>
    <row r="26" spans="2:3">
      <c r="B26" s="1421" t="s">
        <v>1576</v>
      </c>
      <c r="C26" s="1419">
        <v>20</v>
      </c>
    </row>
    <row r="27" spans="2:3">
      <c r="B27" s="1421" t="s">
        <v>1577</v>
      </c>
      <c r="C27" s="1419">
        <v>21</v>
      </c>
    </row>
    <row r="28" spans="2:3">
      <c r="B28" s="1421" t="s">
        <v>1578</v>
      </c>
      <c r="C28" s="1419">
        <v>22</v>
      </c>
    </row>
    <row r="29" spans="2:3">
      <c r="B29" s="1421" t="s">
        <v>1579</v>
      </c>
      <c r="C29" s="1419">
        <v>23</v>
      </c>
    </row>
    <row r="30" spans="2:3">
      <c r="B30" s="1421" t="s">
        <v>1580</v>
      </c>
      <c r="C30" s="1419">
        <v>24</v>
      </c>
    </row>
    <row r="31" spans="2:3">
      <c r="B31" s="1421" t="s">
        <v>1581</v>
      </c>
      <c r="C31" s="1419">
        <v>25</v>
      </c>
    </row>
    <row r="32" spans="2:3">
      <c r="B32" s="1421" t="s">
        <v>1582</v>
      </c>
      <c r="C32" s="1419">
        <v>26</v>
      </c>
    </row>
    <row r="33" spans="2:3">
      <c r="B33" s="1421" t="s">
        <v>1583</v>
      </c>
      <c r="C33" s="1419">
        <v>27</v>
      </c>
    </row>
    <row r="34" spans="2:3">
      <c r="B34" s="1421" t="s">
        <v>1584</v>
      </c>
      <c r="C34" s="1419">
        <v>28</v>
      </c>
    </row>
    <row r="35" spans="2:3">
      <c r="B35" s="1421" t="s">
        <v>1585</v>
      </c>
      <c r="C35" s="1419">
        <v>29</v>
      </c>
    </row>
    <row r="36" spans="2:3">
      <c r="B36" s="1421" t="s">
        <v>1586</v>
      </c>
      <c r="C36" s="1419">
        <v>30</v>
      </c>
    </row>
    <row r="37" spans="2:3">
      <c r="B37" s="1421" t="s">
        <v>1587</v>
      </c>
      <c r="C37" s="1419">
        <v>31</v>
      </c>
    </row>
    <row r="38" spans="2:3">
      <c r="B38" s="1421" t="s">
        <v>1588</v>
      </c>
      <c r="C38" s="1419">
        <v>32</v>
      </c>
    </row>
    <row r="39" spans="2:3">
      <c r="B39" s="1421" t="s">
        <v>1589</v>
      </c>
      <c r="C39" s="1419">
        <v>33</v>
      </c>
    </row>
    <row r="40" spans="2:3">
      <c r="B40" s="1421" t="s">
        <v>1590</v>
      </c>
      <c r="C40" s="1419">
        <v>34</v>
      </c>
    </row>
    <row r="41" spans="2:3">
      <c r="B41" s="1421" t="s">
        <v>1591</v>
      </c>
      <c r="C41" s="1419">
        <v>35</v>
      </c>
    </row>
    <row r="42" spans="2:3">
      <c r="B42" s="1421" t="s">
        <v>1592</v>
      </c>
      <c r="C42" s="1419">
        <v>36</v>
      </c>
    </row>
    <row r="43" spans="2:3">
      <c r="B43" s="1421" t="s">
        <v>1593</v>
      </c>
      <c r="C43" s="1419">
        <v>37</v>
      </c>
    </row>
    <row r="44" spans="2:3">
      <c r="B44" s="1421" t="s">
        <v>1594</v>
      </c>
      <c r="C44" s="1419">
        <v>38</v>
      </c>
    </row>
    <row r="45" spans="2:3">
      <c r="B45" s="1421" t="s">
        <v>1595</v>
      </c>
      <c r="C45" s="1419">
        <v>39</v>
      </c>
    </row>
    <row r="46" spans="2:3">
      <c r="B46" s="1421" t="s">
        <v>1596</v>
      </c>
      <c r="C46" s="1419">
        <v>40</v>
      </c>
    </row>
    <row r="47" spans="2:3">
      <c r="B47" s="1421" t="s">
        <v>1597</v>
      </c>
      <c r="C47" s="1419">
        <v>41</v>
      </c>
    </row>
    <row r="48" spans="2:3">
      <c r="B48" s="1421" t="s">
        <v>1598</v>
      </c>
      <c r="C48" s="1419">
        <v>42</v>
      </c>
    </row>
    <row r="49" spans="2:3">
      <c r="B49" s="1421" t="s">
        <v>1599</v>
      </c>
      <c r="C49" s="1419">
        <v>43</v>
      </c>
    </row>
    <row r="50" spans="2:3">
      <c r="B50" s="1421" t="s">
        <v>1600</v>
      </c>
      <c r="C50" s="1419">
        <v>44</v>
      </c>
    </row>
    <row r="51" spans="2:3">
      <c r="B51" s="1421" t="s">
        <v>1601</v>
      </c>
      <c r="C51" s="1419">
        <v>45</v>
      </c>
    </row>
    <row r="52" spans="2:3">
      <c r="B52" s="1421" t="s">
        <v>1602</v>
      </c>
      <c r="C52" s="1419">
        <v>46</v>
      </c>
    </row>
    <row r="53" spans="2:3">
      <c r="B53" s="1421" t="s">
        <v>1603</v>
      </c>
      <c r="C53" s="1419">
        <v>47</v>
      </c>
    </row>
    <row r="54" spans="2:3">
      <c r="B54" s="1421" t="s">
        <v>1604</v>
      </c>
      <c r="C54" s="1419">
        <v>48</v>
      </c>
    </row>
    <row r="55" spans="2:3">
      <c r="B55" s="1421" t="s">
        <v>1605</v>
      </c>
      <c r="C55" s="1419">
        <v>49</v>
      </c>
    </row>
    <row r="56" spans="2:3">
      <c r="B56" s="1421" t="s">
        <v>1606</v>
      </c>
      <c r="C56" s="1419">
        <v>50</v>
      </c>
    </row>
    <row r="57" spans="2:3">
      <c r="B57" s="1421" t="s">
        <v>1607</v>
      </c>
      <c r="C57" s="1419">
        <v>51</v>
      </c>
    </row>
    <row r="58" spans="2:3">
      <c r="B58" s="1421" t="s">
        <v>1608</v>
      </c>
      <c r="C58" s="1419">
        <v>52</v>
      </c>
    </row>
    <row r="59" spans="2:3">
      <c r="B59" s="1421" t="s">
        <v>1609</v>
      </c>
      <c r="C59" s="1419">
        <v>53</v>
      </c>
    </row>
    <row r="60" spans="2:3">
      <c r="B60" s="1421" t="s">
        <v>1610</v>
      </c>
      <c r="C60" s="1419">
        <v>54</v>
      </c>
    </row>
    <row r="61" spans="2:3">
      <c r="B61" s="1421" t="s">
        <v>1611</v>
      </c>
      <c r="C61" s="1419">
        <v>55</v>
      </c>
    </row>
    <row r="62" spans="2:3">
      <c r="B62" s="1421" t="s">
        <v>1612</v>
      </c>
      <c r="C62" s="1419">
        <v>56</v>
      </c>
    </row>
    <row r="63" spans="2:3">
      <c r="B63" s="1421" t="s">
        <v>1613</v>
      </c>
      <c r="C63" s="1419">
        <v>57</v>
      </c>
    </row>
    <row r="64" spans="2:3">
      <c r="B64" s="1421" t="s">
        <v>1614</v>
      </c>
      <c r="C64" s="1419">
        <v>58</v>
      </c>
    </row>
    <row r="65" spans="2:3">
      <c r="B65" s="1421" t="s">
        <v>1615</v>
      </c>
      <c r="C65" s="1419">
        <v>59</v>
      </c>
    </row>
  </sheetData>
  <mergeCells count="1">
    <mergeCell ref="A4:C4"/>
  </mergeCells>
  <hyperlinks>
    <hyperlink ref="A1" location="Índice!A1" display="Volver al Índice" xr:uid="{0DD7D161-46E5-478F-85E7-E86861C65D83}"/>
    <hyperlink ref="B6" location="Agregación_EEFF!A5" display="Nota sobre la agregación de los E.E.F.F." xr:uid="{6CF85397-0565-4D80-AD3C-D3794D15183B}"/>
    <hyperlink ref="B7" location="1!A5" display="Balance General  " xr:uid="{BDD0AB5F-9A90-4FD6-B906-4696D75EFB4B}"/>
    <hyperlink ref="B8" location="2!A5" display="Estado de Ganancias y Pérdidas  " xr:uid="{CFEFCB7E-913F-42F8-88EA-31A007B68E2B}"/>
    <hyperlink ref="B9" location="3!A5" display="Indicadores Financieros  " xr:uid="{F2EC8CEC-070B-4409-B92A-3A4B721FB9D0}"/>
    <hyperlink ref="B10" location="4!A5" display="Créditos Directos por Sector Económico  " xr:uid="{6B98332F-8611-4F92-9C0A-0AAD34D652B7}"/>
    <hyperlink ref="B11" location="5!A5" display="Créditos Directos y Depósitos por Zona Geográfica  " xr:uid="{A532CA79-472A-46E0-84B4-5EBFE9E17FFB}"/>
    <hyperlink ref="B12" location="6!A5" display="Depósitos según Escala de Montos  " xr:uid="{2942A879-A99D-4DB5-B95A-DF876A61C960}"/>
    <hyperlink ref="B13" location="7!A5" display="Contratos de Arrendamiento Financiero por Sector Económico y Tipo de Bien" xr:uid="{89FB7383-4D8B-44F8-B87F-E6D1ECF6EABF}"/>
    <hyperlink ref="B14" location="8!A5" display="Número de Personal  " xr:uid="{74060588-A33B-4BF2-A045-5A89CDD31CEF}"/>
    <hyperlink ref="B15" location="9!A5" display="Requerimiento de Patrimonio Efectivo y Ratio de Capital Global  " xr:uid="{B797D9ED-0F35-457E-B85F-BE8274F66C90}"/>
    <hyperlink ref="B16" location="10!A5" display="Activos y Contingentes Ponderados por Riesgo de Crédito  " xr:uid="{D8FBDFA2-4E27-4B21-88F9-824231C4941A}"/>
    <hyperlink ref="B17" location="11!A5" display="Créditos Directos según Situación  " xr:uid="{ECC35C45-0079-484F-9E1E-C055F5B18369}"/>
    <hyperlink ref="B18" location="12!A5" display="Créditos Directos según Tipo de Crédito y Situación  " xr:uid="{DAC44835-EADE-439A-AC42-839A44DF00E4}"/>
    <hyperlink ref="B19" location="13!A5" display="Estructura de Créditos Directos e Indirectos según Categoría de Riesgo del Deudor  " xr:uid="{E0AF7E52-A77F-4085-9AB9-FDAF9A16B5F6}"/>
    <hyperlink ref="B20" location="14!A5" display="Estructura de Créditos Directos e Indirectos por Tipo de Crédito y Categoría de Riesgo del Deudor " xr:uid="{B703DDE4-9617-48F2-ABAA-85A0A4B6E91C}"/>
    <hyperlink ref="B21" location="15!A5" display="Créditos Directos por Tipo, Modalidad y Moneda" xr:uid="{99A070E9-46FE-43F0-9E26-AB81F3CDB553}"/>
    <hyperlink ref="B22" location="16!A5" display="Morosidad por tipo de crédito y modalidad  " xr:uid="{2CCB58DA-3C42-4162-951C-A9677506DC4A}"/>
    <hyperlink ref="B23" location="17!A5" display="Ratios de Morosidad según días de incumplimiento  " xr:uid="{2C0F7B31-74AD-496A-A929-96A61B41F18A}"/>
    <hyperlink ref="B24" location="18!A5" display="Créditos por Tipo de Garantía   " xr:uid="{8FD8D5D7-9BD0-4B16-AA93-CF15A209516C}"/>
    <hyperlink ref="B25" location="19!A5" display="Créditos a Actividades Empresariales por Sector Económico  " xr:uid="{E8C1AF61-FD9F-46DF-AB25-47E6E95B970B}"/>
    <hyperlink ref="B26" location="20!A5" display="Flujo de Créditos Castigados por Tipo de Crédito  " xr:uid="{D7EB07C0-59BD-405A-B372-A044042B5181}"/>
    <hyperlink ref="B27" location="21!A5" display="Ratios de Liquidez  " xr:uid="{2EBECACC-81E8-4D36-BF24-227A47EFFD8D}"/>
    <hyperlink ref="B28" location="22!A5" display="Movimiento de los Depósitos  (Moneda Nacional)" xr:uid="{0F87284F-AEC0-449D-8EA0-4F3E514DBAC4}"/>
    <hyperlink ref="B29" location="23!A5" display="Movimiento de los Depósitos  (Moneda Extranjera)" xr:uid="{D59B04A3-C534-4E32-8360-8CB4164B92FE}"/>
    <hyperlink ref="B30" location="24!A5" display="Depósitos del Público por Tipo de Depósito y Plazo (Moneda Nacional)" xr:uid="{FB076DFD-CADD-4E2F-863B-778F5F24D34F}"/>
    <hyperlink ref="B31" location="25!A5" display="Depósitos del Público por Tipo de Depósito y Plazo (Moneda Extranjera)" xr:uid="{BABCE1E0-65D0-4542-A7F4-89BDBFD2A3A6}"/>
    <hyperlink ref="B32" location="26!A5" display="Requerimiento de Patrimonio Efectivo por Riesgo de Mercado  " xr:uid="{21F34651-3293-4C51-ACF3-4550B7C1EAF4}"/>
    <hyperlink ref="B33" location="27!A5" display="Posición Global en Moneda Extranjera  " xr:uid="{20FC7178-EE6D-4CBB-8169-49819909B31A}"/>
    <hyperlink ref="B34" location="28!A5" display="Operaciones Forward en Moneda Extranjera" xr:uid="{3307FE64-8D30-4EF5-9F12-8C7F66AE5A56}"/>
    <hyperlink ref="B35" location="29!A5" display="Operaciones Swaps" xr:uid="{CA49C027-DA28-4042-9AEE-62F5D6FC52F8}"/>
    <hyperlink ref="B36" location="30!A5" display="Requerimiento de Patrimonio Efectivo por Riesgo Operacional  " xr:uid="{8894B591-BF8F-497C-9079-19BCE8375731}"/>
    <hyperlink ref="B37" location="31!A5" display="Estructura del Activo  " xr:uid="{F2DD8C4C-5054-4EF4-947E-717D574D8E14}"/>
    <hyperlink ref="B38" location="32!A5" display="Estructura de los Créditos Directos por Modalidad  " xr:uid="{30C530A7-958A-4776-A366-59AB85ECE2C1}"/>
    <hyperlink ref="B39" location="33!A5" display="Estructura de los Créditos Directos por Tipo y Modalidad  " xr:uid="{212AEEC1-6B23-4578-ABFD-65664099DF36}"/>
    <hyperlink ref="B40" location="34!A5" display="Estructura de los Créditos Indirectos  " xr:uid="{E99D4BC3-1867-4CFC-8CA5-FE780E9CBC8D}"/>
    <hyperlink ref="B41" location="35!A5" display="Estructura del Pasivo  " xr:uid="{4C0F78B7-4DA3-401B-91B8-FC37AE8B895C}"/>
    <hyperlink ref="B42" location="36!A5" display="Estructura de los Depósitos por Tipo  " xr:uid="{7911D05F-94D4-4D2F-ADE7-8D97C8116A7A}"/>
    <hyperlink ref="B43" location="37!A5" display="Estructura de los Adeudos y Obligaciones Financieras  " xr:uid="{15EF02B0-126E-4110-A6F3-55370EE1024B}"/>
    <hyperlink ref="B44" location="38!A5" display="Estructura del Patrimonio Efectivo" xr:uid="{DD7B21F9-2889-4538-AFDE-F64CA198B44C}"/>
    <hyperlink ref="B45" location="39!A5" display="Estructura de los Ingresos Financieros  " xr:uid="{C981B8B8-CF99-415C-826D-F70E67176314}"/>
    <hyperlink ref="B46" location="40!A5" display="Estructura de los Gastos Financieros  " xr:uid="{FA847816-8645-46FE-A302-02760D266C21}"/>
    <hyperlink ref="B47" location="41!A5" display="Estructura de los Gastos de Administración  " xr:uid="{DFB49A9A-BC48-4327-B538-C5FFF1C3B69B}"/>
    <hyperlink ref="B48" location="42!A5" display="Estructura de Fideicomisos y Comisiones de Confianza  " xr:uid="{7A2DC399-0DF6-484D-832A-AC6698B79A40}"/>
    <hyperlink ref="B49" location="43!A5" display="Estructura de Inversiones" xr:uid="{A6A08B9A-8431-4864-B2DA-B0A7B64679D2}"/>
    <hyperlink ref="B50" location="44!A5" display="Ranking de Créditos, Depósitos y Patrimonio  " xr:uid="{D9C63296-14AC-4046-96C4-356ED401CFAA}"/>
    <hyperlink ref="B51" location="45!A5" display="Ranking de Créditos Directos por Tipo  " xr:uid="{C4A5341B-05ED-4418-AE2D-AFC794C6A699}"/>
    <hyperlink ref="B52" location="46!A5" display="Ranking de Créditos Directos por Modalidad de Operación  " xr:uid="{9DC57981-EC1F-443E-A4D7-91D26E1E4D13}"/>
    <hyperlink ref="B53" location="47!A5" display="Ranking de Depósitos por Tipo  " xr:uid="{41329881-B9F0-4EE1-BE26-156F509494A7}"/>
    <hyperlink ref="B54" location="48!A5" display="Distribución de Oficinas por Zona Geográfica (País)" xr:uid="{9D5AE67B-017B-4A1D-B226-F99965B860E1}"/>
    <hyperlink ref="B55" location="49!A5" display="Distribución de Oficinas por Zona Geográfica (Lima y Callao)" xr:uid="{06F5FA80-EB5E-48FD-B25D-B8D88EB14DB0}"/>
    <hyperlink ref="B56" location="50!A5" display="Créditos Directos y Depósitos por Oficinas  " xr:uid="{5A47C2CA-463D-44B6-97F2-B954B06D9E89}"/>
    <hyperlink ref="B57" location="51!A5" display="Estructura de los Créditos Directos por Departamento  " xr:uid="{AC50647E-917C-4235-90A7-7DFA7E075C2B}"/>
    <hyperlink ref="B58" location="52!A5" display="Estructura de los Depósitos por Departamento  " xr:uid="{23CBD670-FF9C-4739-9E55-C31FD581A2EB}"/>
    <hyperlink ref="B59" location="53!A5" display="Depósitos por Tipo y Persona  " xr:uid="{348808B3-F1AB-494F-BAE5-E9E10830766F}"/>
    <hyperlink ref="B60" location="54!A5" display="Número de Depositantes por Tipo de Depósito  " xr:uid="{1F6FE636-8AA8-4850-B2F7-9B9B8EAA888C}"/>
    <hyperlink ref="B61" location="55!A5" display="Número de Tarjetas de Débito" xr:uid="{826A42AE-B336-4301-9BA0-F5C6D4B2F23B}"/>
    <hyperlink ref="B62" location="56!A5" display="Número de Deudores según Tipo de Crédito  " xr:uid="{BD923FB5-A521-4BBA-AD12-F1A29327BA7D}"/>
    <hyperlink ref="B63" location="57!A5" display="Número de Tarjetas de Crédito por Tipo  " xr:uid="{0DD39D2E-F8B0-473F-B3D9-91B08FC0FA44}"/>
    <hyperlink ref="B64" location="58!A5" display="Nuevos Créditos Hipotecarios para Vivienda  " xr:uid="{6C178C07-B162-467B-A468-047B3E0B1274}"/>
    <hyperlink ref="B65" location="59!A5" display="Nuevos Créditos a Principales Sectores Económicos  " xr:uid="{3B5C7C66-0BF5-40E6-9BE0-4D961C90CF7F}"/>
  </hyperlinks>
  <pageMargins left="0.7" right="0.7" top="0.75" bottom="0.75" header="0.3" footer="0.3"/>
  <pageSetup paperSize="9" scale="7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FDD0A-300F-423A-93E0-09C35429F45C}">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428" bestFit="1" customWidth="1"/>
    <col min="2" max="2" width="69.44140625" style="1428" bestFit="1" customWidth="1"/>
    <col min="3" max="3" width="99.6640625" style="1428" customWidth="1"/>
    <col min="4" max="16384" width="12.6640625" style="1428"/>
  </cols>
  <sheetData>
    <row r="1" spans="1:3" ht="13.8">
      <c r="A1" s="1422" t="s">
        <v>1246</v>
      </c>
    </row>
    <row r="2" spans="1:3" ht="13.8">
      <c r="B2" s="1429" t="s">
        <v>1247</v>
      </c>
    </row>
    <row r="3" spans="1:3" ht="6.6" customHeight="1"/>
    <row r="4" spans="1:3" ht="12.75" customHeight="1">
      <c r="B4" s="1430" t="s">
        <v>1248</v>
      </c>
      <c r="C4" s="1431"/>
    </row>
    <row r="5" spans="1:3">
      <c r="B5" s="1432"/>
      <c r="C5" s="1433"/>
    </row>
    <row r="6" spans="1:3">
      <c r="B6" s="1432"/>
      <c r="C6" s="1433"/>
    </row>
    <row r="7" spans="1:3" ht="30.75" customHeight="1">
      <c r="B7" s="1434"/>
      <c r="C7" s="1435"/>
    </row>
    <row r="8" spans="1:3" ht="14.4">
      <c r="B8" s="1436"/>
      <c r="C8" s="1436"/>
    </row>
    <row r="9" spans="1:3">
      <c r="A9" s="1437"/>
      <c r="B9" s="1437"/>
      <c r="C9" s="1437"/>
    </row>
    <row r="10" spans="1:3">
      <c r="A10" s="1438"/>
      <c r="B10" s="1438" t="s">
        <v>1249</v>
      </c>
      <c r="C10" s="1438"/>
    </row>
    <row r="11" spans="1:3" ht="13.8" thickBot="1">
      <c r="A11" s="1439"/>
      <c r="B11" s="1439"/>
      <c r="C11" s="1439"/>
    </row>
    <row r="12" spans="1:3" ht="24" customHeight="1">
      <c r="B12" s="8" t="s">
        <v>1250</v>
      </c>
      <c r="C12" s="1440"/>
    </row>
    <row r="13" spans="1:3" ht="11.4" customHeight="1">
      <c r="B13" s="8"/>
      <c r="C13" s="1440"/>
    </row>
    <row r="14" spans="1:3">
      <c r="A14" s="1441" t="s">
        <v>1251</v>
      </c>
      <c r="B14" s="8" t="s">
        <v>524</v>
      </c>
      <c r="C14" s="1438" t="str">
        <f>A15&amp;"+"&amp;A16&amp;"+"&amp;A17&amp;"+"&amp;A18</f>
        <v>(A.1)+(A.2)+(A.3)+(A.4)</v>
      </c>
    </row>
    <row r="15" spans="1:3">
      <c r="A15" s="1442" t="s">
        <v>1252</v>
      </c>
      <c r="B15" s="1443" t="s">
        <v>1253</v>
      </c>
      <c r="C15" s="812">
        <v>1101</v>
      </c>
    </row>
    <row r="16" spans="1:3">
      <c r="A16" s="1442" t="s">
        <v>1254</v>
      </c>
      <c r="B16" s="1443" t="s">
        <v>1255</v>
      </c>
      <c r="C16" s="7" t="s">
        <v>1256</v>
      </c>
    </row>
    <row r="17" spans="1:3">
      <c r="A17" s="1442" t="s">
        <v>1257</v>
      </c>
      <c r="B17" s="1443" t="s">
        <v>741</v>
      </c>
      <c r="C17" s="7" t="s">
        <v>1258</v>
      </c>
    </row>
    <row r="18" spans="1:3">
      <c r="A18" s="1442" t="s">
        <v>1259</v>
      </c>
      <c r="B18" s="1443" t="s">
        <v>1260</v>
      </c>
      <c r="C18" s="812">
        <v>1105</v>
      </c>
    </row>
    <row r="19" spans="1:3">
      <c r="A19" s="1441" t="s">
        <v>1261</v>
      </c>
      <c r="B19" s="8" t="s">
        <v>529</v>
      </c>
      <c r="C19" s="815">
        <v>1201</v>
      </c>
    </row>
    <row r="20" spans="1:3" ht="18.75" customHeight="1">
      <c r="A20" s="1441" t="s">
        <v>1262</v>
      </c>
      <c r="B20" s="8" t="s">
        <v>1263</v>
      </c>
      <c r="C20" s="1438" t="str">
        <f>A21&amp;"+"&amp;A22&amp;"+"&amp;A23&amp;"+"&amp;A24&amp;"+"&amp;A25&amp;"+"&amp;A26</f>
        <v>(C.1)+(C.2)+(C.3)+(C.4)+(C.5)+(C.6)</v>
      </c>
    </row>
    <row r="21" spans="1:3">
      <c r="A21" s="1442" t="s">
        <v>1264</v>
      </c>
      <c r="B21" s="1443" t="s">
        <v>1265</v>
      </c>
      <c r="C21" s="7" t="s">
        <v>1266</v>
      </c>
    </row>
    <row r="22" spans="1:3">
      <c r="A22" s="1442" t="s">
        <v>1267</v>
      </c>
      <c r="B22" s="1443" t="s">
        <v>782</v>
      </c>
      <c r="C22" s="7" t="s">
        <v>1268</v>
      </c>
    </row>
    <row r="23" spans="1:3">
      <c r="A23" s="1442" t="s">
        <v>1269</v>
      </c>
      <c r="B23" s="1443" t="s">
        <v>783</v>
      </c>
      <c r="C23" s="812">
        <v>1305</v>
      </c>
    </row>
    <row r="24" spans="1:3">
      <c r="A24" s="1442" t="s">
        <v>1270</v>
      </c>
      <c r="B24" s="1443" t="s">
        <v>785</v>
      </c>
      <c r="C24" s="812">
        <v>1306</v>
      </c>
    </row>
    <row r="25" spans="1:3">
      <c r="A25" s="1442" t="s">
        <v>1271</v>
      </c>
      <c r="B25" s="1443" t="s">
        <v>1272</v>
      </c>
      <c r="C25" s="812" t="s">
        <v>1273</v>
      </c>
    </row>
    <row r="26" spans="1:3">
      <c r="A26" s="1442" t="s">
        <v>1274</v>
      </c>
      <c r="B26" s="1443" t="s">
        <v>1275</v>
      </c>
      <c r="C26" s="1444" t="s">
        <v>1276</v>
      </c>
    </row>
    <row r="27" spans="1:3" ht="19.2" customHeight="1">
      <c r="A27" s="1441" t="s">
        <v>1277</v>
      </c>
      <c r="B27" s="8" t="s">
        <v>1278</v>
      </c>
      <c r="C27" s="1438" t="str">
        <f>A28&amp;"+"&amp;A39&amp;"+"&amp;A40&amp;"+"&amp;A43&amp;"+"&amp;A44</f>
        <v>(D.1)+(D.12)+(D.13)+(D.16)+(D.17)</v>
      </c>
    </row>
    <row r="28" spans="1:3">
      <c r="A28" s="1442" t="s">
        <v>1279</v>
      </c>
      <c r="B28" s="1445" t="s">
        <v>1083</v>
      </c>
      <c r="C28" s="1438" t="str">
        <f>A29&amp;"+"&amp;A30&amp;"+"&amp;A31&amp;"+"&amp;A32&amp;"+"&amp;A33&amp;"+"&amp;A34&amp;"+"&amp;A35&amp;"+"&amp;A36&amp;"+"&amp;A37&amp;"+"&amp;A38</f>
        <v>(D.2)+(D.3)+(D.4)+(D.5)+(D.6)+(D.7)+(D.8)+(D.9)+(D.10)+(D.11)</v>
      </c>
    </row>
    <row r="29" spans="1:3" ht="27.6">
      <c r="A29" s="1442" t="s">
        <v>1280</v>
      </c>
      <c r="B29" s="1446" t="s">
        <v>713</v>
      </c>
      <c r="C29" s="1447" t="s">
        <v>1281</v>
      </c>
    </row>
    <row r="30" spans="1:3" ht="26.4">
      <c r="A30" s="1442" t="s">
        <v>1282</v>
      </c>
      <c r="B30" s="1446" t="s">
        <v>135</v>
      </c>
      <c r="C30" s="1448" t="s">
        <v>1283</v>
      </c>
    </row>
    <row r="31" spans="1:3">
      <c r="A31" s="1442" t="s">
        <v>1284</v>
      </c>
      <c r="B31" s="1446" t="s">
        <v>126</v>
      </c>
      <c r="C31" s="1449" t="s">
        <v>1285</v>
      </c>
    </row>
    <row r="32" spans="1:3">
      <c r="A32" s="1442" t="s">
        <v>1286</v>
      </c>
      <c r="B32" s="1446" t="s">
        <v>717</v>
      </c>
      <c r="C32" s="1449" t="s">
        <v>1287</v>
      </c>
    </row>
    <row r="33" spans="1:3" ht="26.4">
      <c r="A33" s="1442" t="s">
        <v>1288</v>
      </c>
      <c r="B33" s="1446" t="s">
        <v>136</v>
      </c>
      <c r="C33" s="1448" t="s">
        <v>1289</v>
      </c>
    </row>
    <row r="34" spans="1:3" ht="26.4">
      <c r="A34" s="1442" t="s">
        <v>1290</v>
      </c>
      <c r="B34" s="1446" t="s">
        <v>1291</v>
      </c>
      <c r="C34" s="1448" t="s">
        <v>1292</v>
      </c>
    </row>
    <row r="35" spans="1:3">
      <c r="A35" s="1442" t="s">
        <v>1293</v>
      </c>
      <c r="B35" s="1446" t="s">
        <v>716</v>
      </c>
      <c r="C35" s="1450">
        <v>1401.04</v>
      </c>
    </row>
    <row r="36" spans="1:3" ht="14.4">
      <c r="A36" s="1442" t="s">
        <v>1294</v>
      </c>
      <c r="B36" s="1446" t="s">
        <v>719</v>
      </c>
      <c r="C36" s="1451" t="s">
        <v>1295</v>
      </c>
    </row>
    <row r="37" spans="1:3">
      <c r="A37" s="1452" t="s">
        <v>1296</v>
      </c>
      <c r="B37" s="1446" t="s">
        <v>1297</v>
      </c>
      <c r="C37" s="1448" t="s">
        <v>1298</v>
      </c>
    </row>
    <row r="38" spans="1:3" ht="66">
      <c r="A38" s="1452" t="s">
        <v>1299</v>
      </c>
      <c r="B38" s="1446" t="s">
        <v>741</v>
      </c>
      <c r="C38" s="1453" t="s">
        <v>1300</v>
      </c>
    </row>
    <row r="39" spans="1:3">
      <c r="A39" s="1452" t="s">
        <v>1301</v>
      </c>
      <c r="B39" s="1445" t="s">
        <v>1302</v>
      </c>
      <c r="C39" s="1454" t="s">
        <v>1303</v>
      </c>
    </row>
    <row r="40" spans="1:3">
      <c r="A40" s="1442" t="s">
        <v>1304</v>
      </c>
      <c r="B40" s="1445" t="s">
        <v>1102</v>
      </c>
      <c r="C40" s="8" t="str">
        <f>A41&amp;"+"&amp;A42</f>
        <v>(D.14)+(D.15)</v>
      </c>
    </row>
    <row r="41" spans="1:3">
      <c r="A41" s="1442" t="s">
        <v>1305</v>
      </c>
      <c r="B41" s="1455" t="s">
        <v>1086</v>
      </c>
      <c r="C41" s="1444">
        <v>1405</v>
      </c>
    </row>
    <row r="42" spans="1:3">
      <c r="A42" s="1442" t="s">
        <v>1306</v>
      </c>
      <c r="B42" s="1455" t="s">
        <v>1307</v>
      </c>
      <c r="C42" s="1444">
        <v>1406</v>
      </c>
    </row>
    <row r="43" spans="1:3">
      <c r="A43" s="1442" t="s">
        <v>1308</v>
      </c>
      <c r="B43" s="1445" t="s">
        <v>1275</v>
      </c>
      <c r="C43" s="1456" t="s">
        <v>1309</v>
      </c>
    </row>
    <row r="44" spans="1:3" ht="24" customHeight="1">
      <c r="A44" s="1442" t="s">
        <v>1310</v>
      </c>
      <c r="B44" s="1445" t="s">
        <v>1311</v>
      </c>
      <c r="C44" s="1457" t="s">
        <v>1312</v>
      </c>
    </row>
    <row r="45" spans="1:3" ht="19.5" customHeight="1">
      <c r="A45" s="1441" t="s">
        <v>1313</v>
      </c>
      <c r="B45" s="8" t="s">
        <v>554</v>
      </c>
      <c r="C45" s="1457" t="s">
        <v>1314</v>
      </c>
    </row>
    <row r="46" spans="1:3">
      <c r="A46" s="1441" t="s">
        <v>1315</v>
      </c>
      <c r="B46" s="8" t="s">
        <v>1316</v>
      </c>
      <c r="C46" s="8" t="str">
        <f>A47&amp;"+"&amp;A48&amp;"+"&amp;A49&amp;"+"&amp;A50&amp;"+"&amp;A51</f>
        <v>(F.1)+(F.2)+(F.3)+(F.4)+(F.5)</v>
      </c>
    </row>
    <row r="47" spans="1:3">
      <c r="A47" s="1442" t="s">
        <v>1317</v>
      </c>
      <c r="B47" s="1443" t="s">
        <v>556</v>
      </c>
      <c r="C47" s="812">
        <v>1108</v>
      </c>
    </row>
    <row r="48" spans="1:3">
      <c r="A48" s="1442" t="s">
        <v>1318</v>
      </c>
      <c r="B48" s="1443" t="s">
        <v>743</v>
      </c>
      <c r="C48" s="812">
        <v>1208</v>
      </c>
    </row>
    <row r="49" spans="1:3">
      <c r="A49" s="1442" t="s">
        <v>1319</v>
      </c>
      <c r="B49" s="1443" t="s">
        <v>744</v>
      </c>
      <c r="C49" s="812">
        <v>1308</v>
      </c>
    </row>
    <row r="50" spans="1:3">
      <c r="A50" s="1442" t="s">
        <v>1320</v>
      </c>
      <c r="B50" s="1443" t="s">
        <v>745</v>
      </c>
      <c r="C50" s="812">
        <v>1408</v>
      </c>
    </row>
    <row r="51" spans="1:3">
      <c r="A51" s="1442" t="s">
        <v>1321</v>
      </c>
      <c r="B51" s="1443" t="s">
        <v>1322</v>
      </c>
      <c r="C51" s="812">
        <v>1508</v>
      </c>
    </row>
    <row r="52" spans="1:3" ht="18.75" customHeight="1">
      <c r="A52" s="1441" t="s">
        <v>1323</v>
      </c>
      <c r="B52" s="1454" t="s">
        <v>561</v>
      </c>
      <c r="C52" s="1458" t="s">
        <v>1324</v>
      </c>
    </row>
    <row r="53" spans="1:3" ht="21" customHeight="1">
      <c r="A53" s="1441" t="s">
        <v>1325</v>
      </c>
      <c r="B53" s="8" t="s">
        <v>1326</v>
      </c>
      <c r="C53" s="815">
        <v>18</v>
      </c>
    </row>
    <row r="54" spans="1:3" ht="42">
      <c r="A54" s="1459" t="s">
        <v>1327</v>
      </c>
      <c r="B54" s="1460" t="s">
        <v>1328</v>
      </c>
      <c r="C54" s="1461" t="s">
        <v>1329</v>
      </c>
    </row>
    <row r="55" spans="1:3" ht="42">
      <c r="A55" s="1459"/>
      <c r="B55" s="1460"/>
      <c r="C55" s="1461" t="s">
        <v>1330</v>
      </c>
    </row>
    <row r="56" spans="1:3" ht="18.600000000000001" customHeight="1">
      <c r="A56" s="1441" t="s">
        <v>1331</v>
      </c>
      <c r="B56" s="8" t="s">
        <v>1332</v>
      </c>
      <c r="C56" s="1438" t="str">
        <f>A14&amp;"+"&amp;A19&amp;"+"&amp;A20&amp;"+"&amp;A27&amp;"+"&amp;A45&amp;"+"&amp;A46&amp;"+"&amp;A52&amp;"+"&amp;A53&amp;"+"&amp;A54</f>
        <v>(A)+(B)+(C)+(D)+(E)+(F)+(G)+(H)+(I)</v>
      </c>
    </row>
    <row r="57" spans="1:3">
      <c r="B57" s="1462"/>
    </row>
    <row r="58" spans="1:3">
      <c r="B58" s="1462"/>
    </row>
    <row r="59" spans="1:3">
      <c r="B59" s="63" t="s">
        <v>1333</v>
      </c>
    </row>
    <row r="60" spans="1:3">
      <c r="B60" s="63"/>
    </row>
    <row r="61" spans="1:3">
      <c r="A61" s="1441" t="s">
        <v>1334</v>
      </c>
      <c r="B61" s="63" t="s">
        <v>568</v>
      </c>
      <c r="C61" s="1438" t="str">
        <f>A62&amp;"+"&amp;A63&amp;"+"&amp;A64&amp;"+"&amp;A69&amp;"+"&amp;A70</f>
        <v>(K.1)+(K.2)+(K.3)+(K.8)+(K.9)</v>
      </c>
    </row>
    <row r="62" spans="1:3" ht="14.4">
      <c r="A62" s="1442" t="s">
        <v>1335</v>
      </c>
      <c r="B62" s="1443" t="s">
        <v>141</v>
      </c>
      <c r="C62" s="1463" t="s">
        <v>1336</v>
      </c>
    </row>
    <row r="63" spans="1:3">
      <c r="A63" s="1442" t="s">
        <v>1337</v>
      </c>
      <c r="B63" s="1443" t="s">
        <v>485</v>
      </c>
      <c r="C63" s="812">
        <v>2102</v>
      </c>
    </row>
    <row r="64" spans="1:3">
      <c r="A64" s="1442" t="s">
        <v>1338</v>
      </c>
      <c r="B64" s="1443" t="s">
        <v>145</v>
      </c>
      <c r="C64" s="1464" t="str">
        <f>A65&amp;"+"&amp;A66&amp;"+"&amp;A67&amp;"+"&amp;A68</f>
        <v>(K.4)+(K.5)+(K.6)+(K.7)</v>
      </c>
    </row>
    <row r="65" spans="1:3">
      <c r="A65" s="1442" t="s">
        <v>1339</v>
      </c>
      <c r="B65" s="1443" t="s">
        <v>1340</v>
      </c>
      <c r="C65" s="1465" t="s">
        <v>1341</v>
      </c>
    </row>
    <row r="66" spans="1:3">
      <c r="A66" s="1442" t="s">
        <v>1342</v>
      </c>
      <c r="B66" s="1443" t="s">
        <v>1343</v>
      </c>
      <c r="C66" s="1465">
        <v>2103.0300000000002</v>
      </c>
    </row>
    <row r="67" spans="1:3">
      <c r="A67" s="1442" t="s">
        <v>1344</v>
      </c>
      <c r="B67" s="1443" t="s">
        <v>1345</v>
      </c>
      <c r="C67" s="1465">
        <v>2103.0500000000002</v>
      </c>
    </row>
    <row r="68" spans="1:3">
      <c r="A68" s="1442" t="s">
        <v>1346</v>
      </c>
      <c r="B68" s="1443" t="s">
        <v>1347</v>
      </c>
      <c r="C68" s="7" t="s">
        <v>1348</v>
      </c>
    </row>
    <row r="69" spans="1:3">
      <c r="A69" s="1442" t="s">
        <v>1349</v>
      </c>
      <c r="B69" s="1443" t="s">
        <v>1350</v>
      </c>
      <c r="C69" s="1465">
        <v>2107</v>
      </c>
    </row>
    <row r="70" spans="1:3">
      <c r="A70" s="1442" t="s">
        <v>1351</v>
      </c>
      <c r="B70" s="1443" t="s">
        <v>1352</v>
      </c>
      <c r="C70" s="1464" t="str">
        <f>A71&amp;"+"&amp;A72</f>
        <v>(K.10)+(K.11)</v>
      </c>
    </row>
    <row r="71" spans="1:3" ht="28.8">
      <c r="A71" s="1452" t="s">
        <v>1353</v>
      </c>
      <c r="B71" s="1466" t="s">
        <v>1354</v>
      </c>
      <c r="C71" s="1451" t="s">
        <v>1355</v>
      </c>
    </row>
    <row r="72" spans="1:3">
      <c r="A72" s="1452" t="s">
        <v>1356</v>
      </c>
      <c r="B72" s="1466" t="s">
        <v>1357</v>
      </c>
      <c r="C72" s="1465">
        <v>2105</v>
      </c>
    </row>
    <row r="73" spans="1:3">
      <c r="A73" s="1441" t="s">
        <v>1358</v>
      </c>
      <c r="B73" s="63" t="s">
        <v>1359</v>
      </c>
      <c r="C73" s="1464" t="str">
        <f>A74&amp;"+"&amp;A75&amp;"+"&amp;A76</f>
        <v>(L.1)+(L.2)+(L.3)</v>
      </c>
    </row>
    <row r="74" spans="1:3">
      <c r="A74" s="1442" t="s">
        <v>1360</v>
      </c>
      <c r="B74" s="1443" t="s">
        <v>141</v>
      </c>
      <c r="C74" s="812">
        <v>2301</v>
      </c>
    </row>
    <row r="75" spans="1:3">
      <c r="A75" s="1442" t="s">
        <v>1361</v>
      </c>
      <c r="B75" s="1443" t="s">
        <v>485</v>
      </c>
      <c r="C75" s="812">
        <v>2302</v>
      </c>
    </row>
    <row r="76" spans="1:3">
      <c r="A76" s="1442" t="s">
        <v>1362</v>
      </c>
      <c r="B76" s="1443" t="s">
        <v>145</v>
      </c>
      <c r="C76" s="812">
        <v>2303</v>
      </c>
    </row>
    <row r="77" spans="1:3">
      <c r="A77" s="1441" t="s">
        <v>1363</v>
      </c>
      <c r="B77" s="63" t="s">
        <v>529</v>
      </c>
      <c r="C77" s="7" t="s">
        <v>1364</v>
      </c>
    </row>
    <row r="78" spans="1:3">
      <c r="A78" s="1441" t="s">
        <v>1365</v>
      </c>
      <c r="B78" s="63" t="s">
        <v>1366</v>
      </c>
      <c r="C78" s="1464" t="str">
        <f>A79&amp;"+"&amp;A80</f>
        <v>(N.1)+(N.2)</v>
      </c>
    </row>
    <row r="79" spans="1:3">
      <c r="A79" s="1442" t="s">
        <v>1367</v>
      </c>
      <c r="B79" s="812" t="s">
        <v>1368</v>
      </c>
      <c r="C79" s="7" t="s">
        <v>1369</v>
      </c>
    </row>
    <row r="80" spans="1:3">
      <c r="A80" s="1442" t="s">
        <v>1370</v>
      </c>
      <c r="B80" s="812" t="s">
        <v>1371</v>
      </c>
      <c r="C80" s="7" t="s">
        <v>1372</v>
      </c>
    </row>
    <row r="81" spans="1:3">
      <c r="A81" s="1441" t="s">
        <v>1373</v>
      </c>
      <c r="B81" s="63" t="s">
        <v>1374</v>
      </c>
      <c r="C81" s="1464" t="str">
        <f>A82&amp;"+"&amp;A83&amp;"+"&amp;A84</f>
        <v>(Ñ.1)+(Ñ.2)+(Ñ.3)</v>
      </c>
    </row>
    <row r="82" spans="1:3">
      <c r="A82" s="1442" t="s">
        <v>1375</v>
      </c>
      <c r="B82" s="1428" t="s">
        <v>1376</v>
      </c>
      <c r="C82" s="812">
        <v>2804</v>
      </c>
    </row>
    <row r="83" spans="1:3" ht="12.75" customHeight="1">
      <c r="A83" s="1442" t="s">
        <v>1377</v>
      </c>
      <c r="B83" s="1428" t="s">
        <v>1378</v>
      </c>
      <c r="C83" s="812">
        <v>2805</v>
      </c>
    </row>
    <row r="84" spans="1:3">
      <c r="A84" s="1442" t="s">
        <v>1379</v>
      </c>
      <c r="B84" s="812" t="s">
        <v>1380</v>
      </c>
      <c r="C84" s="7" t="s">
        <v>1381</v>
      </c>
    </row>
    <row r="85" spans="1:3">
      <c r="A85" s="1441" t="s">
        <v>1382</v>
      </c>
      <c r="B85" s="63" t="s">
        <v>1383</v>
      </c>
      <c r="C85" s="7" t="s">
        <v>1384</v>
      </c>
    </row>
    <row r="86" spans="1:3">
      <c r="A86" s="1441" t="s">
        <v>1385</v>
      </c>
      <c r="B86" s="63" t="s">
        <v>1386</v>
      </c>
      <c r="C86" s="1438" t="str">
        <f>A87&amp;"+"&amp;A88&amp;"+"&amp;A89&amp;"+"&amp;A90&amp;"+"&amp;A91&amp;"+"&amp;A92</f>
        <v>(P.1)+(P.2)+(P.3)+(P.4)+(P.5)+(P.6)</v>
      </c>
    </row>
    <row r="87" spans="1:3">
      <c r="A87" s="1442" t="s">
        <v>1387</v>
      </c>
      <c r="B87" s="812" t="s">
        <v>1388</v>
      </c>
      <c r="C87" s="7" t="s">
        <v>1389</v>
      </c>
    </row>
    <row r="88" spans="1:3">
      <c r="A88" s="1442" t="s">
        <v>1390</v>
      </c>
      <c r="B88" s="812" t="s">
        <v>1391</v>
      </c>
      <c r="C88" s="812">
        <v>2308</v>
      </c>
    </row>
    <row r="89" spans="1:3">
      <c r="A89" s="1442" t="s">
        <v>1392</v>
      </c>
      <c r="B89" s="812" t="s">
        <v>557</v>
      </c>
      <c r="C89" s="812">
        <v>2208</v>
      </c>
    </row>
    <row r="90" spans="1:3">
      <c r="A90" s="1442" t="s">
        <v>1393</v>
      </c>
      <c r="B90" s="812" t="s">
        <v>1394</v>
      </c>
      <c r="C90" s="7" t="s">
        <v>1395</v>
      </c>
    </row>
    <row r="91" spans="1:3">
      <c r="A91" s="1442" t="s">
        <v>1396</v>
      </c>
      <c r="B91" s="812" t="s">
        <v>1397</v>
      </c>
      <c r="C91" s="7" t="s">
        <v>1398</v>
      </c>
    </row>
    <row r="92" spans="1:3">
      <c r="A92" s="1442" t="s">
        <v>1399</v>
      </c>
      <c r="B92" s="812" t="s">
        <v>1400</v>
      </c>
      <c r="C92" s="812">
        <v>2508</v>
      </c>
    </row>
    <row r="93" spans="1:3" ht="72">
      <c r="A93" s="1459" t="s">
        <v>1401</v>
      </c>
      <c r="B93" s="1460" t="s">
        <v>599</v>
      </c>
      <c r="C93" s="1449" t="s">
        <v>1402</v>
      </c>
    </row>
    <row r="94" spans="1:3" ht="43.2">
      <c r="A94" s="1459"/>
      <c r="B94" s="1460"/>
      <c r="C94" s="1449" t="s">
        <v>1403</v>
      </c>
    </row>
    <row r="95" spans="1:3" ht="8.4" customHeight="1">
      <c r="A95" s="1441"/>
      <c r="B95" s="63"/>
      <c r="C95" s="1449"/>
    </row>
    <row r="96" spans="1:3">
      <c r="A96" s="1441" t="s">
        <v>1404</v>
      </c>
      <c r="B96" s="63" t="s">
        <v>601</v>
      </c>
      <c r="C96" s="1464" t="str">
        <f>A97&amp;"+"&amp;A98</f>
        <v>(R.1)+(R.2)</v>
      </c>
    </row>
    <row r="97" spans="1:3">
      <c r="A97" s="1442" t="s">
        <v>1405</v>
      </c>
      <c r="B97" s="1443" t="s">
        <v>1406</v>
      </c>
      <c r="C97" s="812">
        <v>2701</v>
      </c>
    </row>
    <row r="98" spans="1:3">
      <c r="A98" s="1442" t="s">
        <v>1407</v>
      </c>
      <c r="B98" s="1443" t="s">
        <v>1408</v>
      </c>
      <c r="C98" s="1465" t="s">
        <v>1409</v>
      </c>
    </row>
    <row r="99" spans="1:3">
      <c r="A99" s="1441" t="s">
        <v>1410</v>
      </c>
      <c r="B99" s="63" t="s">
        <v>1411</v>
      </c>
      <c r="C99" s="7" t="s">
        <v>1412</v>
      </c>
    </row>
    <row r="100" spans="1:3" ht="6.6" customHeight="1">
      <c r="A100" s="1441"/>
      <c r="B100" s="63"/>
      <c r="C100" s="7"/>
    </row>
    <row r="101" spans="1:3">
      <c r="A101" s="1441" t="s">
        <v>1413</v>
      </c>
      <c r="B101" s="63" t="s">
        <v>605</v>
      </c>
      <c r="C101" s="8" t="str">
        <f>A61&amp;"+"&amp;A73&amp;"+"&amp;A77&amp;"+"&amp;A78&amp;"+"&amp;A81&amp;"+"&amp;A85&amp;"+"&amp;A86&amp;"+"&amp;A93&amp;"+"&amp;A96&amp;"+"&amp;A99</f>
        <v>(K)+(L)+(M)+(N)+(Ñ)+(O)+(P)+(Q)+(R)+(S)</v>
      </c>
    </row>
    <row r="102" spans="1:3" ht="6" customHeight="1">
      <c r="A102" s="1441"/>
      <c r="B102" s="63"/>
      <c r="C102" s="8"/>
    </row>
    <row r="103" spans="1:3">
      <c r="A103" s="1441" t="s">
        <v>1414</v>
      </c>
      <c r="B103" s="63" t="s">
        <v>606</v>
      </c>
      <c r="C103" s="1438" t="str">
        <f>A104&amp;"+"&amp;A105&amp;"+"&amp;A106&amp;"+"&amp;A107&amp;"+"&amp;A108&amp;"+"&amp;A109</f>
        <v>(U.1)+(U.2)+(U.3)+(U.4)+(U.5)+(U.6)</v>
      </c>
    </row>
    <row r="104" spans="1:3">
      <c r="A104" s="1442" t="s">
        <v>1415</v>
      </c>
      <c r="B104" s="1443" t="s">
        <v>1416</v>
      </c>
      <c r="C104" s="7" t="s">
        <v>1417</v>
      </c>
    </row>
    <row r="105" spans="1:3">
      <c r="A105" s="1442" t="s">
        <v>1418</v>
      </c>
      <c r="B105" s="1443" t="s">
        <v>1419</v>
      </c>
      <c r="C105" s="1465" t="s">
        <v>1420</v>
      </c>
    </row>
    <row r="106" spans="1:3">
      <c r="A106" s="1442" t="s">
        <v>1421</v>
      </c>
      <c r="B106" s="1443" t="s">
        <v>1422</v>
      </c>
      <c r="C106" s="7" t="s">
        <v>1423</v>
      </c>
    </row>
    <row r="107" spans="1:3">
      <c r="A107" s="1442" t="s">
        <v>1424</v>
      </c>
      <c r="B107" s="1443" t="s">
        <v>1425</v>
      </c>
      <c r="C107" s="7" t="s">
        <v>1426</v>
      </c>
    </row>
    <row r="108" spans="1:3">
      <c r="A108" s="1442" t="s">
        <v>1427</v>
      </c>
      <c r="B108" s="1443" t="s">
        <v>1428</v>
      </c>
      <c r="C108" s="7" t="s">
        <v>1429</v>
      </c>
    </row>
    <row r="109" spans="1:3">
      <c r="A109" s="1442" t="s">
        <v>1430</v>
      </c>
      <c r="B109" s="1443" t="s">
        <v>1431</v>
      </c>
      <c r="C109" s="7" t="s">
        <v>1432</v>
      </c>
    </row>
    <row r="110" spans="1:3">
      <c r="A110" s="1441" t="s">
        <v>1433</v>
      </c>
      <c r="B110" s="63" t="s">
        <v>613</v>
      </c>
      <c r="C110" s="8" t="str">
        <f>A101&amp;"+"&amp;A103</f>
        <v>(T)+(U)</v>
      </c>
    </row>
    <row r="111" spans="1:3" ht="9.6" customHeight="1">
      <c r="A111" s="1441"/>
      <c r="B111" s="63"/>
      <c r="C111" s="8"/>
    </row>
    <row r="112" spans="1:3">
      <c r="A112" s="1441" t="s">
        <v>1434</v>
      </c>
      <c r="B112" s="63" t="s">
        <v>1435</v>
      </c>
      <c r="C112" s="1464" t="str">
        <f>A113&amp;"+"&amp;A114&amp;"+"&amp;A115&amp;"+"&amp;A116</f>
        <v>(W.1)+(W.2)+(W.3)+(W.4)</v>
      </c>
    </row>
    <row r="113" spans="1:4">
      <c r="A113" s="1442" t="s">
        <v>1436</v>
      </c>
      <c r="B113" s="1443" t="s">
        <v>1406</v>
      </c>
      <c r="C113" s="7" t="s">
        <v>1437</v>
      </c>
    </row>
    <row r="114" spans="1:4">
      <c r="A114" s="1442" t="s">
        <v>1438</v>
      </c>
      <c r="B114" s="1443" t="s">
        <v>1439</v>
      </c>
      <c r="C114" s="812">
        <v>7205</v>
      </c>
    </row>
    <row r="115" spans="1:4">
      <c r="A115" s="1442" t="s">
        <v>1440</v>
      </c>
      <c r="B115" s="1443" t="s">
        <v>1441</v>
      </c>
      <c r="C115" s="812">
        <v>7206</v>
      </c>
    </row>
    <row r="116" spans="1:4">
      <c r="A116" s="1442" t="s">
        <v>1442</v>
      </c>
      <c r="B116" s="1443" t="s">
        <v>1443</v>
      </c>
      <c r="C116" s="1465" t="s">
        <v>1444</v>
      </c>
    </row>
    <row r="117" spans="1:4">
      <c r="B117" s="1443"/>
      <c r="C117" s="1465"/>
    </row>
    <row r="119" spans="1:4">
      <c r="A119" s="1437"/>
      <c r="B119" s="1437"/>
      <c r="C119" s="1437"/>
      <c r="D119" s="1437"/>
    </row>
    <row r="120" spans="1:4" ht="13.8">
      <c r="A120" s="1464"/>
      <c r="B120" s="1467" t="s">
        <v>1445</v>
      </c>
      <c r="C120" s="1467"/>
      <c r="D120" s="1468"/>
    </row>
    <row r="121" spans="1:4" ht="13.8" thickBot="1">
      <c r="A121" s="1439"/>
      <c r="B121" s="1439"/>
      <c r="C121" s="1439"/>
      <c r="D121" s="1439"/>
    </row>
    <row r="122" spans="1:4" ht="13.8">
      <c r="B122" s="1469"/>
      <c r="C122" s="1470"/>
      <c r="D122" s="1471"/>
    </row>
    <row r="123" spans="1:4">
      <c r="A123" s="1441" t="s">
        <v>1251</v>
      </c>
      <c r="B123" s="63" t="s">
        <v>1446</v>
      </c>
      <c r="C123" s="815" t="s">
        <v>1447</v>
      </c>
    </row>
    <row r="124" spans="1:4">
      <c r="A124" s="1442" t="s">
        <v>1252</v>
      </c>
      <c r="B124" s="1443" t="s">
        <v>556</v>
      </c>
      <c r="C124" s="812">
        <v>5101</v>
      </c>
    </row>
    <row r="125" spans="1:4">
      <c r="A125" s="1442" t="s">
        <v>1254</v>
      </c>
      <c r="B125" s="1443" t="s">
        <v>743</v>
      </c>
      <c r="C125" s="812">
        <v>5102</v>
      </c>
    </row>
    <row r="126" spans="1:4">
      <c r="A126" s="1442" t="s">
        <v>1257</v>
      </c>
      <c r="B126" s="1443" t="s">
        <v>744</v>
      </c>
      <c r="C126" s="812">
        <v>5103</v>
      </c>
    </row>
    <row r="127" spans="1:4" ht="14.4">
      <c r="A127" s="1442" t="s">
        <v>1259</v>
      </c>
      <c r="B127" s="1443" t="s">
        <v>1448</v>
      </c>
      <c r="C127" s="812" t="s">
        <v>1449</v>
      </c>
    </row>
    <row r="128" spans="1:4" ht="14.4">
      <c r="A128" s="1442" t="s">
        <v>1450</v>
      </c>
      <c r="B128" s="1443" t="s">
        <v>1451</v>
      </c>
      <c r="C128" s="812" t="s">
        <v>1452</v>
      </c>
    </row>
    <row r="129" spans="1:3">
      <c r="A129" s="1442" t="s">
        <v>1453</v>
      </c>
      <c r="B129" s="1443" t="s">
        <v>1454</v>
      </c>
      <c r="C129" s="812" t="s">
        <v>1455</v>
      </c>
    </row>
    <row r="130" spans="1:3" ht="14.4">
      <c r="A130" s="1442" t="s">
        <v>1456</v>
      </c>
      <c r="B130" s="1443" t="s">
        <v>1457</v>
      </c>
      <c r="C130" s="812" t="s">
        <v>1458</v>
      </c>
    </row>
    <row r="131" spans="1:3" ht="14.4">
      <c r="A131" s="1442" t="s">
        <v>1459</v>
      </c>
      <c r="B131" s="1443" t="s">
        <v>1460</v>
      </c>
      <c r="C131" s="812" t="s">
        <v>1461</v>
      </c>
    </row>
    <row r="132" spans="1:3">
      <c r="A132" s="1442" t="s">
        <v>1462</v>
      </c>
      <c r="B132" s="1443" t="s">
        <v>741</v>
      </c>
      <c r="C132" s="812" t="s">
        <v>1463</v>
      </c>
    </row>
    <row r="133" spans="1:3" ht="9" customHeight="1">
      <c r="A133" s="1472"/>
      <c r="B133" s="1473"/>
      <c r="C133" s="812"/>
    </row>
    <row r="134" spans="1:3">
      <c r="A134" s="1441" t="s">
        <v>1261</v>
      </c>
      <c r="B134" s="63" t="s">
        <v>1464</v>
      </c>
      <c r="C134" s="815" t="s">
        <v>1465</v>
      </c>
    </row>
    <row r="135" spans="1:3">
      <c r="A135" s="1442" t="s">
        <v>1466</v>
      </c>
      <c r="B135" s="1443" t="s">
        <v>819</v>
      </c>
      <c r="C135" s="812">
        <v>4101</v>
      </c>
    </row>
    <row r="136" spans="1:3">
      <c r="A136" s="1442" t="s">
        <v>1467</v>
      </c>
      <c r="B136" s="1443" t="s">
        <v>743</v>
      </c>
      <c r="C136" s="812">
        <v>4102</v>
      </c>
    </row>
    <row r="137" spans="1:3">
      <c r="A137" s="1442" t="s">
        <v>1468</v>
      </c>
      <c r="B137" s="1443" t="s">
        <v>1469</v>
      </c>
      <c r="C137" s="812">
        <v>4103</v>
      </c>
    </row>
    <row r="138" spans="1:3">
      <c r="A138" s="1442" t="s">
        <v>1470</v>
      </c>
      <c r="B138" s="1443" t="s">
        <v>704</v>
      </c>
      <c r="C138" s="812" t="s">
        <v>1471</v>
      </c>
    </row>
    <row r="139" spans="1:3">
      <c r="A139" s="1442" t="s">
        <v>1472</v>
      </c>
      <c r="B139" s="1443" t="s">
        <v>821</v>
      </c>
      <c r="C139" s="812" t="s">
        <v>1473</v>
      </c>
    </row>
    <row r="140" spans="1:3">
      <c r="A140" s="1442" t="s">
        <v>1474</v>
      </c>
      <c r="B140" s="1443" t="s">
        <v>822</v>
      </c>
      <c r="C140" s="812" t="s">
        <v>1475</v>
      </c>
    </row>
    <row r="141" spans="1:3" ht="14.4">
      <c r="A141" s="1442" t="s">
        <v>1476</v>
      </c>
      <c r="B141" s="1443" t="s">
        <v>1477</v>
      </c>
      <c r="C141" s="812" t="s">
        <v>1478</v>
      </c>
    </row>
    <row r="142" spans="1:3" ht="14.4">
      <c r="A142" s="1442" t="s">
        <v>1479</v>
      </c>
      <c r="B142" s="1443" t="s">
        <v>1480</v>
      </c>
      <c r="C142" s="812" t="s">
        <v>1481</v>
      </c>
    </row>
    <row r="143" spans="1:3">
      <c r="A143" s="1442" t="s">
        <v>1482</v>
      </c>
      <c r="B143" s="1443" t="s">
        <v>1483</v>
      </c>
      <c r="C143" s="812">
        <v>4109.05</v>
      </c>
    </row>
    <row r="144" spans="1:3" ht="14.4">
      <c r="A144" s="1452" t="s">
        <v>1484</v>
      </c>
      <c r="B144" s="1443" t="s">
        <v>1485</v>
      </c>
      <c r="C144" s="812" t="s">
        <v>1486</v>
      </c>
    </row>
    <row r="145" spans="1:3" ht="14.4">
      <c r="A145" s="1452" t="s">
        <v>1487</v>
      </c>
      <c r="B145" s="1443" t="s">
        <v>1488</v>
      </c>
      <c r="C145" s="812" t="s">
        <v>1489</v>
      </c>
    </row>
    <row r="146" spans="1:3" ht="14.4">
      <c r="A146" s="1452" t="s">
        <v>1490</v>
      </c>
      <c r="B146" s="1443" t="s">
        <v>741</v>
      </c>
      <c r="C146" s="812" t="s">
        <v>1491</v>
      </c>
    </row>
    <row r="147" spans="1:3" ht="9" customHeight="1">
      <c r="A147" s="1472"/>
      <c r="B147" s="1469"/>
      <c r="C147" s="812"/>
    </row>
    <row r="148" spans="1:3">
      <c r="A148" s="1474" t="s">
        <v>1262</v>
      </c>
      <c r="B148" s="63" t="s">
        <v>644</v>
      </c>
      <c r="C148" s="815" t="s">
        <v>1492</v>
      </c>
    </row>
    <row r="149" spans="1:3">
      <c r="A149" s="1441" t="s">
        <v>1277</v>
      </c>
      <c r="B149" s="1443" t="s">
        <v>1493</v>
      </c>
      <c r="C149" s="812" t="s">
        <v>1494</v>
      </c>
    </row>
    <row r="150" spans="1:3" ht="9" customHeight="1">
      <c r="A150" s="1442"/>
      <c r="B150" s="1443"/>
      <c r="C150" s="812"/>
    </row>
    <row r="151" spans="1:3">
      <c r="A151" s="1474" t="s">
        <v>1313</v>
      </c>
      <c r="B151" s="63" t="s">
        <v>646</v>
      </c>
      <c r="C151" s="815" t="s">
        <v>1495</v>
      </c>
    </row>
    <row r="152" spans="1:3" ht="9" customHeight="1">
      <c r="A152" s="1475"/>
      <c r="B152" s="63"/>
      <c r="C152" s="812"/>
    </row>
    <row r="153" spans="1:3">
      <c r="A153" s="1441" t="s">
        <v>1315</v>
      </c>
      <c r="B153" s="63" t="s">
        <v>647</v>
      </c>
      <c r="C153" s="815" t="s">
        <v>1496</v>
      </c>
    </row>
    <row r="154" spans="1:3">
      <c r="A154" s="1442" t="s">
        <v>1317</v>
      </c>
      <c r="B154" s="1443" t="s">
        <v>1497</v>
      </c>
      <c r="C154" s="812">
        <v>5105</v>
      </c>
    </row>
    <row r="155" spans="1:3">
      <c r="A155" s="1442" t="s">
        <v>1318</v>
      </c>
      <c r="B155" s="1443" t="s">
        <v>1406</v>
      </c>
      <c r="C155" s="812">
        <v>5201</v>
      </c>
    </row>
    <row r="156" spans="1:3">
      <c r="A156" s="1442" t="s">
        <v>1319</v>
      </c>
      <c r="B156" s="1443" t="s">
        <v>1498</v>
      </c>
      <c r="C156" s="812" t="s">
        <v>1499</v>
      </c>
    </row>
    <row r="157" spans="1:3">
      <c r="A157" s="1442" t="s">
        <v>1320</v>
      </c>
      <c r="B157" s="1443" t="s">
        <v>1500</v>
      </c>
      <c r="C157" s="812" t="s">
        <v>1501</v>
      </c>
    </row>
    <row r="158" spans="1:3" ht="9" customHeight="1">
      <c r="A158" s="1442"/>
      <c r="B158" s="1443"/>
      <c r="C158" s="812"/>
    </row>
    <row r="159" spans="1:3">
      <c r="A159" s="1441" t="s">
        <v>1323</v>
      </c>
      <c r="B159" s="63" t="s">
        <v>652</v>
      </c>
      <c r="C159" s="815" t="s">
        <v>1502</v>
      </c>
    </row>
    <row r="160" spans="1:3">
      <c r="A160" s="1442" t="s">
        <v>1503</v>
      </c>
      <c r="B160" s="1443" t="s">
        <v>1504</v>
      </c>
      <c r="C160" s="812">
        <v>4105</v>
      </c>
    </row>
    <row r="161" spans="1:3">
      <c r="A161" s="1442" t="s">
        <v>1505</v>
      </c>
      <c r="B161" s="1443" t="s">
        <v>1506</v>
      </c>
      <c r="C161" s="812" t="s">
        <v>1507</v>
      </c>
    </row>
    <row r="162" spans="1:3">
      <c r="A162" s="1442" t="s">
        <v>1508</v>
      </c>
      <c r="B162" s="1443" t="s">
        <v>1498</v>
      </c>
      <c r="C162" s="812" t="s">
        <v>1509</v>
      </c>
    </row>
    <row r="163" spans="1:3">
      <c r="A163" s="1442" t="s">
        <v>1510</v>
      </c>
      <c r="B163" s="1443" t="s">
        <v>1511</v>
      </c>
      <c r="C163" s="812" t="s">
        <v>1512</v>
      </c>
    </row>
    <row r="164" spans="1:3" ht="9" customHeight="1">
      <c r="A164" s="1442"/>
      <c r="B164" s="1443"/>
      <c r="C164" s="812"/>
    </row>
    <row r="165" spans="1:3">
      <c r="A165" s="1441" t="s">
        <v>1327</v>
      </c>
      <c r="B165" s="63" t="s">
        <v>1513</v>
      </c>
      <c r="C165" s="812" t="s">
        <v>1514</v>
      </c>
    </row>
    <row r="166" spans="1:3" ht="9" customHeight="1">
      <c r="A166" s="1441"/>
      <c r="B166" s="63"/>
      <c r="C166" s="812"/>
    </row>
    <row r="167" spans="1:3">
      <c r="A167" s="1441" t="s">
        <v>1331</v>
      </c>
      <c r="B167" s="63" t="s">
        <v>656</v>
      </c>
      <c r="C167" s="815" t="s">
        <v>1515</v>
      </c>
    </row>
    <row r="168" spans="1:3" ht="9" customHeight="1">
      <c r="A168" s="1441"/>
      <c r="B168" s="63"/>
      <c r="C168" s="812"/>
    </row>
    <row r="169" spans="1:3">
      <c r="A169" s="1441" t="s">
        <v>1334</v>
      </c>
      <c r="B169" s="63" t="s">
        <v>1516</v>
      </c>
      <c r="C169" s="815" t="s">
        <v>1517</v>
      </c>
    </row>
    <row r="170" spans="1:3">
      <c r="A170" s="1442" t="s">
        <v>1335</v>
      </c>
      <c r="B170" s="1443" t="s">
        <v>1518</v>
      </c>
      <c r="C170" s="812">
        <v>4501</v>
      </c>
    </row>
    <row r="171" spans="1:3">
      <c r="A171" s="1442" t="s">
        <v>1337</v>
      </c>
      <c r="B171" s="1443" t="s">
        <v>1519</v>
      </c>
      <c r="C171" s="812">
        <v>4502</v>
      </c>
    </row>
    <row r="172" spans="1:3">
      <c r="A172" s="1442" t="s">
        <v>1338</v>
      </c>
      <c r="B172" s="1443" t="s">
        <v>1520</v>
      </c>
      <c r="C172" s="812">
        <v>4503</v>
      </c>
    </row>
    <row r="173" spans="1:3">
      <c r="A173" s="1442" t="s">
        <v>1339</v>
      </c>
      <c r="B173" s="1443" t="s">
        <v>1521</v>
      </c>
      <c r="C173" s="812">
        <v>4504</v>
      </c>
    </row>
    <row r="174" spans="1:3" ht="9" customHeight="1">
      <c r="A174" s="1442"/>
      <c r="B174" s="1443"/>
      <c r="C174" s="812"/>
    </row>
    <row r="175" spans="1:3">
      <c r="A175" s="1441" t="s">
        <v>1358</v>
      </c>
      <c r="B175" s="63" t="s">
        <v>662</v>
      </c>
      <c r="C175" s="815" t="s">
        <v>1522</v>
      </c>
    </row>
    <row r="176" spans="1:3" ht="9" customHeight="1">
      <c r="A176" s="1441"/>
      <c r="B176" s="63"/>
      <c r="C176" s="812"/>
    </row>
    <row r="177" spans="1:3">
      <c r="A177" s="1441" t="s">
        <v>1363</v>
      </c>
      <c r="B177" s="63" t="s">
        <v>1523</v>
      </c>
      <c r="C177" s="815" t="s">
        <v>1524</v>
      </c>
    </row>
    <row r="178" spans="1:3">
      <c r="A178" s="1442" t="s">
        <v>1525</v>
      </c>
      <c r="B178" s="1443" t="s">
        <v>1526</v>
      </c>
      <c r="C178" s="812" t="s">
        <v>1527</v>
      </c>
    </row>
    <row r="179" spans="1:3">
      <c r="A179" s="1442" t="s">
        <v>1528</v>
      </c>
      <c r="B179" s="1443" t="s">
        <v>1529</v>
      </c>
      <c r="C179" s="812" t="s">
        <v>1530</v>
      </c>
    </row>
    <row r="180" spans="1:3">
      <c r="A180" s="1442" t="s">
        <v>1531</v>
      </c>
      <c r="B180" s="1443" t="s">
        <v>1532</v>
      </c>
      <c r="C180" s="812" t="s">
        <v>1533</v>
      </c>
    </row>
    <row r="181" spans="1:3">
      <c r="A181" s="1442" t="s">
        <v>1534</v>
      </c>
      <c r="B181" s="1443" t="s">
        <v>1535</v>
      </c>
      <c r="C181" s="812" t="s">
        <v>1536</v>
      </c>
    </row>
    <row r="182" spans="1:3">
      <c r="A182" s="1442" t="s">
        <v>1537</v>
      </c>
      <c r="B182" s="1443" t="s">
        <v>1408</v>
      </c>
      <c r="C182" s="812" t="s">
        <v>1538</v>
      </c>
    </row>
    <row r="183" spans="1:3">
      <c r="A183" s="1442" t="s">
        <v>1539</v>
      </c>
      <c r="B183" s="1443" t="s">
        <v>1540</v>
      </c>
      <c r="C183" s="812" t="s">
        <v>1541</v>
      </c>
    </row>
    <row r="184" spans="1:3">
      <c r="A184" s="1442" t="s">
        <v>1542</v>
      </c>
      <c r="B184" s="1443" t="s">
        <v>1543</v>
      </c>
      <c r="C184" s="812" t="s">
        <v>1544</v>
      </c>
    </row>
    <row r="185" spans="1:3" ht="9" customHeight="1">
      <c r="A185" s="1442"/>
      <c r="B185" s="1443"/>
      <c r="C185" s="812"/>
    </row>
    <row r="186" spans="1:3">
      <c r="A186" s="1441" t="s">
        <v>1365</v>
      </c>
      <c r="B186" s="63" t="s">
        <v>1545</v>
      </c>
      <c r="C186" s="815" t="s">
        <v>1546</v>
      </c>
    </row>
    <row r="187" spans="1:3" ht="9" customHeight="1">
      <c r="A187" s="1441"/>
      <c r="B187" s="63"/>
      <c r="C187" s="812"/>
    </row>
    <row r="188" spans="1:3">
      <c r="A188" s="1441" t="s">
        <v>1382</v>
      </c>
      <c r="B188" s="63" t="s">
        <v>1547</v>
      </c>
      <c r="C188" s="815" t="s">
        <v>1548</v>
      </c>
    </row>
    <row r="189" spans="1:3" ht="9" customHeight="1">
      <c r="A189" s="1441"/>
      <c r="B189" s="63"/>
      <c r="C189" s="812"/>
    </row>
    <row r="190" spans="1:3">
      <c r="A190" s="1474" t="s">
        <v>1385</v>
      </c>
      <c r="B190" s="63" t="s">
        <v>673</v>
      </c>
      <c r="C190" s="815">
        <v>6801</v>
      </c>
    </row>
    <row r="191" spans="1:3" ht="9" customHeight="1">
      <c r="A191" s="1474"/>
      <c r="B191" s="63"/>
      <c r="C191" s="812"/>
    </row>
    <row r="192" spans="1:3">
      <c r="A192" s="1441" t="s">
        <v>1401</v>
      </c>
      <c r="B192" s="63" t="s">
        <v>674</v>
      </c>
      <c r="C192" s="815" t="s">
        <v>1549</v>
      </c>
    </row>
    <row r="193" spans="1:4" ht="13.8">
      <c r="A193" s="1472"/>
      <c r="B193" s="1469"/>
      <c r="C193" s="1469"/>
      <c r="D193" s="1469"/>
    </row>
    <row r="194" spans="1:4" ht="13.8">
      <c r="A194" s="1472" t="s">
        <v>1550</v>
      </c>
      <c r="B194" s="1469"/>
      <c r="C194" s="1469"/>
      <c r="D194" s="1469"/>
    </row>
    <row r="195" spans="1:4" ht="13.8">
      <c r="A195" s="1472"/>
      <c r="B195" s="1469" t="s">
        <v>1551</v>
      </c>
      <c r="C195" s="1469"/>
      <c r="D195" s="1469"/>
    </row>
    <row r="196" spans="1:4" ht="13.8">
      <c r="A196" s="1472"/>
      <c r="B196" s="1469" t="s">
        <v>1552</v>
      </c>
      <c r="D196" s="1469"/>
    </row>
    <row r="197" spans="1:4" ht="13.8">
      <c r="B197" s="1469" t="s">
        <v>1553</v>
      </c>
      <c r="D197" s="1469"/>
    </row>
    <row r="198" spans="1:4" ht="13.8">
      <c r="B198" s="1469" t="s">
        <v>1554</v>
      </c>
      <c r="C198" s="1476"/>
    </row>
    <row r="199" spans="1:4" ht="13.8">
      <c r="B199" s="1477"/>
      <c r="C199" s="1476"/>
    </row>
  </sheetData>
  <mergeCells count="6">
    <mergeCell ref="B4:C7"/>
    <mergeCell ref="A54:A55"/>
    <mergeCell ref="B54:B55"/>
    <mergeCell ref="A93:A94"/>
    <mergeCell ref="B93:B94"/>
    <mergeCell ref="B120:C120"/>
  </mergeCells>
  <hyperlinks>
    <hyperlink ref="A1" location="Índice!A1" display="Volver al Índice" xr:uid="{AE194EFE-081A-4B7D-97E4-BE7AB578B28F}"/>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1880D-D25B-4EF4-8C68-C1D66F834679}">
  <sheetPr>
    <pageSetUpPr autoPageBreaks="0"/>
  </sheetPr>
  <dimension ref="A1:CN145"/>
  <sheetViews>
    <sheetView showGridLines="0" zoomScale="115" zoomScaleNormal="115" zoomScaleSheetLayoutView="100" workbookViewId="0"/>
  </sheetViews>
  <sheetFormatPr baseColWidth="10" defaultColWidth="11.44140625" defaultRowHeight="13.2"/>
  <cols>
    <col min="1" max="1" width="52.44140625" style="557" customWidth="1"/>
    <col min="2" max="2" width="12.44140625" style="557" bestFit="1" customWidth="1"/>
    <col min="3" max="3" width="12.44140625" style="557" customWidth="1"/>
    <col min="4" max="4" width="12.44140625" style="557" bestFit="1" customWidth="1"/>
    <col min="5" max="5" width="2.44140625" style="557" customWidth="1"/>
    <col min="6" max="8" width="10.44140625" style="557" customWidth="1"/>
    <col min="9" max="9" width="2.44140625" style="557" customWidth="1"/>
    <col min="10" max="10" width="12.44140625" style="557" customWidth="1"/>
    <col min="11" max="12" width="12.44140625" style="557" bestFit="1" customWidth="1"/>
    <col min="13" max="13" width="52.44140625" style="559" customWidth="1"/>
    <col min="14" max="15" width="10.44140625" style="559" customWidth="1"/>
    <col min="16" max="16" width="11.44140625" style="559" bestFit="1" customWidth="1"/>
    <col min="17" max="17" width="2.44140625" style="559" customWidth="1"/>
    <col min="18" max="19" width="10.44140625" style="559" customWidth="1"/>
    <col min="20" max="20" width="11.44140625" style="559" bestFit="1" customWidth="1"/>
    <col min="21" max="21" width="2.44140625" style="559" customWidth="1"/>
    <col min="22" max="24" width="11.44140625" style="559" bestFit="1" customWidth="1"/>
    <col min="25" max="25" width="52.44140625" style="559" customWidth="1"/>
    <col min="26" max="28" width="11.44140625" style="559" customWidth="1"/>
    <col min="29" max="29" width="2.44140625" style="559" customWidth="1"/>
    <col min="30" max="32" width="11.44140625" style="559" customWidth="1"/>
    <col min="33" max="33" width="2.44140625" style="559" customWidth="1"/>
    <col min="34" max="34" width="11.44140625" style="559" bestFit="1" customWidth="1"/>
    <col min="35" max="36" width="11.44140625" style="559" customWidth="1"/>
    <col min="37" max="37" width="52.44140625" style="559" customWidth="1"/>
    <col min="38" max="39" width="11.44140625" style="559" bestFit="1" customWidth="1"/>
    <col min="40" max="40" width="12.44140625" style="559" bestFit="1" customWidth="1"/>
    <col min="41" max="41" width="2.44140625" style="559" customWidth="1"/>
    <col min="42" max="44" width="11.44140625" style="559" customWidth="1"/>
    <col min="45" max="45" width="2.44140625" style="559" customWidth="1"/>
    <col min="46" max="46" width="11.44140625" style="559" bestFit="1" customWidth="1"/>
    <col min="47" max="48" width="12.44140625" style="559" bestFit="1" customWidth="1"/>
    <col min="49" max="49" width="49.44140625" style="559" customWidth="1"/>
    <col min="50" max="52" width="12.44140625" style="559" bestFit="1" customWidth="1"/>
    <col min="53" max="53" width="0.44140625" style="559" customWidth="1"/>
    <col min="54" max="56" width="12.44140625" style="559" bestFit="1" customWidth="1"/>
    <col min="57" max="57" width="0.44140625" style="559" customWidth="1"/>
    <col min="58" max="60" width="12.44140625" style="559" bestFit="1" customWidth="1"/>
    <col min="61" max="61" width="50.44140625" style="559" customWidth="1"/>
    <col min="62" max="64" width="12.44140625" style="559" bestFit="1" customWidth="1"/>
    <col min="65" max="65" width="0.44140625" style="559" customWidth="1"/>
    <col min="66" max="68" width="12.44140625" style="559" bestFit="1" customWidth="1"/>
    <col min="69" max="69" width="0.44140625" style="559" customWidth="1"/>
    <col min="70" max="72" width="13.44140625" style="559" customWidth="1"/>
    <col min="73" max="73" width="50.44140625" style="559" customWidth="1"/>
    <col min="74" max="76" width="12.44140625" style="559" customWidth="1"/>
    <col min="77" max="77" width="0.5546875" style="559" customWidth="1"/>
    <col min="78" max="80" width="12.44140625" style="559" customWidth="1"/>
    <col min="81" max="81" width="0.5546875" style="559" customWidth="1"/>
    <col min="82" max="84" width="12.44140625" style="559" bestFit="1" customWidth="1"/>
    <col min="85" max="85" width="14.44140625" style="561" bestFit="1" customWidth="1"/>
    <col min="86" max="16384" width="11.44140625" style="561"/>
  </cols>
  <sheetData>
    <row r="1" spans="1:92" s="434" customFormat="1" ht="16.350000000000001" customHeight="1">
      <c r="A1" s="1423" t="s">
        <v>1246</v>
      </c>
      <c r="B1" s="431"/>
      <c r="C1" s="431"/>
      <c r="D1" s="431"/>
      <c r="E1" s="431"/>
      <c r="F1" s="431"/>
      <c r="G1" s="431"/>
      <c r="H1" s="431"/>
      <c r="I1" s="431"/>
      <c r="J1" s="431"/>
      <c r="K1" s="431"/>
      <c r="L1" s="431"/>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3"/>
      <c r="BJ1" s="433"/>
      <c r="BK1" s="433"/>
      <c r="BL1" s="433"/>
      <c r="BM1" s="433"/>
      <c r="BN1" s="433"/>
      <c r="BO1" s="433"/>
      <c r="BP1" s="433"/>
      <c r="BQ1" s="433"/>
      <c r="BR1" s="433"/>
      <c r="BS1" s="433"/>
      <c r="BT1" s="433"/>
      <c r="BV1" s="433"/>
      <c r="BW1" s="433"/>
      <c r="BX1" s="433"/>
      <c r="BY1" s="433"/>
      <c r="BZ1" s="433"/>
      <c r="CA1" s="433"/>
      <c r="CB1" s="433"/>
      <c r="CC1" s="433"/>
    </row>
    <row r="2" spans="1:92" s="438" customFormat="1" ht="27" customHeight="1">
      <c r="A2" s="435" t="s">
        <v>504</v>
      </c>
      <c r="B2" s="435"/>
      <c r="C2" s="435"/>
      <c r="D2" s="435"/>
      <c r="E2" s="435"/>
      <c r="F2" s="435"/>
      <c r="G2" s="435"/>
      <c r="H2" s="435"/>
      <c r="I2" s="435"/>
      <c r="J2" s="435"/>
      <c r="K2" s="435"/>
      <c r="L2" s="435"/>
      <c r="M2" s="435" t="s">
        <v>504</v>
      </c>
      <c r="N2" s="435"/>
      <c r="O2" s="435"/>
      <c r="P2" s="435"/>
      <c r="Q2" s="435"/>
      <c r="R2" s="435"/>
      <c r="S2" s="435"/>
      <c r="T2" s="435"/>
      <c r="U2" s="435"/>
      <c r="V2" s="435"/>
      <c r="W2" s="435"/>
      <c r="X2" s="435"/>
      <c r="Y2" s="435" t="s">
        <v>504</v>
      </c>
      <c r="Z2" s="435"/>
      <c r="AA2" s="435"/>
      <c r="AB2" s="435"/>
      <c r="AC2" s="435"/>
      <c r="AD2" s="435"/>
      <c r="AE2" s="435"/>
      <c r="AF2" s="435"/>
      <c r="AG2" s="435"/>
      <c r="AH2" s="435"/>
      <c r="AI2" s="435"/>
      <c r="AJ2" s="435"/>
      <c r="AK2" s="435" t="s">
        <v>504</v>
      </c>
      <c r="AL2" s="435"/>
      <c r="AM2" s="435"/>
      <c r="AN2" s="435"/>
      <c r="AO2" s="435"/>
      <c r="AP2" s="435"/>
      <c r="AQ2" s="435"/>
      <c r="AR2" s="435"/>
      <c r="AS2" s="435"/>
      <c r="AT2" s="435"/>
      <c r="AU2" s="435"/>
      <c r="AV2" s="435"/>
      <c r="AW2" s="435" t="s">
        <v>504</v>
      </c>
      <c r="AX2" s="435"/>
      <c r="AY2" s="435"/>
      <c r="AZ2" s="435"/>
      <c r="BA2" s="435"/>
      <c r="BB2" s="435"/>
      <c r="BC2" s="435"/>
      <c r="BD2" s="435"/>
      <c r="BE2" s="435"/>
      <c r="BF2" s="435"/>
      <c r="BG2" s="435"/>
      <c r="BH2" s="435"/>
      <c r="BI2" s="435" t="s">
        <v>504</v>
      </c>
      <c r="BJ2" s="435"/>
      <c r="BK2" s="435"/>
      <c r="BL2" s="435"/>
      <c r="BM2" s="435"/>
      <c r="BN2" s="435"/>
      <c r="BO2" s="435"/>
      <c r="BP2" s="435"/>
      <c r="BQ2" s="435"/>
      <c r="BR2" s="435"/>
      <c r="BS2" s="435"/>
      <c r="BT2" s="435"/>
      <c r="BU2" s="436" t="s">
        <v>504</v>
      </c>
      <c r="BV2" s="436"/>
      <c r="BW2" s="436"/>
      <c r="BX2" s="436"/>
      <c r="BY2" s="436"/>
      <c r="BZ2" s="436"/>
      <c r="CA2" s="436"/>
      <c r="CB2" s="436"/>
      <c r="CC2" s="436"/>
      <c r="CD2" s="436"/>
      <c r="CE2" s="436"/>
      <c r="CF2" s="436"/>
      <c r="CG2" s="437"/>
      <c r="CH2" s="437"/>
      <c r="CI2" s="437"/>
      <c r="CJ2" s="437"/>
      <c r="CK2" s="437"/>
      <c r="CL2" s="437"/>
      <c r="CM2" s="437"/>
      <c r="CN2" s="437"/>
    </row>
    <row r="3" spans="1:92" s="442" customFormat="1" ht="18" customHeight="1">
      <c r="A3" s="439">
        <v>45716</v>
      </c>
      <c r="B3" s="439"/>
      <c r="C3" s="439"/>
      <c r="D3" s="439"/>
      <c r="E3" s="439"/>
      <c r="F3" s="439"/>
      <c r="G3" s="439"/>
      <c r="H3" s="439"/>
      <c r="I3" s="439"/>
      <c r="J3" s="439"/>
      <c r="K3" s="439"/>
      <c r="L3" s="439"/>
      <c r="M3" s="439">
        <v>45716</v>
      </c>
      <c r="N3" s="439"/>
      <c r="O3" s="439"/>
      <c r="P3" s="439"/>
      <c r="Q3" s="439"/>
      <c r="R3" s="439"/>
      <c r="S3" s="439"/>
      <c r="T3" s="439"/>
      <c r="U3" s="439"/>
      <c r="V3" s="439"/>
      <c r="W3" s="439"/>
      <c r="X3" s="439"/>
      <c r="Y3" s="439">
        <v>45716</v>
      </c>
      <c r="Z3" s="439"/>
      <c r="AA3" s="439"/>
      <c r="AB3" s="439"/>
      <c r="AC3" s="439"/>
      <c r="AD3" s="439"/>
      <c r="AE3" s="439"/>
      <c r="AF3" s="439"/>
      <c r="AG3" s="439"/>
      <c r="AH3" s="439"/>
      <c r="AI3" s="439"/>
      <c r="AJ3" s="439"/>
      <c r="AK3" s="439">
        <v>45716</v>
      </c>
      <c r="AL3" s="439"/>
      <c r="AM3" s="439"/>
      <c r="AN3" s="439"/>
      <c r="AO3" s="439"/>
      <c r="AP3" s="439"/>
      <c r="AQ3" s="439"/>
      <c r="AR3" s="439"/>
      <c r="AS3" s="439"/>
      <c r="AT3" s="439"/>
      <c r="AU3" s="439"/>
      <c r="AV3" s="439"/>
      <c r="AW3" s="439">
        <v>45716</v>
      </c>
      <c r="AX3" s="439"/>
      <c r="AY3" s="439"/>
      <c r="AZ3" s="439"/>
      <c r="BA3" s="439"/>
      <c r="BB3" s="439"/>
      <c r="BC3" s="439"/>
      <c r="BD3" s="439"/>
      <c r="BE3" s="439"/>
      <c r="BF3" s="439"/>
      <c r="BG3" s="439"/>
      <c r="BH3" s="439"/>
      <c r="BI3" s="439">
        <v>45716</v>
      </c>
      <c r="BJ3" s="439"/>
      <c r="BK3" s="439"/>
      <c r="BL3" s="439"/>
      <c r="BM3" s="439"/>
      <c r="BN3" s="439"/>
      <c r="BO3" s="439"/>
      <c r="BP3" s="439"/>
      <c r="BQ3" s="439"/>
      <c r="BR3" s="439"/>
      <c r="BS3" s="439"/>
      <c r="BT3" s="439"/>
      <c r="BU3" s="440">
        <v>45716</v>
      </c>
      <c r="BV3" s="440"/>
      <c r="BW3" s="440"/>
      <c r="BX3" s="440"/>
      <c r="BY3" s="440"/>
      <c r="BZ3" s="440"/>
      <c r="CA3" s="440"/>
      <c r="CB3" s="440"/>
      <c r="CC3" s="440"/>
      <c r="CD3" s="440"/>
      <c r="CE3" s="440"/>
      <c r="CF3" s="440"/>
      <c r="CG3" s="441"/>
      <c r="CH3" s="441"/>
      <c r="CI3" s="441"/>
      <c r="CJ3" s="441"/>
      <c r="CK3" s="441"/>
      <c r="CL3" s="441"/>
      <c r="CM3" s="441"/>
      <c r="CN3" s="441"/>
    </row>
    <row r="4" spans="1:92" s="446" customFormat="1" ht="18" customHeight="1">
      <c r="A4" s="443" t="s">
        <v>505</v>
      </c>
      <c r="B4" s="444"/>
      <c r="C4" s="444"/>
      <c r="D4" s="444"/>
      <c r="E4" s="444"/>
      <c r="F4" s="444"/>
      <c r="G4" s="444"/>
      <c r="H4" s="444"/>
      <c r="I4" s="444"/>
      <c r="J4" s="444"/>
      <c r="K4" s="444"/>
      <c r="L4" s="444"/>
      <c r="M4" s="443" t="s">
        <v>505</v>
      </c>
      <c r="N4" s="444"/>
      <c r="O4" s="444"/>
      <c r="P4" s="444"/>
      <c r="Q4" s="444"/>
      <c r="R4" s="444"/>
      <c r="S4" s="444"/>
      <c r="T4" s="444"/>
      <c r="U4" s="444"/>
      <c r="V4" s="444"/>
      <c r="W4" s="444"/>
      <c r="X4" s="444"/>
      <c r="Y4" s="443" t="s">
        <v>505</v>
      </c>
      <c r="Z4" s="444"/>
      <c r="AA4" s="444"/>
      <c r="AB4" s="444"/>
      <c r="AC4" s="444"/>
      <c r="AD4" s="444"/>
      <c r="AE4" s="444"/>
      <c r="AF4" s="444"/>
      <c r="AG4" s="444"/>
      <c r="AH4" s="444"/>
      <c r="AI4" s="444"/>
      <c r="AJ4" s="444"/>
      <c r="AK4" s="443" t="s">
        <v>505</v>
      </c>
      <c r="AL4" s="444"/>
      <c r="AM4" s="444"/>
      <c r="AN4" s="444"/>
      <c r="AO4" s="444"/>
      <c r="AP4" s="444"/>
      <c r="AQ4" s="444"/>
      <c r="AR4" s="444"/>
      <c r="AS4" s="444"/>
      <c r="AT4" s="444"/>
      <c r="AU4" s="444"/>
      <c r="AV4" s="444"/>
      <c r="AW4" s="443" t="s">
        <v>505</v>
      </c>
      <c r="AX4" s="444"/>
      <c r="AY4" s="444"/>
      <c r="AZ4" s="444"/>
      <c r="BA4" s="444"/>
      <c r="BB4" s="444"/>
      <c r="BC4" s="444"/>
      <c r="BD4" s="444"/>
      <c r="BE4" s="444"/>
      <c r="BF4" s="444"/>
      <c r="BG4" s="444"/>
      <c r="BH4" s="444"/>
      <c r="BI4" s="443" t="s">
        <v>505</v>
      </c>
      <c r="BJ4" s="443"/>
      <c r="BK4" s="443"/>
      <c r="BL4" s="443"/>
      <c r="BM4" s="443"/>
      <c r="BN4" s="443"/>
      <c r="BO4" s="443"/>
      <c r="BP4" s="443"/>
      <c r="BQ4" s="443"/>
      <c r="BR4" s="443"/>
      <c r="BS4" s="443"/>
      <c r="BT4" s="443"/>
      <c r="BU4" s="443" t="s">
        <v>506</v>
      </c>
      <c r="BV4" s="443"/>
      <c r="BW4" s="443"/>
      <c r="BX4" s="443"/>
      <c r="BY4" s="443"/>
      <c r="BZ4" s="443"/>
      <c r="CA4" s="443"/>
      <c r="CB4" s="443"/>
      <c r="CC4" s="443"/>
      <c r="CD4" s="443"/>
      <c r="CE4" s="443"/>
      <c r="CF4" s="443"/>
      <c r="CG4" s="445"/>
      <c r="CH4" s="445"/>
      <c r="CI4" s="445"/>
      <c r="CJ4" s="445"/>
      <c r="CK4" s="445"/>
      <c r="CL4" s="445"/>
      <c r="CM4" s="445"/>
      <c r="CN4" s="445"/>
    </row>
    <row r="5" spans="1:92" s="434" customFormat="1" ht="4.6500000000000004" customHeight="1" thickBot="1">
      <c r="A5" s="447"/>
      <c r="B5" s="448"/>
      <c r="C5" s="449"/>
      <c r="D5" s="449"/>
      <c r="E5" s="449"/>
      <c r="F5" s="449"/>
      <c r="G5" s="449"/>
      <c r="H5" s="450"/>
      <c r="I5" s="450"/>
      <c r="J5" s="449"/>
      <c r="K5" s="449"/>
      <c r="L5" s="450"/>
      <c r="M5" s="451"/>
      <c r="N5" s="452"/>
      <c r="O5" s="452"/>
      <c r="P5" s="453"/>
      <c r="Q5" s="453"/>
      <c r="R5" s="452"/>
      <c r="S5" s="452"/>
      <c r="T5" s="452"/>
      <c r="U5" s="452"/>
      <c r="V5" s="452"/>
      <c r="W5" s="452"/>
      <c r="X5" s="452"/>
      <c r="Y5" s="451"/>
      <c r="Z5" s="452"/>
      <c r="AA5" s="452"/>
      <c r="AB5" s="452"/>
      <c r="AC5" s="452"/>
      <c r="AD5" s="452"/>
      <c r="AE5" s="452"/>
      <c r="AF5" s="452"/>
      <c r="AG5" s="452"/>
      <c r="AH5" s="452"/>
      <c r="AI5" s="452"/>
      <c r="AJ5" s="452"/>
      <c r="AK5" s="451"/>
      <c r="AL5" s="454"/>
      <c r="AM5" s="452"/>
      <c r="AN5" s="452"/>
      <c r="AO5" s="452"/>
      <c r="AP5" s="452"/>
      <c r="AQ5" s="452"/>
      <c r="AR5" s="452"/>
      <c r="AS5" s="452"/>
      <c r="AT5" s="452"/>
      <c r="AU5" s="452"/>
      <c r="AV5" s="453"/>
      <c r="AW5" s="451"/>
      <c r="AX5" s="451"/>
      <c r="AY5" s="451"/>
      <c r="AZ5" s="451"/>
      <c r="BA5" s="451"/>
      <c r="BB5" s="454"/>
      <c r="BC5" s="452"/>
      <c r="BD5" s="452"/>
      <c r="BE5" s="452"/>
      <c r="BF5" s="452"/>
      <c r="BG5" s="452"/>
      <c r="BH5" s="453"/>
      <c r="BI5" s="451"/>
      <c r="BJ5" s="452"/>
      <c r="BK5" s="452"/>
      <c r="BL5" s="453"/>
      <c r="BM5" s="453"/>
      <c r="BN5" s="452"/>
      <c r="BO5" s="452"/>
      <c r="BP5" s="453"/>
      <c r="BQ5" s="453"/>
      <c r="BR5" s="451"/>
      <c r="BS5" s="451"/>
      <c r="BT5" s="451"/>
      <c r="BU5" s="451"/>
      <c r="BV5" s="451"/>
      <c r="BW5" s="451"/>
      <c r="BX5" s="451"/>
      <c r="BY5" s="451"/>
      <c r="BZ5" s="451"/>
      <c r="CA5" s="451"/>
      <c r="CB5" s="451"/>
      <c r="CC5" s="451"/>
      <c r="CD5" s="451"/>
      <c r="CE5" s="451"/>
      <c r="CF5" s="451"/>
    </row>
    <row r="6" spans="1:92" s="463" customFormat="1" ht="27" customHeight="1" thickTop="1">
      <c r="A6" s="455" t="s">
        <v>507</v>
      </c>
      <c r="B6" s="456" t="s">
        <v>508</v>
      </c>
      <c r="C6" s="456"/>
      <c r="D6" s="456"/>
      <c r="E6" s="457"/>
      <c r="F6" s="456" t="s">
        <v>30</v>
      </c>
      <c r="G6" s="456"/>
      <c r="H6" s="456"/>
      <c r="I6" s="457"/>
      <c r="J6" s="456" t="s">
        <v>509</v>
      </c>
      <c r="K6" s="456"/>
      <c r="L6" s="456"/>
      <c r="M6" s="455" t="s">
        <v>507</v>
      </c>
      <c r="N6" s="458" t="s">
        <v>510</v>
      </c>
      <c r="O6" s="458"/>
      <c r="P6" s="458"/>
      <c r="Q6" s="459"/>
      <c r="R6" s="458" t="s">
        <v>511</v>
      </c>
      <c r="S6" s="458"/>
      <c r="T6" s="458"/>
      <c r="U6" s="459"/>
      <c r="V6" s="458" t="s">
        <v>116</v>
      </c>
      <c r="W6" s="458"/>
      <c r="X6" s="458"/>
      <c r="Y6" s="455" t="s">
        <v>507</v>
      </c>
      <c r="Z6" s="458" t="s">
        <v>35</v>
      </c>
      <c r="AA6" s="458"/>
      <c r="AB6" s="458"/>
      <c r="AC6" s="459"/>
      <c r="AD6" s="458" t="s">
        <v>512</v>
      </c>
      <c r="AE6" s="458"/>
      <c r="AF6" s="458"/>
      <c r="AG6" s="459"/>
      <c r="AH6" s="458" t="s">
        <v>37</v>
      </c>
      <c r="AI6" s="458"/>
      <c r="AJ6" s="458"/>
      <c r="AK6" s="455" t="s">
        <v>507</v>
      </c>
      <c r="AL6" s="458" t="s">
        <v>513</v>
      </c>
      <c r="AM6" s="458"/>
      <c r="AN6" s="458"/>
      <c r="AO6" s="459"/>
      <c r="AP6" s="458" t="s">
        <v>514</v>
      </c>
      <c r="AQ6" s="458"/>
      <c r="AR6" s="458"/>
      <c r="AS6" s="459"/>
      <c r="AT6" s="458" t="s">
        <v>515</v>
      </c>
      <c r="AU6" s="458"/>
      <c r="AV6" s="458"/>
      <c r="AW6" s="455" t="s">
        <v>507</v>
      </c>
      <c r="AX6" s="458" t="s">
        <v>516</v>
      </c>
      <c r="AY6" s="458"/>
      <c r="AZ6" s="458"/>
      <c r="BA6" s="460"/>
      <c r="BB6" s="461" t="s">
        <v>42</v>
      </c>
      <c r="BC6" s="461"/>
      <c r="BD6" s="461"/>
      <c r="BE6" s="459"/>
      <c r="BF6" s="458" t="s">
        <v>517</v>
      </c>
      <c r="BG6" s="458"/>
      <c r="BH6" s="458"/>
      <c r="BI6" s="460" t="s">
        <v>507</v>
      </c>
      <c r="BJ6" s="458" t="s">
        <v>44</v>
      </c>
      <c r="BK6" s="458"/>
      <c r="BL6" s="458"/>
      <c r="BM6" s="462"/>
      <c r="BN6" s="458" t="s">
        <v>45</v>
      </c>
      <c r="BO6" s="458"/>
      <c r="BP6" s="458"/>
      <c r="BQ6" s="462"/>
      <c r="BR6" s="458" t="s">
        <v>46</v>
      </c>
      <c r="BS6" s="458"/>
      <c r="BT6" s="458"/>
      <c r="BU6" s="460" t="s">
        <v>507</v>
      </c>
      <c r="BV6" s="458" t="s">
        <v>518</v>
      </c>
      <c r="BW6" s="458"/>
      <c r="BX6" s="458"/>
      <c r="BY6" s="462"/>
      <c r="BZ6" s="458" t="s">
        <v>519</v>
      </c>
      <c r="CA6" s="458"/>
      <c r="CB6" s="458"/>
      <c r="CC6" s="462"/>
      <c r="CD6" s="458" t="s">
        <v>520</v>
      </c>
      <c r="CE6" s="458"/>
      <c r="CF6" s="458"/>
    </row>
    <row r="7" spans="1:92" s="463" customFormat="1" ht="13.65" customHeight="1">
      <c r="A7" s="464"/>
      <c r="B7" s="465" t="s">
        <v>521</v>
      </c>
      <c r="C7" s="466" t="s">
        <v>522</v>
      </c>
      <c r="D7" s="466" t="s">
        <v>523</v>
      </c>
      <c r="E7" s="465"/>
      <c r="F7" s="465" t="s">
        <v>521</v>
      </c>
      <c r="G7" s="466" t="s">
        <v>522</v>
      </c>
      <c r="H7" s="465" t="s">
        <v>523</v>
      </c>
      <c r="I7" s="465"/>
      <c r="J7" s="466" t="s">
        <v>521</v>
      </c>
      <c r="K7" s="466" t="s">
        <v>522</v>
      </c>
      <c r="L7" s="466" t="s">
        <v>523</v>
      </c>
      <c r="M7" s="464"/>
      <c r="N7" s="467" t="s">
        <v>521</v>
      </c>
      <c r="O7" s="468" t="s">
        <v>522</v>
      </c>
      <c r="P7" s="467" t="s">
        <v>523</v>
      </c>
      <c r="Q7" s="467"/>
      <c r="R7" s="467" t="s">
        <v>521</v>
      </c>
      <c r="S7" s="468" t="s">
        <v>522</v>
      </c>
      <c r="T7" s="467" t="s">
        <v>523</v>
      </c>
      <c r="U7" s="467"/>
      <c r="V7" s="467" t="s">
        <v>521</v>
      </c>
      <c r="W7" s="468" t="s">
        <v>522</v>
      </c>
      <c r="X7" s="468" t="s">
        <v>523</v>
      </c>
      <c r="Y7" s="464"/>
      <c r="Z7" s="467" t="s">
        <v>521</v>
      </c>
      <c r="AA7" s="468" t="s">
        <v>522</v>
      </c>
      <c r="AB7" s="467" t="s">
        <v>523</v>
      </c>
      <c r="AC7" s="467"/>
      <c r="AD7" s="468" t="s">
        <v>521</v>
      </c>
      <c r="AE7" s="468" t="s">
        <v>522</v>
      </c>
      <c r="AF7" s="468" t="s">
        <v>523</v>
      </c>
      <c r="AG7" s="467"/>
      <c r="AH7" s="467" t="s">
        <v>521</v>
      </c>
      <c r="AI7" s="468" t="s">
        <v>522</v>
      </c>
      <c r="AJ7" s="468" t="s">
        <v>523</v>
      </c>
      <c r="AK7" s="464"/>
      <c r="AL7" s="468" t="s">
        <v>521</v>
      </c>
      <c r="AM7" s="468" t="s">
        <v>522</v>
      </c>
      <c r="AN7" s="468" t="s">
        <v>523</v>
      </c>
      <c r="AO7" s="467"/>
      <c r="AP7" s="467" t="s">
        <v>521</v>
      </c>
      <c r="AQ7" s="468" t="s">
        <v>522</v>
      </c>
      <c r="AR7" s="467" t="s">
        <v>523</v>
      </c>
      <c r="AS7" s="467"/>
      <c r="AT7" s="467" t="s">
        <v>521</v>
      </c>
      <c r="AU7" s="468" t="s">
        <v>522</v>
      </c>
      <c r="AV7" s="468" t="s">
        <v>523</v>
      </c>
      <c r="AW7" s="464"/>
      <c r="AX7" s="467" t="s">
        <v>521</v>
      </c>
      <c r="AY7" s="468" t="s">
        <v>522</v>
      </c>
      <c r="AZ7" s="467" t="s">
        <v>523</v>
      </c>
      <c r="BA7" s="469"/>
      <c r="BB7" s="467" t="s">
        <v>521</v>
      </c>
      <c r="BC7" s="468" t="s">
        <v>522</v>
      </c>
      <c r="BD7" s="467" t="s">
        <v>523</v>
      </c>
      <c r="BE7" s="467"/>
      <c r="BF7" s="467" t="s">
        <v>521</v>
      </c>
      <c r="BG7" s="468" t="s">
        <v>522</v>
      </c>
      <c r="BH7" s="467" t="s">
        <v>523</v>
      </c>
      <c r="BI7" s="469"/>
      <c r="BJ7" s="467" t="s">
        <v>521</v>
      </c>
      <c r="BK7" s="468" t="s">
        <v>522</v>
      </c>
      <c r="BL7" s="467" t="s">
        <v>523</v>
      </c>
      <c r="BM7" s="467"/>
      <c r="BN7" s="467" t="s">
        <v>521</v>
      </c>
      <c r="BO7" s="468" t="s">
        <v>522</v>
      </c>
      <c r="BP7" s="467" t="s">
        <v>523</v>
      </c>
      <c r="BQ7" s="467"/>
      <c r="BR7" s="467" t="s">
        <v>521</v>
      </c>
      <c r="BS7" s="468" t="s">
        <v>522</v>
      </c>
      <c r="BT7" s="468" t="s">
        <v>523</v>
      </c>
      <c r="BU7" s="469"/>
      <c r="BV7" s="467" t="s">
        <v>521</v>
      </c>
      <c r="BW7" s="468" t="s">
        <v>522</v>
      </c>
      <c r="BX7" s="468" t="s">
        <v>523</v>
      </c>
      <c r="BY7" s="467"/>
      <c r="BZ7" s="467" t="s">
        <v>521</v>
      </c>
      <c r="CA7" s="468" t="s">
        <v>522</v>
      </c>
      <c r="CB7" s="468" t="s">
        <v>523</v>
      </c>
      <c r="CC7" s="467"/>
      <c r="CD7" s="467" t="s">
        <v>521</v>
      </c>
      <c r="CE7" s="468" t="s">
        <v>522</v>
      </c>
      <c r="CF7" s="467" t="s">
        <v>523</v>
      </c>
    </row>
    <row r="8" spans="1:92" s="434" customFormat="1" ht="4.6500000000000004" customHeight="1">
      <c r="A8" s="470"/>
      <c r="B8" s="471"/>
      <c r="C8" s="471"/>
      <c r="D8" s="471"/>
      <c r="E8" s="471"/>
      <c r="F8" s="471"/>
      <c r="G8" s="471"/>
      <c r="H8" s="471"/>
      <c r="I8" s="471"/>
      <c r="J8" s="471"/>
      <c r="K8" s="471"/>
      <c r="L8" s="471"/>
      <c r="M8" s="472"/>
      <c r="N8" s="471"/>
      <c r="O8" s="471"/>
      <c r="P8" s="471"/>
      <c r="Q8" s="471"/>
      <c r="R8" s="471"/>
      <c r="S8" s="471"/>
      <c r="T8" s="471"/>
      <c r="U8" s="471"/>
      <c r="V8" s="471"/>
      <c r="W8" s="471"/>
      <c r="X8" s="471"/>
      <c r="Y8" s="472"/>
      <c r="Z8" s="471"/>
      <c r="AA8" s="471"/>
      <c r="AB8" s="471"/>
      <c r="AC8" s="471"/>
      <c r="AD8" s="471"/>
      <c r="AE8" s="471"/>
      <c r="AF8" s="471"/>
      <c r="AG8" s="471"/>
      <c r="AH8" s="471"/>
      <c r="AI8" s="471"/>
      <c r="AJ8" s="471"/>
      <c r="AK8" s="472"/>
      <c r="AL8" s="471"/>
      <c r="AM8" s="471"/>
      <c r="AN8" s="471"/>
      <c r="AO8" s="471"/>
      <c r="AP8" s="471"/>
      <c r="AQ8" s="471"/>
      <c r="AR8" s="471"/>
      <c r="AS8" s="471"/>
      <c r="AT8" s="471"/>
      <c r="AU8" s="471"/>
      <c r="AV8" s="471"/>
      <c r="AW8" s="472"/>
      <c r="AX8" s="472"/>
      <c r="AY8" s="472"/>
      <c r="AZ8" s="472"/>
      <c r="BA8" s="472"/>
      <c r="BB8" s="471"/>
      <c r="BC8" s="471"/>
      <c r="BD8" s="471"/>
      <c r="BE8" s="471"/>
      <c r="BF8" s="471"/>
      <c r="BG8" s="471"/>
      <c r="BH8" s="471"/>
      <c r="BI8" s="472"/>
      <c r="BJ8" s="471"/>
      <c r="BK8" s="471"/>
      <c r="BL8" s="471"/>
      <c r="BM8" s="471"/>
      <c r="BN8" s="471"/>
      <c r="BO8" s="471"/>
      <c r="BP8" s="471"/>
      <c r="BQ8" s="471"/>
      <c r="BR8" s="472"/>
      <c r="BS8" s="472"/>
      <c r="BT8" s="472"/>
      <c r="BU8" s="472"/>
      <c r="BV8" s="472"/>
      <c r="BW8" s="472"/>
      <c r="BX8" s="472"/>
      <c r="BY8" s="472"/>
      <c r="BZ8" s="472"/>
      <c r="CA8" s="472"/>
      <c r="CB8" s="472"/>
      <c r="CC8" s="472"/>
      <c r="CD8" s="472"/>
      <c r="CE8" s="472"/>
      <c r="CF8" s="472"/>
    </row>
    <row r="9" spans="1:92" s="477" customFormat="1" ht="9" customHeight="1">
      <c r="A9" s="473" t="s">
        <v>524</v>
      </c>
      <c r="B9" s="473">
        <v>3828312.2089999998</v>
      </c>
      <c r="C9" s="473">
        <v>14633266.843</v>
      </c>
      <c r="D9" s="473">
        <v>18461579.052999999</v>
      </c>
      <c r="E9" s="473"/>
      <c r="F9" s="473">
        <v>142158.11499999999</v>
      </c>
      <c r="G9" s="473">
        <v>144232.663</v>
      </c>
      <c r="H9" s="473">
        <v>286390.77899999998</v>
      </c>
      <c r="I9" s="473"/>
      <c r="J9" s="473">
        <v>4641815.3260000004</v>
      </c>
      <c r="K9" s="473">
        <v>34208230.983000003</v>
      </c>
      <c r="L9" s="473">
        <v>38850046.309</v>
      </c>
      <c r="M9" s="473" t="s">
        <v>524</v>
      </c>
      <c r="N9" s="473">
        <v>473302.125</v>
      </c>
      <c r="O9" s="473">
        <v>1148752.2050000001</v>
      </c>
      <c r="P9" s="473">
        <v>1622054.33</v>
      </c>
      <c r="Q9" s="474"/>
      <c r="R9" s="473">
        <v>652586.946</v>
      </c>
      <c r="S9" s="473">
        <v>3685057.699</v>
      </c>
      <c r="T9" s="473">
        <v>4337644.6459999997</v>
      </c>
      <c r="U9" s="474"/>
      <c r="V9" s="473">
        <v>1867045.1440000001</v>
      </c>
      <c r="W9" s="473">
        <v>13055674.259</v>
      </c>
      <c r="X9" s="473">
        <v>14922719.403000001</v>
      </c>
      <c r="Y9" s="473" t="s">
        <v>524</v>
      </c>
      <c r="Z9" s="473">
        <v>705554.223</v>
      </c>
      <c r="AA9" s="473">
        <v>2119565.9419999998</v>
      </c>
      <c r="AB9" s="473">
        <v>2825120.1660000002</v>
      </c>
      <c r="AC9" s="474"/>
      <c r="AD9" s="473">
        <v>2850053.1740000001</v>
      </c>
      <c r="AE9" s="473">
        <v>9732199.6530000009</v>
      </c>
      <c r="AF9" s="473">
        <v>12582252.828</v>
      </c>
      <c r="AG9" s="474"/>
      <c r="AH9" s="473">
        <v>767784.28200000001</v>
      </c>
      <c r="AI9" s="473">
        <v>928819.78399999999</v>
      </c>
      <c r="AJ9" s="473">
        <v>1696604.0660000001</v>
      </c>
      <c r="AK9" s="473" t="s">
        <v>524</v>
      </c>
      <c r="AL9" s="473">
        <v>143616.99799999999</v>
      </c>
      <c r="AM9" s="473">
        <v>514670.61800000002</v>
      </c>
      <c r="AN9" s="473">
        <v>658287.61699999997</v>
      </c>
      <c r="AO9" s="474"/>
      <c r="AP9" s="473">
        <v>155998.42499999999</v>
      </c>
      <c r="AQ9" s="473">
        <v>524436.09100000001</v>
      </c>
      <c r="AR9" s="473">
        <v>680434.51599999995</v>
      </c>
      <c r="AS9" s="474"/>
      <c r="AT9" s="473">
        <v>496022.755</v>
      </c>
      <c r="AU9" s="473">
        <v>2686343.2850000001</v>
      </c>
      <c r="AV9" s="473">
        <v>3182366.0410000002</v>
      </c>
      <c r="AW9" s="473" t="s">
        <v>524</v>
      </c>
      <c r="AX9" s="473">
        <v>173264.51800000001</v>
      </c>
      <c r="AY9" s="473">
        <v>18259.067999999999</v>
      </c>
      <c r="AZ9" s="473">
        <v>191523.58600000001</v>
      </c>
      <c r="BA9" s="474"/>
      <c r="BB9" s="473">
        <v>219409.989</v>
      </c>
      <c r="BC9" s="473">
        <v>149308.22700000001</v>
      </c>
      <c r="BD9" s="473">
        <v>368718.21600000001</v>
      </c>
      <c r="BE9" s="474"/>
      <c r="BF9" s="473">
        <v>306181.75199999998</v>
      </c>
      <c r="BG9" s="473">
        <v>601611.06599999999</v>
      </c>
      <c r="BH9" s="473">
        <v>907792.81799999997</v>
      </c>
      <c r="BI9" s="473" t="s">
        <v>524</v>
      </c>
      <c r="BJ9" s="473">
        <v>235951.185</v>
      </c>
      <c r="BK9" s="473">
        <v>2629896.1949999998</v>
      </c>
      <c r="BL9" s="473">
        <v>2865847.3810000001</v>
      </c>
      <c r="BM9" s="473"/>
      <c r="BN9" s="473">
        <v>73145.985000000001</v>
      </c>
      <c r="BO9" s="473">
        <v>1061612.8759999999</v>
      </c>
      <c r="BP9" s="473">
        <v>1134758.862</v>
      </c>
      <c r="BQ9" s="473"/>
      <c r="BR9" s="473">
        <v>449590.10200000001</v>
      </c>
      <c r="BS9" s="473">
        <v>33262.381000000001</v>
      </c>
      <c r="BT9" s="473">
        <v>482852.48300000001</v>
      </c>
      <c r="BU9" s="473" t="s">
        <v>524</v>
      </c>
      <c r="BV9" s="473">
        <v>18181793.253000002</v>
      </c>
      <c r="BW9" s="473">
        <v>87875199.838</v>
      </c>
      <c r="BX9" s="473">
        <v>106056993.09999998</v>
      </c>
      <c r="BY9" s="473"/>
      <c r="BZ9" s="473">
        <v>4641815.3260000004</v>
      </c>
      <c r="CA9" s="473">
        <v>35712645.509000003</v>
      </c>
      <c r="CB9" s="473">
        <v>40354460.836000003</v>
      </c>
      <c r="CC9" s="473"/>
      <c r="CD9" s="473">
        <v>18181793.253000002</v>
      </c>
      <c r="CE9" s="473">
        <v>89379614.363999993</v>
      </c>
      <c r="CF9" s="473">
        <v>107561407.62699997</v>
      </c>
      <c r="CG9" s="475"/>
      <c r="CH9" s="476"/>
      <c r="CI9" s="476"/>
      <c r="CJ9" s="476"/>
    </row>
    <row r="10" spans="1:92" s="477" customFormat="1" ht="9" customHeight="1">
      <c r="A10" s="478" t="s">
        <v>525</v>
      </c>
      <c r="B10" s="479">
        <v>1795707.3030000001</v>
      </c>
      <c r="C10" s="479">
        <v>744230.35699999996</v>
      </c>
      <c r="D10" s="479">
        <v>2539937.66</v>
      </c>
      <c r="E10" s="479"/>
      <c r="F10" s="479">
        <v>54010.764000000003</v>
      </c>
      <c r="G10" s="479">
        <v>20697.521000000001</v>
      </c>
      <c r="H10" s="479">
        <v>74708.285000000003</v>
      </c>
      <c r="I10" s="479"/>
      <c r="J10" s="479">
        <v>2375600.4980000001</v>
      </c>
      <c r="K10" s="479">
        <v>1311317.6310000001</v>
      </c>
      <c r="L10" s="479">
        <v>3686918.13</v>
      </c>
      <c r="M10" s="478" t="s">
        <v>525</v>
      </c>
      <c r="N10" s="479">
        <v>109991.10799999999</v>
      </c>
      <c r="O10" s="479">
        <v>96424.718999999997</v>
      </c>
      <c r="P10" s="479">
        <v>206415.82800000001</v>
      </c>
      <c r="Q10" s="480"/>
      <c r="R10" s="479">
        <v>192295.52499999999</v>
      </c>
      <c r="S10" s="479">
        <v>75979.649999999994</v>
      </c>
      <c r="T10" s="479">
        <v>268275.17499999999</v>
      </c>
      <c r="U10" s="480"/>
      <c r="V10" s="479">
        <v>771702.45499999996</v>
      </c>
      <c r="W10" s="479">
        <v>561280.15099999995</v>
      </c>
      <c r="X10" s="479">
        <v>1332982.6059999999</v>
      </c>
      <c r="Y10" s="478" t="s">
        <v>525</v>
      </c>
      <c r="Z10" s="479">
        <v>5575.884</v>
      </c>
      <c r="AA10" s="479">
        <v>15797.464</v>
      </c>
      <c r="AB10" s="479">
        <v>21373.348000000002</v>
      </c>
      <c r="AC10" s="480"/>
      <c r="AD10" s="479">
        <v>1317094.5120000001</v>
      </c>
      <c r="AE10" s="479">
        <v>940441.36399999994</v>
      </c>
      <c r="AF10" s="479">
        <v>2257535.8769999999</v>
      </c>
      <c r="AG10" s="480"/>
      <c r="AH10" s="479">
        <v>338776.17200000002</v>
      </c>
      <c r="AI10" s="479">
        <v>114146.674</v>
      </c>
      <c r="AJ10" s="479">
        <v>452922.84600000002</v>
      </c>
      <c r="AK10" s="478" t="s">
        <v>525</v>
      </c>
      <c r="AL10" s="479">
        <v>22905.194</v>
      </c>
      <c r="AM10" s="479">
        <v>24075.960999999999</v>
      </c>
      <c r="AN10" s="479">
        <v>46981.154999999999</v>
      </c>
      <c r="AO10" s="480"/>
      <c r="AP10" s="479">
        <v>104455.923</v>
      </c>
      <c r="AQ10" s="479">
        <v>21306.722000000002</v>
      </c>
      <c r="AR10" s="479">
        <v>125762.645</v>
      </c>
      <c r="AS10" s="480"/>
      <c r="AT10" s="479">
        <v>2376.2159999999999</v>
      </c>
      <c r="AU10" s="479">
        <v>1401.155</v>
      </c>
      <c r="AV10" s="479">
        <v>3777.3710000000001</v>
      </c>
      <c r="AW10" s="478" t="s">
        <v>525</v>
      </c>
      <c r="AX10" s="479">
        <v>37439.783000000003</v>
      </c>
      <c r="AY10" s="479">
        <v>1936.223</v>
      </c>
      <c r="AZ10" s="479">
        <v>39376.006999999998</v>
      </c>
      <c r="BA10" s="480"/>
      <c r="BB10" s="479">
        <v>24421.02</v>
      </c>
      <c r="BC10" s="479">
        <v>5834.9129999999996</v>
      </c>
      <c r="BD10" s="479">
        <v>30255.934000000001</v>
      </c>
      <c r="BE10" s="480"/>
      <c r="BF10" s="479">
        <v>0</v>
      </c>
      <c r="BG10" s="479">
        <v>0</v>
      </c>
      <c r="BH10" s="479">
        <v>0</v>
      </c>
      <c r="BI10" s="478" t="s">
        <v>525</v>
      </c>
      <c r="BJ10" s="479">
        <v>0</v>
      </c>
      <c r="BK10" s="479">
        <v>0</v>
      </c>
      <c r="BL10" s="479">
        <v>0</v>
      </c>
      <c r="BM10" s="479"/>
      <c r="BN10" s="479">
        <v>0</v>
      </c>
      <c r="BO10" s="479">
        <v>0</v>
      </c>
      <c r="BP10" s="479">
        <v>0</v>
      </c>
      <c r="BQ10" s="479"/>
      <c r="BR10" s="479">
        <v>82083.789000000004</v>
      </c>
      <c r="BS10" s="479">
        <v>3566.498</v>
      </c>
      <c r="BT10" s="479">
        <v>85650.288</v>
      </c>
      <c r="BU10" s="478" t="s">
        <v>525</v>
      </c>
      <c r="BV10" s="479">
        <v>7234436.1460000006</v>
      </c>
      <c r="BW10" s="479">
        <v>3938437.003000001</v>
      </c>
      <c r="BX10" s="479">
        <v>11172873.154999999</v>
      </c>
      <c r="BY10" s="479"/>
      <c r="BZ10" s="479">
        <v>2375600.4980000001</v>
      </c>
      <c r="CA10" s="479">
        <v>1311324.9350000001</v>
      </c>
      <c r="CB10" s="479">
        <v>3686925.4339999999</v>
      </c>
      <c r="CC10" s="479"/>
      <c r="CD10" s="479">
        <v>7234436.1459999997</v>
      </c>
      <c r="CE10" s="479">
        <v>3938444.307000001</v>
      </c>
      <c r="CF10" s="479">
        <v>11172880.458999999</v>
      </c>
      <c r="CG10" s="475"/>
      <c r="CH10" s="476"/>
      <c r="CI10" s="476"/>
      <c r="CJ10" s="476"/>
    </row>
    <row r="11" spans="1:92" s="477" customFormat="1" ht="9" customHeight="1">
      <c r="A11" s="481" t="s">
        <v>526</v>
      </c>
      <c r="B11" s="479">
        <v>1439299.4939999999</v>
      </c>
      <c r="C11" s="479">
        <v>13564161.725</v>
      </c>
      <c r="D11" s="479">
        <v>15003461.220000001</v>
      </c>
      <c r="E11" s="479"/>
      <c r="F11" s="479">
        <v>86484.368000000002</v>
      </c>
      <c r="G11" s="479">
        <v>123535.141</v>
      </c>
      <c r="H11" s="479">
        <v>210019.50899999999</v>
      </c>
      <c r="I11" s="479"/>
      <c r="J11" s="479">
        <v>2181677.6</v>
      </c>
      <c r="K11" s="479">
        <v>31986756.420000002</v>
      </c>
      <c r="L11" s="479">
        <v>34168434.020000003</v>
      </c>
      <c r="M11" s="481" t="s">
        <v>526</v>
      </c>
      <c r="N11" s="479">
        <v>322796.88099999999</v>
      </c>
      <c r="O11" s="479">
        <v>1044523.861</v>
      </c>
      <c r="P11" s="479">
        <v>1367320.7420000001</v>
      </c>
      <c r="Q11" s="479"/>
      <c r="R11" s="479">
        <v>446393.429</v>
      </c>
      <c r="S11" s="479">
        <v>3603313.8229999999</v>
      </c>
      <c r="T11" s="479">
        <v>4049707.2519999999</v>
      </c>
      <c r="U11" s="479"/>
      <c r="V11" s="479">
        <v>958088.36100000003</v>
      </c>
      <c r="W11" s="479">
        <v>12465330.738</v>
      </c>
      <c r="X11" s="479">
        <v>13423419.098999999</v>
      </c>
      <c r="Y11" s="481" t="s">
        <v>526</v>
      </c>
      <c r="Z11" s="479">
        <v>698623.78899999999</v>
      </c>
      <c r="AA11" s="479">
        <v>2094068.253</v>
      </c>
      <c r="AB11" s="479">
        <v>2792692.0430000001</v>
      </c>
      <c r="AC11" s="479"/>
      <c r="AD11" s="479">
        <v>958309.26300000004</v>
      </c>
      <c r="AE11" s="479">
        <v>8700038.125</v>
      </c>
      <c r="AF11" s="479">
        <v>9658347.3890000004</v>
      </c>
      <c r="AG11" s="479"/>
      <c r="AH11" s="479">
        <v>400402.79599999997</v>
      </c>
      <c r="AI11" s="479">
        <v>802728.23300000001</v>
      </c>
      <c r="AJ11" s="479">
        <v>1203131.0290000001</v>
      </c>
      <c r="AK11" s="481" t="s">
        <v>526</v>
      </c>
      <c r="AL11" s="479">
        <v>119262.148</v>
      </c>
      <c r="AM11" s="479">
        <v>490565.24</v>
      </c>
      <c r="AN11" s="479">
        <v>609827.38899999997</v>
      </c>
      <c r="AO11" s="479"/>
      <c r="AP11" s="479">
        <v>50844.896000000001</v>
      </c>
      <c r="AQ11" s="479">
        <v>503015.38099999999</v>
      </c>
      <c r="AR11" s="479">
        <v>553860.27800000005</v>
      </c>
      <c r="AS11" s="479"/>
      <c r="AT11" s="479">
        <v>493244.52299999999</v>
      </c>
      <c r="AU11" s="479">
        <v>2683193.14</v>
      </c>
      <c r="AV11" s="479">
        <v>3176437.6639999999</v>
      </c>
      <c r="AW11" s="481" t="s">
        <v>526</v>
      </c>
      <c r="AX11" s="479">
        <v>135770.93400000001</v>
      </c>
      <c r="AY11" s="479">
        <v>16322.843999999999</v>
      </c>
      <c r="AZ11" s="479">
        <v>152093.77900000001</v>
      </c>
      <c r="BA11" s="479"/>
      <c r="BB11" s="479">
        <v>191942.87</v>
      </c>
      <c r="BC11" s="479">
        <v>141964.11300000001</v>
      </c>
      <c r="BD11" s="479">
        <v>333906.984</v>
      </c>
      <c r="BE11" s="479"/>
      <c r="BF11" s="479">
        <v>306178.48300000001</v>
      </c>
      <c r="BG11" s="479">
        <v>601611.06599999999</v>
      </c>
      <c r="BH11" s="479">
        <v>907789.549</v>
      </c>
      <c r="BI11" s="481" t="s">
        <v>526</v>
      </c>
      <c r="BJ11" s="479">
        <v>235951.185</v>
      </c>
      <c r="BK11" s="479">
        <v>2629896.1949999998</v>
      </c>
      <c r="BL11" s="479">
        <v>2865847.3810000001</v>
      </c>
      <c r="BM11" s="479"/>
      <c r="BN11" s="479">
        <v>73114.232000000004</v>
      </c>
      <c r="BO11" s="479">
        <v>1061258.612</v>
      </c>
      <c r="BP11" s="479">
        <v>1134372.845</v>
      </c>
      <c r="BQ11" s="479"/>
      <c r="BR11" s="479">
        <v>364355.31400000001</v>
      </c>
      <c r="BS11" s="479">
        <v>28141.503000000001</v>
      </c>
      <c r="BT11" s="479">
        <v>392496.81800000003</v>
      </c>
      <c r="BU11" s="481" t="s">
        <v>526</v>
      </c>
      <c r="BV11" s="479">
        <v>9462740.5660000015</v>
      </c>
      <c r="BW11" s="479">
        <v>82540424.412999988</v>
      </c>
      <c r="BX11" s="479">
        <v>92003164.989999995</v>
      </c>
      <c r="BY11" s="479"/>
      <c r="BZ11" s="479">
        <v>2181677.6</v>
      </c>
      <c r="CA11" s="479">
        <v>33490244.392000001</v>
      </c>
      <c r="CB11" s="479">
        <v>35671921.993000001</v>
      </c>
      <c r="CC11" s="479"/>
      <c r="CD11" s="479">
        <v>9462740.5660000015</v>
      </c>
      <c r="CE11" s="479">
        <v>84043912.38499999</v>
      </c>
      <c r="CF11" s="479">
        <v>93506652.963</v>
      </c>
      <c r="CG11" s="475"/>
      <c r="CH11" s="476"/>
      <c r="CI11" s="476"/>
      <c r="CJ11" s="476"/>
    </row>
    <row r="12" spans="1:92" s="477" customFormat="1" ht="9" customHeight="1">
      <c r="A12" s="481" t="s">
        <v>527</v>
      </c>
      <c r="B12" s="479">
        <v>29946.075000000001</v>
      </c>
      <c r="C12" s="479">
        <v>14159.677</v>
      </c>
      <c r="D12" s="479">
        <v>44105.752</v>
      </c>
      <c r="E12" s="479"/>
      <c r="F12" s="479">
        <v>1467.5550000000001</v>
      </c>
      <c r="G12" s="479">
        <v>0</v>
      </c>
      <c r="H12" s="479">
        <v>1467.5550000000001</v>
      </c>
      <c r="I12" s="479"/>
      <c r="J12" s="479">
        <v>83740.707999999999</v>
      </c>
      <c r="K12" s="479">
        <v>31451.636999999999</v>
      </c>
      <c r="L12" s="479">
        <v>115192.345</v>
      </c>
      <c r="M12" s="481" t="s">
        <v>527</v>
      </c>
      <c r="N12" s="479">
        <v>5742.3630000000003</v>
      </c>
      <c r="O12" s="479">
        <v>962.17600000000004</v>
      </c>
      <c r="P12" s="479">
        <v>6704.54</v>
      </c>
      <c r="Q12" s="479"/>
      <c r="R12" s="479">
        <v>2863.011</v>
      </c>
      <c r="S12" s="479">
        <v>2597.915</v>
      </c>
      <c r="T12" s="479">
        <v>5460.9260000000004</v>
      </c>
      <c r="U12" s="479"/>
      <c r="V12" s="479">
        <v>42760.468000000001</v>
      </c>
      <c r="W12" s="479">
        <v>11998.237999999999</v>
      </c>
      <c r="X12" s="479">
        <v>54758.707000000002</v>
      </c>
      <c r="Y12" s="481" t="s">
        <v>527</v>
      </c>
      <c r="Z12" s="479">
        <v>180.108</v>
      </c>
      <c r="AA12" s="479">
        <v>9700.2240000000002</v>
      </c>
      <c r="AB12" s="479">
        <v>9880.3320000000003</v>
      </c>
      <c r="AC12" s="479"/>
      <c r="AD12" s="479">
        <v>8822.777</v>
      </c>
      <c r="AE12" s="479">
        <v>4937.6769999999997</v>
      </c>
      <c r="AF12" s="479">
        <v>13760.455</v>
      </c>
      <c r="AG12" s="479"/>
      <c r="AH12" s="479">
        <v>503.80500000000001</v>
      </c>
      <c r="AI12" s="479">
        <v>0</v>
      </c>
      <c r="AJ12" s="479">
        <v>503.80500000000001</v>
      </c>
      <c r="AK12" s="481" t="s">
        <v>527</v>
      </c>
      <c r="AL12" s="479">
        <v>1449.655</v>
      </c>
      <c r="AM12" s="479">
        <v>29.416</v>
      </c>
      <c r="AN12" s="479">
        <v>1479.0709999999999</v>
      </c>
      <c r="AO12" s="479"/>
      <c r="AP12" s="479">
        <v>568.71799999999996</v>
      </c>
      <c r="AQ12" s="479">
        <v>113.98699999999999</v>
      </c>
      <c r="AR12" s="479">
        <v>682.70500000000004</v>
      </c>
      <c r="AS12" s="479"/>
      <c r="AT12" s="479">
        <v>393.15499999999997</v>
      </c>
      <c r="AU12" s="479">
        <v>1755.8240000000001</v>
      </c>
      <c r="AV12" s="479">
        <v>2148.98</v>
      </c>
      <c r="AW12" s="481" t="s">
        <v>527</v>
      </c>
      <c r="AX12" s="479">
        <v>0</v>
      </c>
      <c r="AY12" s="479">
        <v>0</v>
      </c>
      <c r="AZ12" s="479">
        <v>0</v>
      </c>
      <c r="BA12" s="479"/>
      <c r="BB12" s="479">
        <v>0</v>
      </c>
      <c r="BC12" s="479">
        <v>0</v>
      </c>
      <c r="BD12" s="479">
        <v>0</v>
      </c>
      <c r="BE12" s="479"/>
      <c r="BF12" s="479">
        <v>0</v>
      </c>
      <c r="BG12" s="479">
        <v>0</v>
      </c>
      <c r="BH12" s="479">
        <v>0</v>
      </c>
      <c r="BI12" s="481" t="s">
        <v>527</v>
      </c>
      <c r="BJ12" s="479">
        <v>0</v>
      </c>
      <c r="BK12" s="479">
        <v>0</v>
      </c>
      <c r="BL12" s="479">
        <v>0</v>
      </c>
      <c r="BM12" s="479"/>
      <c r="BN12" s="479">
        <v>0</v>
      </c>
      <c r="BO12" s="479">
        <v>0</v>
      </c>
      <c r="BP12" s="479">
        <v>0</v>
      </c>
      <c r="BQ12" s="479"/>
      <c r="BR12" s="479">
        <v>291.83600000000001</v>
      </c>
      <c r="BS12" s="479">
        <v>0</v>
      </c>
      <c r="BT12" s="479">
        <v>291.83600000000001</v>
      </c>
      <c r="BU12" s="481" t="s">
        <v>527</v>
      </c>
      <c r="BV12" s="479">
        <v>178730.234</v>
      </c>
      <c r="BW12" s="479">
        <v>77706.770999999979</v>
      </c>
      <c r="BX12" s="479">
        <v>256437.00899999999</v>
      </c>
      <c r="BY12" s="479"/>
      <c r="BZ12" s="479">
        <v>83740.707999999999</v>
      </c>
      <c r="CA12" s="479">
        <v>31451.636999999999</v>
      </c>
      <c r="CB12" s="479">
        <v>115192.345</v>
      </c>
      <c r="CC12" s="479"/>
      <c r="CD12" s="479">
        <v>178730.234</v>
      </c>
      <c r="CE12" s="479">
        <v>77706.770999999979</v>
      </c>
      <c r="CF12" s="479">
        <v>256437.00899999999</v>
      </c>
      <c r="CG12" s="475"/>
      <c r="CH12" s="476"/>
      <c r="CI12" s="476"/>
      <c r="CJ12" s="476"/>
    </row>
    <row r="13" spans="1:92" s="477" customFormat="1" ht="9" customHeight="1">
      <c r="A13" s="481" t="s">
        <v>528</v>
      </c>
      <c r="B13" s="479">
        <v>563359.33700000006</v>
      </c>
      <c r="C13" s="479">
        <v>310715.08199999999</v>
      </c>
      <c r="D13" s="479">
        <v>874074.41899999999</v>
      </c>
      <c r="E13" s="479"/>
      <c r="F13" s="479">
        <v>195.42699999999999</v>
      </c>
      <c r="G13" s="479">
        <v>0</v>
      </c>
      <c r="H13" s="479">
        <v>195.42699999999999</v>
      </c>
      <c r="I13" s="479"/>
      <c r="J13" s="479">
        <v>796.51900000000001</v>
      </c>
      <c r="K13" s="479">
        <v>878705.29299999995</v>
      </c>
      <c r="L13" s="479">
        <v>879501.81299999997</v>
      </c>
      <c r="M13" s="481" t="s">
        <v>528</v>
      </c>
      <c r="N13" s="479">
        <v>34771.771000000001</v>
      </c>
      <c r="O13" s="479">
        <v>6841.4470000000001</v>
      </c>
      <c r="P13" s="479">
        <v>41613.218999999997</v>
      </c>
      <c r="Q13" s="479"/>
      <c r="R13" s="479">
        <v>11034.981</v>
      </c>
      <c r="S13" s="479">
        <v>3166.31</v>
      </c>
      <c r="T13" s="479">
        <v>14201.290999999999</v>
      </c>
      <c r="U13" s="479"/>
      <c r="V13" s="479">
        <v>94493.857000000004</v>
      </c>
      <c r="W13" s="479">
        <v>17065.131000000001</v>
      </c>
      <c r="X13" s="479">
        <v>111558.989</v>
      </c>
      <c r="Y13" s="481" t="s">
        <v>528</v>
      </c>
      <c r="Z13" s="479">
        <v>1174.441</v>
      </c>
      <c r="AA13" s="479">
        <v>0</v>
      </c>
      <c r="AB13" s="479">
        <v>1174.441</v>
      </c>
      <c r="AC13" s="479"/>
      <c r="AD13" s="479">
        <v>565826.62100000004</v>
      </c>
      <c r="AE13" s="479">
        <v>86782.485000000001</v>
      </c>
      <c r="AF13" s="479">
        <v>652609.10600000003</v>
      </c>
      <c r="AG13" s="479"/>
      <c r="AH13" s="479">
        <v>28101.507000000001</v>
      </c>
      <c r="AI13" s="479">
        <v>11944.877</v>
      </c>
      <c r="AJ13" s="479">
        <v>40046.385000000002</v>
      </c>
      <c r="AK13" s="481" t="s">
        <v>528</v>
      </c>
      <c r="AL13" s="479">
        <v>0</v>
      </c>
      <c r="AM13" s="479">
        <v>0</v>
      </c>
      <c r="AN13" s="479">
        <v>0</v>
      </c>
      <c r="AO13" s="479"/>
      <c r="AP13" s="479">
        <v>128.886</v>
      </c>
      <c r="AQ13" s="479">
        <v>0</v>
      </c>
      <c r="AR13" s="479">
        <v>128.886</v>
      </c>
      <c r="AS13" s="479"/>
      <c r="AT13" s="479">
        <v>8.86</v>
      </c>
      <c r="AU13" s="479">
        <v>-6.835</v>
      </c>
      <c r="AV13" s="479">
        <v>2.024</v>
      </c>
      <c r="AW13" s="481" t="s">
        <v>528</v>
      </c>
      <c r="AX13" s="479">
        <v>53.8</v>
      </c>
      <c r="AY13" s="479">
        <v>0</v>
      </c>
      <c r="AZ13" s="479">
        <v>53.8</v>
      </c>
      <c r="BA13" s="479"/>
      <c r="BB13" s="479">
        <v>3046.098</v>
      </c>
      <c r="BC13" s="479">
        <v>1509.1990000000001</v>
      </c>
      <c r="BD13" s="479">
        <v>4555.2979999999998</v>
      </c>
      <c r="BE13" s="479"/>
      <c r="BF13" s="479">
        <v>3.2690000000000001</v>
      </c>
      <c r="BG13" s="479">
        <v>0</v>
      </c>
      <c r="BH13" s="479">
        <v>3.2690000000000001</v>
      </c>
      <c r="BI13" s="481" t="s">
        <v>528</v>
      </c>
      <c r="BJ13" s="479">
        <v>0</v>
      </c>
      <c r="BK13" s="479">
        <v>0</v>
      </c>
      <c r="BL13" s="479">
        <v>0</v>
      </c>
      <c r="BM13" s="479"/>
      <c r="BN13" s="479">
        <v>31.753</v>
      </c>
      <c r="BO13" s="479">
        <v>354.26400000000001</v>
      </c>
      <c r="BP13" s="479">
        <v>386.017</v>
      </c>
      <c r="BQ13" s="479"/>
      <c r="BR13" s="479">
        <v>2859.1619999999998</v>
      </c>
      <c r="BS13" s="479">
        <v>1554.3779999999999</v>
      </c>
      <c r="BT13" s="479">
        <v>4413.54</v>
      </c>
      <c r="BU13" s="481" t="s">
        <v>528</v>
      </c>
      <c r="BV13" s="479">
        <v>1305886.2890000001</v>
      </c>
      <c r="BW13" s="479">
        <v>1318631.6310000003</v>
      </c>
      <c r="BX13" s="479">
        <v>2624517.9239999996</v>
      </c>
      <c r="BY13" s="479"/>
      <c r="BZ13" s="479">
        <v>796.51900000000001</v>
      </c>
      <c r="CA13" s="479">
        <v>879624.54299999995</v>
      </c>
      <c r="CB13" s="479">
        <v>880421.06299999997</v>
      </c>
      <c r="CC13" s="479"/>
      <c r="CD13" s="479">
        <v>1305886.2890000001</v>
      </c>
      <c r="CE13" s="479">
        <v>1319550.8810000003</v>
      </c>
      <c r="CF13" s="479">
        <v>2625437.1739999996</v>
      </c>
      <c r="CG13" s="475"/>
      <c r="CH13" s="476"/>
      <c r="CI13" s="476"/>
      <c r="CJ13" s="476"/>
    </row>
    <row r="14" spans="1:92" s="483" customFormat="1" ht="4.6500000000000004" customHeight="1">
      <c r="A14" s="481"/>
      <c r="B14" s="479"/>
      <c r="C14" s="479"/>
      <c r="D14" s="479"/>
      <c r="E14" s="479"/>
      <c r="F14" s="479"/>
      <c r="G14" s="479"/>
      <c r="H14" s="479"/>
      <c r="I14" s="479"/>
      <c r="J14" s="479"/>
      <c r="K14" s="479"/>
      <c r="L14" s="479"/>
      <c r="M14" s="481"/>
      <c r="N14" s="479"/>
      <c r="O14" s="479"/>
      <c r="P14" s="479"/>
      <c r="Q14" s="479"/>
      <c r="R14" s="479"/>
      <c r="S14" s="479"/>
      <c r="T14" s="479"/>
      <c r="U14" s="479"/>
      <c r="V14" s="479"/>
      <c r="W14" s="479"/>
      <c r="X14" s="479"/>
      <c r="Y14" s="481"/>
      <c r="Z14" s="479"/>
      <c r="AA14" s="479"/>
      <c r="AB14" s="479"/>
      <c r="AC14" s="479"/>
      <c r="AD14" s="479"/>
      <c r="AE14" s="479"/>
      <c r="AF14" s="479"/>
      <c r="AG14" s="479"/>
      <c r="AH14" s="479"/>
      <c r="AI14" s="479"/>
      <c r="AJ14" s="479"/>
      <c r="AK14" s="481"/>
      <c r="AL14" s="479"/>
      <c r="AM14" s="479"/>
      <c r="AN14" s="479"/>
      <c r="AO14" s="479"/>
      <c r="AP14" s="479"/>
      <c r="AQ14" s="479"/>
      <c r="AR14" s="479"/>
      <c r="AS14" s="479"/>
      <c r="AT14" s="479"/>
      <c r="AU14" s="479"/>
      <c r="AV14" s="479"/>
      <c r="AW14" s="481"/>
      <c r="AX14" s="479"/>
      <c r="AY14" s="479"/>
      <c r="AZ14" s="479"/>
      <c r="BA14" s="479"/>
      <c r="BB14" s="479"/>
      <c r="BC14" s="479"/>
      <c r="BD14" s="479"/>
      <c r="BE14" s="479"/>
      <c r="BF14" s="479"/>
      <c r="BG14" s="479"/>
      <c r="BH14" s="479"/>
      <c r="BI14" s="481"/>
      <c r="BJ14" s="479"/>
      <c r="BK14" s="479"/>
      <c r="BL14" s="479"/>
      <c r="BM14" s="479"/>
      <c r="BN14" s="479"/>
      <c r="BO14" s="479"/>
      <c r="BP14" s="479"/>
      <c r="BQ14" s="479"/>
      <c r="BR14" s="479"/>
      <c r="BS14" s="479"/>
      <c r="BT14" s="479"/>
      <c r="BU14" s="481"/>
      <c r="BV14" s="479"/>
      <c r="BW14" s="479"/>
      <c r="BX14" s="479"/>
      <c r="BY14" s="479"/>
      <c r="BZ14" s="479"/>
      <c r="CA14" s="479"/>
      <c r="CB14" s="479"/>
      <c r="CC14" s="479"/>
      <c r="CD14" s="479"/>
      <c r="CE14" s="479"/>
      <c r="CF14" s="479"/>
      <c r="CG14" s="475"/>
      <c r="CH14" s="482"/>
      <c r="CI14" s="482"/>
      <c r="CJ14" s="482"/>
    </row>
    <row r="15" spans="1:92" s="477" customFormat="1" ht="9" customHeight="1">
      <c r="A15" s="484" t="s">
        <v>529</v>
      </c>
      <c r="B15" s="485">
        <v>245000</v>
      </c>
      <c r="C15" s="485">
        <v>0</v>
      </c>
      <c r="D15" s="485">
        <v>245000</v>
      </c>
      <c r="E15" s="485"/>
      <c r="F15" s="485">
        <v>20000</v>
      </c>
      <c r="G15" s="485">
        <v>0</v>
      </c>
      <c r="H15" s="485">
        <v>20000</v>
      </c>
      <c r="I15" s="485"/>
      <c r="J15" s="485">
        <v>280000</v>
      </c>
      <c r="K15" s="485">
        <v>0</v>
      </c>
      <c r="L15" s="485">
        <v>280000</v>
      </c>
      <c r="M15" s="484" t="s">
        <v>529</v>
      </c>
      <c r="N15" s="485">
        <v>10000</v>
      </c>
      <c r="O15" s="485">
        <v>0</v>
      </c>
      <c r="P15" s="485">
        <v>10000</v>
      </c>
      <c r="Q15" s="485"/>
      <c r="R15" s="485">
        <v>0</v>
      </c>
      <c r="S15" s="485">
        <v>1838.5</v>
      </c>
      <c r="T15" s="485">
        <v>1838.5</v>
      </c>
      <c r="U15" s="485"/>
      <c r="V15" s="485">
        <v>50000</v>
      </c>
      <c r="W15" s="485">
        <v>0</v>
      </c>
      <c r="X15" s="485">
        <v>50000</v>
      </c>
      <c r="Y15" s="484" t="s">
        <v>529</v>
      </c>
      <c r="Z15" s="485">
        <v>288800</v>
      </c>
      <c r="AA15" s="485">
        <v>0</v>
      </c>
      <c r="AB15" s="485">
        <v>288800</v>
      </c>
      <c r="AC15" s="485"/>
      <c r="AD15" s="485">
        <v>50000</v>
      </c>
      <c r="AE15" s="485">
        <v>0</v>
      </c>
      <c r="AF15" s="485">
        <v>50000</v>
      </c>
      <c r="AG15" s="485"/>
      <c r="AH15" s="485">
        <v>55000</v>
      </c>
      <c r="AI15" s="485">
        <v>0</v>
      </c>
      <c r="AJ15" s="485">
        <v>55000</v>
      </c>
      <c r="AK15" s="484" t="s">
        <v>529</v>
      </c>
      <c r="AL15" s="485">
        <v>70000</v>
      </c>
      <c r="AM15" s="485">
        <v>0</v>
      </c>
      <c r="AN15" s="485">
        <v>70000</v>
      </c>
      <c r="AO15" s="485"/>
      <c r="AP15" s="485">
        <v>0</v>
      </c>
      <c r="AQ15" s="485">
        <v>0</v>
      </c>
      <c r="AR15" s="485">
        <v>0</v>
      </c>
      <c r="AS15" s="485"/>
      <c r="AT15" s="485">
        <v>7000</v>
      </c>
      <c r="AU15" s="485">
        <v>0</v>
      </c>
      <c r="AV15" s="485">
        <v>7000</v>
      </c>
      <c r="AW15" s="484" t="s">
        <v>529</v>
      </c>
      <c r="AX15" s="485">
        <v>65000</v>
      </c>
      <c r="AY15" s="485">
        <v>0</v>
      </c>
      <c r="AZ15" s="485">
        <v>65000</v>
      </c>
      <c r="BA15" s="485"/>
      <c r="BB15" s="485">
        <v>35000</v>
      </c>
      <c r="BC15" s="485">
        <v>0</v>
      </c>
      <c r="BD15" s="485">
        <v>35000</v>
      </c>
      <c r="BE15" s="485"/>
      <c r="BF15" s="485">
        <v>10000</v>
      </c>
      <c r="BG15" s="485">
        <v>0</v>
      </c>
      <c r="BH15" s="485">
        <v>10000</v>
      </c>
      <c r="BI15" s="484" t="s">
        <v>529</v>
      </c>
      <c r="BJ15" s="485">
        <v>66000</v>
      </c>
      <c r="BK15" s="485">
        <v>0</v>
      </c>
      <c r="BL15" s="485">
        <v>66000</v>
      </c>
      <c r="BM15" s="485"/>
      <c r="BN15" s="485">
        <v>40000</v>
      </c>
      <c r="BO15" s="485">
        <v>0</v>
      </c>
      <c r="BP15" s="485">
        <v>40000</v>
      </c>
      <c r="BQ15" s="485"/>
      <c r="BR15" s="485">
        <v>0</v>
      </c>
      <c r="BS15" s="485">
        <v>0</v>
      </c>
      <c r="BT15" s="485">
        <v>0</v>
      </c>
      <c r="BU15" s="484" t="s">
        <v>529</v>
      </c>
      <c r="BV15" s="485">
        <v>1291800</v>
      </c>
      <c r="BW15" s="485">
        <v>1838.5</v>
      </c>
      <c r="BX15" s="485">
        <v>1293638.5</v>
      </c>
      <c r="BY15" s="485"/>
      <c r="BZ15" s="485">
        <v>280000</v>
      </c>
      <c r="CA15" s="485">
        <v>0</v>
      </c>
      <c r="CB15" s="485">
        <v>280000</v>
      </c>
      <c r="CC15" s="485"/>
      <c r="CD15" s="485">
        <v>1291800</v>
      </c>
      <c r="CE15" s="485">
        <v>1838.5</v>
      </c>
      <c r="CF15" s="485">
        <v>1293638.5</v>
      </c>
      <c r="CG15" s="475"/>
      <c r="CH15" s="476"/>
      <c r="CI15" s="476"/>
      <c r="CJ15" s="476"/>
    </row>
    <row r="16" spans="1:92" s="483" customFormat="1" ht="4.6500000000000004" customHeight="1">
      <c r="A16" s="484"/>
      <c r="B16" s="485"/>
      <c r="C16" s="485"/>
      <c r="D16" s="485"/>
      <c r="E16" s="485"/>
      <c r="F16" s="485"/>
      <c r="G16" s="485"/>
      <c r="H16" s="485"/>
      <c r="I16" s="485"/>
      <c r="J16" s="485"/>
      <c r="K16" s="485"/>
      <c r="L16" s="485"/>
      <c r="M16" s="484"/>
      <c r="N16" s="485"/>
      <c r="O16" s="485"/>
      <c r="P16" s="485"/>
      <c r="Q16" s="485"/>
      <c r="R16" s="485"/>
      <c r="S16" s="485"/>
      <c r="T16" s="485"/>
      <c r="U16" s="485"/>
      <c r="V16" s="485"/>
      <c r="W16" s="485"/>
      <c r="X16" s="485"/>
      <c r="Y16" s="484"/>
      <c r="Z16" s="485"/>
      <c r="AA16" s="485"/>
      <c r="AB16" s="485"/>
      <c r="AC16" s="485"/>
      <c r="AD16" s="485"/>
      <c r="AE16" s="485"/>
      <c r="AF16" s="485"/>
      <c r="AG16" s="485"/>
      <c r="AH16" s="485"/>
      <c r="AI16" s="485"/>
      <c r="AJ16" s="485"/>
      <c r="AK16" s="484"/>
      <c r="AL16" s="485"/>
      <c r="AM16" s="485"/>
      <c r="AN16" s="485"/>
      <c r="AO16" s="485"/>
      <c r="AP16" s="485"/>
      <c r="AQ16" s="485"/>
      <c r="AR16" s="485"/>
      <c r="AS16" s="485"/>
      <c r="AT16" s="485"/>
      <c r="AU16" s="485"/>
      <c r="AV16" s="485"/>
      <c r="AW16" s="484"/>
      <c r="AX16" s="485"/>
      <c r="AY16" s="485"/>
      <c r="AZ16" s="485"/>
      <c r="BA16" s="485"/>
      <c r="BB16" s="485"/>
      <c r="BC16" s="485"/>
      <c r="BD16" s="485"/>
      <c r="BE16" s="485"/>
      <c r="BF16" s="485"/>
      <c r="BG16" s="485"/>
      <c r="BH16" s="485"/>
      <c r="BI16" s="484"/>
      <c r="BJ16" s="485"/>
      <c r="BK16" s="485"/>
      <c r="BL16" s="485"/>
      <c r="BM16" s="485"/>
      <c r="BN16" s="485"/>
      <c r="BO16" s="485"/>
      <c r="BP16" s="485"/>
      <c r="BQ16" s="485"/>
      <c r="BR16" s="485"/>
      <c r="BS16" s="485"/>
      <c r="BT16" s="485"/>
      <c r="BU16" s="484"/>
      <c r="BV16" s="485"/>
      <c r="BW16" s="485"/>
      <c r="BX16" s="485"/>
      <c r="BY16" s="485"/>
      <c r="BZ16" s="485"/>
      <c r="CA16" s="485"/>
      <c r="CB16" s="485"/>
      <c r="CC16" s="485"/>
      <c r="CD16" s="485"/>
      <c r="CE16" s="485"/>
      <c r="CF16" s="485"/>
      <c r="CG16" s="475"/>
      <c r="CH16" s="482"/>
      <c r="CI16" s="482"/>
      <c r="CJ16" s="482"/>
    </row>
    <row r="17" spans="1:88" s="477" customFormat="1" ht="9" customHeight="1">
      <c r="A17" s="473" t="s">
        <v>530</v>
      </c>
      <c r="B17" s="474">
        <v>8304263.0269999998</v>
      </c>
      <c r="C17" s="474">
        <v>2685450.7570000002</v>
      </c>
      <c r="D17" s="474">
        <v>10989713.784</v>
      </c>
      <c r="E17" s="474"/>
      <c r="F17" s="474">
        <v>80210.191999999995</v>
      </c>
      <c r="G17" s="474">
        <v>0</v>
      </c>
      <c r="H17" s="474">
        <v>80210.191999999995</v>
      </c>
      <c r="I17" s="474"/>
      <c r="J17" s="474">
        <v>27813994.397</v>
      </c>
      <c r="K17" s="474">
        <v>4723316.6109999996</v>
      </c>
      <c r="L17" s="474">
        <v>32537311.008000001</v>
      </c>
      <c r="M17" s="473" t="s">
        <v>530</v>
      </c>
      <c r="N17" s="474">
        <v>1073712.7379999999</v>
      </c>
      <c r="O17" s="474">
        <v>12.574999999999999</v>
      </c>
      <c r="P17" s="474">
        <v>1073725.3130000001</v>
      </c>
      <c r="Q17" s="474"/>
      <c r="R17" s="474">
        <v>2830826.7790000001</v>
      </c>
      <c r="S17" s="474">
        <v>473462.81800000003</v>
      </c>
      <c r="T17" s="474">
        <v>3304289.5980000002</v>
      </c>
      <c r="U17" s="474"/>
      <c r="V17" s="474">
        <v>7123513.4529999997</v>
      </c>
      <c r="W17" s="474">
        <v>1019684.5379999999</v>
      </c>
      <c r="X17" s="474">
        <v>8143197.9910000004</v>
      </c>
      <c r="Y17" s="473" t="s">
        <v>530</v>
      </c>
      <c r="Z17" s="474">
        <v>2872590.7689999999</v>
      </c>
      <c r="AA17" s="474">
        <v>0</v>
      </c>
      <c r="AB17" s="474">
        <v>2872590.7689999999</v>
      </c>
      <c r="AC17" s="474"/>
      <c r="AD17" s="474">
        <v>10236933.699999999</v>
      </c>
      <c r="AE17" s="474">
        <v>1257702.419</v>
      </c>
      <c r="AF17" s="474">
        <v>11494636.119000001</v>
      </c>
      <c r="AG17" s="474"/>
      <c r="AH17" s="474">
        <v>2969038.6009999998</v>
      </c>
      <c r="AI17" s="474">
        <v>72847.453999999998</v>
      </c>
      <c r="AJ17" s="474">
        <v>3041886.0550000002</v>
      </c>
      <c r="AK17" s="473" t="s">
        <v>530</v>
      </c>
      <c r="AL17" s="474">
        <v>1263021.629</v>
      </c>
      <c r="AM17" s="474">
        <v>0</v>
      </c>
      <c r="AN17" s="474">
        <v>1263021.629</v>
      </c>
      <c r="AO17" s="474"/>
      <c r="AP17" s="474">
        <v>557601.71900000004</v>
      </c>
      <c r="AQ17" s="474">
        <v>0</v>
      </c>
      <c r="AR17" s="474">
        <v>557601.71900000004</v>
      </c>
      <c r="AS17" s="474"/>
      <c r="AT17" s="474">
        <v>708678.00399999996</v>
      </c>
      <c r="AU17" s="474">
        <v>90235.020999999993</v>
      </c>
      <c r="AV17" s="474">
        <v>798913.02599999995</v>
      </c>
      <c r="AW17" s="473" t="s">
        <v>530</v>
      </c>
      <c r="AX17" s="474">
        <v>124809.23</v>
      </c>
      <c r="AY17" s="474">
        <v>0</v>
      </c>
      <c r="AZ17" s="474">
        <v>124809.23</v>
      </c>
      <c r="BA17" s="474"/>
      <c r="BB17" s="474">
        <v>109302.083</v>
      </c>
      <c r="BC17" s="474">
        <v>0</v>
      </c>
      <c r="BD17" s="474">
        <v>109302.083</v>
      </c>
      <c r="BE17" s="474"/>
      <c r="BF17" s="474">
        <v>224270.27</v>
      </c>
      <c r="BG17" s="474">
        <v>157603.80499999999</v>
      </c>
      <c r="BH17" s="474">
        <v>381874.07500000001</v>
      </c>
      <c r="BI17" s="473" t="s">
        <v>530</v>
      </c>
      <c r="BJ17" s="474">
        <v>207981.383</v>
      </c>
      <c r="BK17" s="474">
        <v>81411.161999999997</v>
      </c>
      <c r="BL17" s="474">
        <v>289392.54599999997</v>
      </c>
      <c r="BM17" s="474"/>
      <c r="BN17" s="474">
        <v>654347.18000000005</v>
      </c>
      <c r="BO17" s="474">
        <v>0</v>
      </c>
      <c r="BP17" s="474">
        <v>654347.18000000005</v>
      </c>
      <c r="BQ17" s="474"/>
      <c r="BR17" s="474">
        <v>421375.33899999998</v>
      </c>
      <c r="BS17" s="474">
        <v>0</v>
      </c>
      <c r="BT17" s="474">
        <v>421375.33899999998</v>
      </c>
      <c r="BU17" s="473" t="s">
        <v>530</v>
      </c>
      <c r="BV17" s="474">
        <v>67576470.492999986</v>
      </c>
      <c r="BW17" s="474">
        <v>10561727.16</v>
      </c>
      <c r="BX17" s="474">
        <v>78138197.656000003</v>
      </c>
      <c r="BY17" s="474"/>
      <c r="BZ17" s="474">
        <v>27813994.397</v>
      </c>
      <c r="CA17" s="474">
        <v>4270313.5410000002</v>
      </c>
      <c r="CB17" s="474">
        <v>32084307.938999999</v>
      </c>
      <c r="CC17" s="474"/>
      <c r="CD17" s="474">
        <v>67576470.492999986</v>
      </c>
      <c r="CE17" s="474">
        <v>10108724.09</v>
      </c>
      <c r="CF17" s="474">
        <v>77685194.586999997</v>
      </c>
      <c r="CG17" s="475"/>
      <c r="CH17" s="476"/>
      <c r="CI17" s="476"/>
      <c r="CJ17" s="476"/>
    </row>
    <row r="18" spans="1:88" s="477" customFormat="1" ht="9" customHeight="1">
      <c r="A18" s="481" t="s">
        <v>531</v>
      </c>
      <c r="B18" s="479">
        <v>4379010.6639999999</v>
      </c>
      <c r="C18" s="479">
        <v>2E-3</v>
      </c>
      <c r="D18" s="479">
        <v>4379010.6660000002</v>
      </c>
      <c r="E18" s="479"/>
      <c r="F18" s="479">
        <v>0</v>
      </c>
      <c r="G18" s="479">
        <v>0</v>
      </c>
      <c r="H18" s="479">
        <v>0</v>
      </c>
      <c r="I18" s="479"/>
      <c r="J18" s="479">
        <v>530503.54399999999</v>
      </c>
      <c r="K18" s="479">
        <v>70472.782999999996</v>
      </c>
      <c r="L18" s="479">
        <v>600976.32799999998</v>
      </c>
      <c r="M18" s="481" t="s">
        <v>531</v>
      </c>
      <c r="N18" s="479">
        <v>0</v>
      </c>
      <c r="O18" s="479">
        <v>0</v>
      </c>
      <c r="P18" s="479">
        <v>0</v>
      </c>
      <c r="Q18" s="479"/>
      <c r="R18" s="479">
        <v>10333.476000000001</v>
      </c>
      <c r="S18" s="479">
        <v>0</v>
      </c>
      <c r="T18" s="479">
        <v>10333.476000000001</v>
      </c>
      <c r="U18" s="479"/>
      <c r="V18" s="479">
        <v>1689865.922</v>
      </c>
      <c r="W18" s="479">
        <v>0</v>
      </c>
      <c r="X18" s="479">
        <v>1689865.922</v>
      </c>
      <c r="Y18" s="481" t="s">
        <v>531</v>
      </c>
      <c r="Z18" s="479">
        <v>142950.94</v>
      </c>
      <c r="AA18" s="479">
        <v>0</v>
      </c>
      <c r="AB18" s="479">
        <v>142950.94</v>
      </c>
      <c r="AC18" s="479"/>
      <c r="AD18" s="479">
        <v>10157.709999999999</v>
      </c>
      <c r="AE18" s="479">
        <v>20952.665000000001</v>
      </c>
      <c r="AF18" s="479">
        <v>31110.375</v>
      </c>
      <c r="AG18" s="479"/>
      <c r="AH18" s="479">
        <v>0</v>
      </c>
      <c r="AI18" s="479">
        <v>0</v>
      </c>
      <c r="AJ18" s="479">
        <v>0</v>
      </c>
      <c r="AK18" s="481" t="s">
        <v>531</v>
      </c>
      <c r="AL18" s="479">
        <v>0</v>
      </c>
      <c r="AM18" s="479">
        <v>0</v>
      </c>
      <c r="AN18" s="479">
        <v>0</v>
      </c>
      <c r="AO18" s="479"/>
      <c r="AP18" s="479">
        <v>0</v>
      </c>
      <c r="AQ18" s="479">
        <v>0</v>
      </c>
      <c r="AR18" s="479">
        <v>0</v>
      </c>
      <c r="AS18" s="479"/>
      <c r="AT18" s="479">
        <v>369033.55900000001</v>
      </c>
      <c r="AU18" s="479">
        <v>0</v>
      </c>
      <c r="AV18" s="479">
        <v>369033.55900000001</v>
      </c>
      <c r="AW18" s="481" t="s">
        <v>531</v>
      </c>
      <c r="AX18" s="479">
        <v>0</v>
      </c>
      <c r="AY18" s="479">
        <v>0</v>
      </c>
      <c r="AZ18" s="479">
        <v>0</v>
      </c>
      <c r="BA18" s="479"/>
      <c r="BB18" s="479">
        <v>0</v>
      </c>
      <c r="BC18" s="479">
        <v>0</v>
      </c>
      <c r="BD18" s="479">
        <v>0</v>
      </c>
      <c r="BE18" s="479"/>
      <c r="BF18" s="479">
        <v>0</v>
      </c>
      <c r="BG18" s="479">
        <v>0</v>
      </c>
      <c r="BH18" s="479">
        <v>0</v>
      </c>
      <c r="BI18" s="481" t="s">
        <v>531</v>
      </c>
      <c r="BJ18" s="479">
        <v>0</v>
      </c>
      <c r="BK18" s="479">
        <v>0</v>
      </c>
      <c r="BL18" s="479">
        <v>0</v>
      </c>
      <c r="BM18" s="479"/>
      <c r="BN18" s="479">
        <v>107804.496</v>
      </c>
      <c r="BO18" s="479">
        <v>0</v>
      </c>
      <c r="BP18" s="479">
        <v>107804.496</v>
      </c>
      <c r="BQ18" s="479"/>
      <c r="BR18" s="479">
        <v>0</v>
      </c>
      <c r="BS18" s="479">
        <v>0</v>
      </c>
      <c r="BT18" s="479">
        <v>0</v>
      </c>
      <c r="BU18" s="481" t="s">
        <v>531</v>
      </c>
      <c r="BV18" s="479">
        <v>7239660.3110000007</v>
      </c>
      <c r="BW18" s="479">
        <v>91425.449999999983</v>
      </c>
      <c r="BX18" s="479">
        <v>7331085.762000001</v>
      </c>
      <c r="BY18" s="479"/>
      <c r="BZ18" s="479">
        <v>530503.54399999999</v>
      </c>
      <c r="CA18" s="479">
        <v>70472.782999999996</v>
      </c>
      <c r="CB18" s="479">
        <v>600976.32799999998</v>
      </c>
      <c r="CC18" s="479"/>
      <c r="CD18" s="479">
        <v>7239660.3110000007</v>
      </c>
      <c r="CE18" s="479">
        <v>91425.449999999983</v>
      </c>
      <c r="CF18" s="479">
        <v>7331085.762000001</v>
      </c>
      <c r="CG18" s="475"/>
      <c r="CH18" s="476"/>
      <c r="CI18" s="476"/>
      <c r="CJ18" s="476"/>
    </row>
    <row r="19" spans="1:88" s="477" customFormat="1" ht="9" customHeight="1">
      <c r="A19" s="481" t="s">
        <v>532</v>
      </c>
      <c r="B19" s="479">
        <v>3653921.6179999998</v>
      </c>
      <c r="C19" s="479">
        <v>2685450.7549999999</v>
      </c>
      <c r="D19" s="479">
        <v>6339372.3729999997</v>
      </c>
      <c r="E19" s="479"/>
      <c r="F19" s="479">
        <v>56601.995000000003</v>
      </c>
      <c r="G19" s="479">
        <v>0</v>
      </c>
      <c r="H19" s="479">
        <v>56601.995000000003</v>
      </c>
      <c r="I19" s="479"/>
      <c r="J19" s="479">
        <v>17177813.034000002</v>
      </c>
      <c r="K19" s="479">
        <v>4203853.3260000004</v>
      </c>
      <c r="L19" s="479">
        <v>21381666.359999999</v>
      </c>
      <c r="M19" s="481" t="s">
        <v>532</v>
      </c>
      <c r="N19" s="479">
        <v>431233.29599999997</v>
      </c>
      <c r="O19" s="479">
        <v>0</v>
      </c>
      <c r="P19" s="479">
        <v>431233.29599999997</v>
      </c>
      <c r="Q19" s="479"/>
      <c r="R19" s="479">
        <v>2284588.5219999999</v>
      </c>
      <c r="S19" s="479">
        <v>198948.91800000001</v>
      </c>
      <c r="T19" s="479">
        <v>2483537.44</v>
      </c>
      <c r="U19" s="479"/>
      <c r="V19" s="479">
        <v>5119169.2130000005</v>
      </c>
      <c r="W19" s="479">
        <v>1019684.5379999999</v>
      </c>
      <c r="X19" s="479">
        <v>6138853.7510000002</v>
      </c>
      <c r="Y19" s="481" t="s">
        <v>532</v>
      </c>
      <c r="Z19" s="479">
        <v>2729639.8280000002</v>
      </c>
      <c r="AA19" s="479">
        <v>0</v>
      </c>
      <c r="AB19" s="479">
        <v>2729639.8280000002</v>
      </c>
      <c r="AC19" s="479"/>
      <c r="AD19" s="479">
        <v>6286263.7759999996</v>
      </c>
      <c r="AE19" s="479">
        <v>1237468.5279999999</v>
      </c>
      <c r="AF19" s="479">
        <v>7523732.3049999997</v>
      </c>
      <c r="AG19" s="479"/>
      <c r="AH19" s="479">
        <v>2908093.8620000002</v>
      </c>
      <c r="AI19" s="479">
        <v>72847.453999999998</v>
      </c>
      <c r="AJ19" s="479">
        <v>2980941.3160000001</v>
      </c>
      <c r="AK19" s="481" t="s">
        <v>532</v>
      </c>
      <c r="AL19" s="479">
        <v>1001965.844</v>
      </c>
      <c r="AM19" s="479">
        <v>0</v>
      </c>
      <c r="AN19" s="479">
        <v>1001965.844</v>
      </c>
      <c r="AO19" s="479"/>
      <c r="AP19" s="479">
        <v>516550.42099999997</v>
      </c>
      <c r="AQ19" s="479">
        <v>0</v>
      </c>
      <c r="AR19" s="479">
        <v>516550.42099999997</v>
      </c>
      <c r="AS19" s="479"/>
      <c r="AT19" s="479">
        <v>339644.44400000002</v>
      </c>
      <c r="AU19" s="479">
        <v>90235.020999999993</v>
      </c>
      <c r="AV19" s="479">
        <v>429879.46600000001</v>
      </c>
      <c r="AW19" s="481" t="s">
        <v>532</v>
      </c>
      <c r="AX19" s="479">
        <v>124809.23</v>
      </c>
      <c r="AY19" s="479">
        <v>0</v>
      </c>
      <c r="AZ19" s="479">
        <v>124809.23</v>
      </c>
      <c r="BA19" s="479"/>
      <c r="BB19" s="479">
        <v>110262.361</v>
      </c>
      <c r="BC19" s="479">
        <v>0</v>
      </c>
      <c r="BD19" s="479">
        <v>110262.361</v>
      </c>
      <c r="BE19" s="479"/>
      <c r="BF19" s="479">
        <v>208141.36900000001</v>
      </c>
      <c r="BG19" s="479">
        <v>0</v>
      </c>
      <c r="BH19" s="479">
        <v>208141.36900000001</v>
      </c>
      <c r="BI19" s="481" t="s">
        <v>532</v>
      </c>
      <c r="BJ19" s="479">
        <v>125981.76300000001</v>
      </c>
      <c r="BK19" s="479">
        <v>36887.811000000002</v>
      </c>
      <c r="BL19" s="479">
        <v>162869.57399999999</v>
      </c>
      <c r="BM19" s="479"/>
      <c r="BN19" s="479">
        <v>546542.68299999996</v>
      </c>
      <c r="BO19" s="479">
        <v>0</v>
      </c>
      <c r="BP19" s="479">
        <v>546542.68299999996</v>
      </c>
      <c r="BQ19" s="479"/>
      <c r="BR19" s="479">
        <v>402320.88199999998</v>
      </c>
      <c r="BS19" s="479">
        <v>0</v>
      </c>
      <c r="BT19" s="479">
        <v>402320.88199999998</v>
      </c>
      <c r="BU19" s="481" t="s">
        <v>532</v>
      </c>
      <c r="BV19" s="479">
        <v>44023544.140999988</v>
      </c>
      <c r="BW19" s="479">
        <v>9545376.3509999998</v>
      </c>
      <c r="BX19" s="479">
        <v>53568920.493999995</v>
      </c>
      <c r="BY19" s="479"/>
      <c r="BZ19" s="479">
        <v>17177813.034000002</v>
      </c>
      <c r="CA19" s="479">
        <v>4203853.3260000004</v>
      </c>
      <c r="CB19" s="479">
        <v>21381666.359999999</v>
      </c>
      <c r="CC19" s="479"/>
      <c r="CD19" s="479">
        <v>44023544.140999988</v>
      </c>
      <c r="CE19" s="479">
        <v>9545376.3509999998</v>
      </c>
      <c r="CF19" s="479">
        <v>53568920.493999995</v>
      </c>
      <c r="CG19" s="476"/>
      <c r="CH19" s="476"/>
      <c r="CI19" s="476"/>
      <c r="CJ19" s="476"/>
    </row>
    <row r="20" spans="1:88" s="477" customFormat="1" ht="9" customHeight="1">
      <c r="A20" s="481" t="s">
        <v>533</v>
      </c>
      <c r="B20" s="479">
        <v>0</v>
      </c>
      <c r="C20" s="479">
        <v>0</v>
      </c>
      <c r="D20" s="479">
        <v>0</v>
      </c>
      <c r="E20" s="479"/>
      <c r="F20" s="479">
        <v>0</v>
      </c>
      <c r="G20" s="479">
        <v>0</v>
      </c>
      <c r="H20" s="479">
        <v>0</v>
      </c>
      <c r="I20" s="479"/>
      <c r="J20" s="479">
        <v>7559939.1880000001</v>
      </c>
      <c r="K20" s="479">
        <v>6319.9520000000002</v>
      </c>
      <c r="L20" s="479">
        <v>7566259.1399999997</v>
      </c>
      <c r="M20" s="481" t="s">
        <v>533</v>
      </c>
      <c r="N20" s="479">
        <v>642686.09</v>
      </c>
      <c r="O20" s="479">
        <v>0</v>
      </c>
      <c r="P20" s="479">
        <v>642686.09</v>
      </c>
      <c r="Q20" s="479"/>
      <c r="R20" s="479">
        <v>535904.78099999996</v>
      </c>
      <c r="S20" s="479">
        <v>274513.89899999998</v>
      </c>
      <c r="T20" s="479">
        <v>810418.68099999998</v>
      </c>
      <c r="U20" s="479"/>
      <c r="V20" s="479">
        <v>0</v>
      </c>
      <c r="W20" s="479">
        <v>0</v>
      </c>
      <c r="X20" s="479">
        <v>0</v>
      </c>
      <c r="Y20" s="481" t="s">
        <v>533</v>
      </c>
      <c r="Z20" s="479">
        <v>0</v>
      </c>
      <c r="AA20" s="479">
        <v>0</v>
      </c>
      <c r="AB20" s="479">
        <v>0</v>
      </c>
      <c r="AC20" s="479"/>
      <c r="AD20" s="479">
        <v>3753798.9040000001</v>
      </c>
      <c r="AE20" s="479">
        <v>0</v>
      </c>
      <c r="AF20" s="479">
        <v>3753798.9040000001</v>
      </c>
      <c r="AG20" s="479"/>
      <c r="AH20" s="479">
        <v>61631.178</v>
      </c>
      <c r="AI20" s="479">
        <v>0</v>
      </c>
      <c r="AJ20" s="479">
        <v>61631.178</v>
      </c>
      <c r="AK20" s="481" t="s">
        <v>533</v>
      </c>
      <c r="AL20" s="479">
        <v>262055.11900000001</v>
      </c>
      <c r="AM20" s="479">
        <v>0</v>
      </c>
      <c r="AN20" s="479">
        <v>262055.11900000001</v>
      </c>
      <c r="AO20" s="479"/>
      <c r="AP20" s="479">
        <v>0</v>
      </c>
      <c r="AQ20" s="479">
        <v>0</v>
      </c>
      <c r="AR20" s="479">
        <v>0</v>
      </c>
      <c r="AS20" s="479"/>
      <c r="AT20" s="479">
        <v>0</v>
      </c>
      <c r="AU20" s="479">
        <v>0</v>
      </c>
      <c r="AV20" s="479">
        <v>0</v>
      </c>
      <c r="AW20" s="481" t="s">
        <v>533</v>
      </c>
      <c r="AX20" s="479">
        <v>0</v>
      </c>
      <c r="AY20" s="479">
        <v>0</v>
      </c>
      <c r="AZ20" s="479">
        <v>0</v>
      </c>
      <c r="BA20" s="479"/>
      <c r="BB20" s="479">
        <v>0</v>
      </c>
      <c r="BC20" s="479">
        <v>0</v>
      </c>
      <c r="BD20" s="479">
        <v>0</v>
      </c>
      <c r="BE20" s="479"/>
      <c r="BF20" s="479">
        <v>16128.901</v>
      </c>
      <c r="BG20" s="479">
        <v>157603.80499999999</v>
      </c>
      <c r="BH20" s="479">
        <v>173732.70600000001</v>
      </c>
      <c r="BI20" s="481" t="s">
        <v>533</v>
      </c>
      <c r="BJ20" s="479">
        <v>81999.62</v>
      </c>
      <c r="BK20" s="479">
        <v>44523.351000000002</v>
      </c>
      <c r="BL20" s="479">
        <v>126522.97100000001</v>
      </c>
      <c r="BM20" s="479"/>
      <c r="BN20" s="479">
        <v>0</v>
      </c>
      <c r="BO20" s="479">
        <v>0</v>
      </c>
      <c r="BP20" s="479">
        <v>0</v>
      </c>
      <c r="BQ20" s="479"/>
      <c r="BR20" s="479">
        <v>0</v>
      </c>
      <c r="BS20" s="479">
        <v>0</v>
      </c>
      <c r="BT20" s="479">
        <v>0</v>
      </c>
      <c r="BU20" s="481" t="s">
        <v>533</v>
      </c>
      <c r="BV20" s="479">
        <v>12914143.780999999</v>
      </c>
      <c r="BW20" s="479">
        <v>482961.00699999998</v>
      </c>
      <c r="BX20" s="479">
        <v>13397104.789000003</v>
      </c>
      <c r="BY20" s="479"/>
      <c r="BZ20" s="479">
        <v>7559939.1880000001</v>
      </c>
      <c r="CA20" s="479">
        <v>6319.9520000000002</v>
      </c>
      <c r="CB20" s="479">
        <v>7566259.1399999997</v>
      </c>
      <c r="CC20" s="479"/>
      <c r="CD20" s="479">
        <v>12914143.780999999</v>
      </c>
      <c r="CE20" s="479">
        <v>482961.00699999998</v>
      </c>
      <c r="CF20" s="479">
        <v>13397104.789000003</v>
      </c>
      <c r="CG20" s="476"/>
      <c r="CH20" s="476"/>
      <c r="CI20" s="476"/>
      <c r="CJ20" s="476"/>
    </row>
    <row r="21" spans="1:88" s="477" customFormat="1" ht="9" customHeight="1">
      <c r="A21" s="481" t="s">
        <v>534</v>
      </c>
      <c r="B21" s="479">
        <v>275105.21100000001</v>
      </c>
      <c r="C21" s="479">
        <v>0</v>
      </c>
      <c r="D21" s="479">
        <v>275105.21100000001</v>
      </c>
      <c r="E21" s="479"/>
      <c r="F21" s="479">
        <v>23608.197</v>
      </c>
      <c r="G21" s="479">
        <v>0</v>
      </c>
      <c r="H21" s="479">
        <v>23608.197</v>
      </c>
      <c r="I21" s="479"/>
      <c r="J21" s="479">
        <v>2556846.7519999999</v>
      </c>
      <c r="K21" s="479">
        <v>453003.06900000002</v>
      </c>
      <c r="L21" s="479">
        <v>3009849.8220000002</v>
      </c>
      <c r="M21" s="481" t="s">
        <v>534</v>
      </c>
      <c r="N21" s="479">
        <v>0</v>
      </c>
      <c r="O21" s="479">
        <v>12.574999999999999</v>
      </c>
      <c r="P21" s="479">
        <v>12.574999999999999</v>
      </c>
      <c r="Q21" s="479"/>
      <c r="R21" s="479">
        <v>0</v>
      </c>
      <c r="S21" s="479">
        <v>0</v>
      </c>
      <c r="T21" s="479">
        <v>0</v>
      </c>
      <c r="U21" s="479"/>
      <c r="V21" s="479">
        <v>314478.31699999998</v>
      </c>
      <c r="W21" s="479">
        <v>0</v>
      </c>
      <c r="X21" s="479">
        <v>314478.31699999998</v>
      </c>
      <c r="Y21" s="481" t="s">
        <v>534</v>
      </c>
      <c r="Z21" s="479">
        <v>0</v>
      </c>
      <c r="AA21" s="479">
        <v>0</v>
      </c>
      <c r="AB21" s="479">
        <v>0</v>
      </c>
      <c r="AC21" s="479"/>
      <c r="AD21" s="479">
        <v>193756.283</v>
      </c>
      <c r="AE21" s="479">
        <v>109.992</v>
      </c>
      <c r="AF21" s="479">
        <v>193866.27600000001</v>
      </c>
      <c r="AG21" s="479"/>
      <c r="AH21" s="479">
        <v>301.78899999999999</v>
      </c>
      <c r="AI21" s="479">
        <v>0</v>
      </c>
      <c r="AJ21" s="479">
        <v>301.78899999999999</v>
      </c>
      <c r="AK21" s="481" t="s">
        <v>534</v>
      </c>
      <c r="AL21" s="479">
        <v>0</v>
      </c>
      <c r="AM21" s="479">
        <v>0</v>
      </c>
      <c r="AN21" s="479">
        <v>0</v>
      </c>
      <c r="AO21" s="479"/>
      <c r="AP21" s="479">
        <v>41051.296999999999</v>
      </c>
      <c r="AQ21" s="479">
        <v>0</v>
      </c>
      <c r="AR21" s="479">
        <v>41051.296999999999</v>
      </c>
      <c r="AS21" s="479"/>
      <c r="AT21" s="479">
        <v>0</v>
      </c>
      <c r="AU21" s="479">
        <v>0</v>
      </c>
      <c r="AV21" s="479">
        <v>0</v>
      </c>
      <c r="AW21" s="481" t="s">
        <v>534</v>
      </c>
      <c r="AX21" s="479">
        <v>0</v>
      </c>
      <c r="AY21" s="479">
        <v>0</v>
      </c>
      <c r="AZ21" s="479">
        <v>0</v>
      </c>
      <c r="BA21" s="479"/>
      <c r="BB21" s="479">
        <v>0</v>
      </c>
      <c r="BC21" s="479">
        <v>0</v>
      </c>
      <c r="BD21" s="479">
        <v>0</v>
      </c>
      <c r="BE21" s="479"/>
      <c r="BF21" s="479">
        <v>0</v>
      </c>
      <c r="BG21" s="479">
        <v>0</v>
      </c>
      <c r="BH21" s="479">
        <v>0</v>
      </c>
      <c r="BI21" s="481" t="s">
        <v>534</v>
      </c>
      <c r="BJ21" s="479">
        <v>0</v>
      </c>
      <c r="BK21" s="479">
        <v>0</v>
      </c>
      <c r="BL21" s="479">
        <v>0</v>
      </c>
      <c r="BM21" s="479"/>
      <c r="BN21" s="479">
        <v>0</v>
      </c>
      <c r="BO21" s="479">
        <v>0</v>
      </c>
      <c r="BP21" s="479">
        <v>0</v>
      </c>
      <c r="BQ21" s="479"/>
      <c r="BR21" s="479">
        <v>19054.455999999998</v>
      </c>
      <c r="BS21" s="479">
        <v>0</v>
      </c>
      <c r="BT21" s="479">
        <v>19054.455999999998</v>
      </c>
      <c r="BU21" s="481" t="s">
        <v>534</v>
      </c>
      <c r="BV21" s="479">
        <v>3424202.3019999987</v>
      </c>
      <c r="BW21" s="479">
        <v>453125.63600000006</v>
      </c>
      <c r="BX21" s="479">
        <v>3877327.9399999995</v>
      </c>
      <c r="BY21" s="479"/>
      <c r="BZ21" s="479">
        <v>2556846.7519999999</v>
      </c>
      <c r="CA21" s="479">
        <v>0</v>
      </c>
      <c r="CB21" s="479">
        <v>2556846.7519999999</v>
      </c>
      <c r="CC21" s="479"/>
      <c r="CD21" s="479">
        <v>3424202.3019999987</v>
      </c>
      <c r="CE21" s="479">
        <v>122.56700000003912</v>
      </c>
      <c r="CF21" s="479">
        <v>3424324.8699999992</v>
      </c>
      <c r="CG21" s="475"/>
      <c r="CH21" s="476"/>
      <c r="CI21" s="476"/>
      <c r="CJ21" s="476"/>
    </row>
    <row r="22" spans="1:88" s="477" customFormat="1" ht="9" customHeight="1">
      <c r="A22" s="481" t="s">
        <v>535</v>
      </c>
      <c r="B22" s="479">
        <v>0</v>
      </c>
      <c r="C22" s="479">
        <v>0</v>
      </c>
      <c r="D22" s="479">
        <v>0</v>
      </c>
      <c r="E22" s="479"/>
      <c r="F22" s="479">
        <v>0</v>
      </c>
      <c r="G22" s="479">
        <v>0</v>
      </c>
      <c r="H22" s="479">
        <v>0</v>
      </c>
      <c r="I22" s="479"/>
      <c r="J22" s="479">
        <v>0</v>
      </c>
      <c r="K22" s="479">
        <v>0</v>
      </c>
      <c r="L22" s="479">
        <v>0</v>
      </c>
      <c r="M22" s="481" t="s">
        <v>535</v>
      </c>
      <c r="N22" s="479">
        <v>0</v>
      </c>
      <c r="O22" s="479">
        <v>0</v>
      </c>
      <c r="P22" s="479">
        <v>0</v>
      </c>
      <c r="Q22" s="479"/>
      <c r="R22" s="479">
        <v>0</v>
      </c>
      <c r="S22" s="479">
        <v>0</v>
      </c>
      <c r="T22" s="479">
        <v>0</v>
      </c>
      <c r="U22" s="479"/>
      <c r="V22" s="479">
        <v>0</v>
      </c>
      <c r="W22" s="479">
        <v>0</v>
      </c>
      <c r="X22" s="479">
        <v>0</v>
      </c>
      <c r="Y22" s="481" t="s">
        <v>535</v>
      </c>
      <c r="Z22" s="479">
        <v>0</v>
      </c>
      <c r="AA22" s="479">
        <v>0</v>
      </c>
      <c r="AB22" s="479">
        <v>0</v>
      </c>
      <c r="AC22" s="479"/>
      <c r="AD22" s="479">
        <v>0</v>
      </c>
      <c r="AE22" s="479">
        <v>0</v>
      </c>
      <c r="AF22" s="479">
        <v>0</v>
      </c>
      <c r="AG22" s="479"/>
      <c r="AH22" s="479">
        <v>0</v>
      </c>
      <c r="AI22" s="479">
        <v>0</v>
      </c>
      <c r="AJ22" s="479">
        <v>0</v>
      </c>
      <c r="AK22" s="481" t="s">
        <v>535</v>
      </c>
      <c r="AL22" s="479">
        <v>0</v>
      </c>
      <c r="AM22" s="479">
        <v>0</v>
      </c>
      <c r="AN22" s="479">
        <v>0</v>
      </c>
      <c r="AO22" s="479"/>
      <c r="AP22" s="479">
        <v>0</v>
      </c>
      <c r="AQ22" s="479">
        <v>0</v>
      </c>
      <c r="AR22" s="479">
        <v>0</v>
      </c>
      <c r="AS22" s="479"/>
      <c r="AT22" s="479">
        <v>0</v>
      </c>
      <c r="AU22" s="479">
        <v>0</v>
      </c>
      <c r="AV22" s="479">
        <v>0</v>
      </c>
      <c r="AW22" s="481" t="s">
        <v>535</v>
      </c>
      <c r="AX22" s="479">
        <v>0</v>
      </c>
      <c r="AY22" s="479">
        <v>0</v>
      </c>
      <c r="AZ22" s="479">
        <v>0</v>
      </c>
      <c r="BA22" s="479"/>
      <c r="BB22" s="479">
        <v>0</v>
      </c>
      <c r="BC22" s="479">
        <v>0</v>
      </c>
      <c r="BD22" s="479">
        <v>0</v>
      </c>
      <c r="BE22" s="479"/>
      <c r="BF22" s="479">
        <v>0</v>
      </c>
      <c r="BG22" s="479">
        <v>0</v>
      </c>
      <c r="BH22" s="479">
        <v>0</v>
      </c>
      <c r="BI22" s="481" t="s">
        <v>535</v>
      </c>
      <c r="BJ22" s="479">
        <v>0</v>
      </c>
      <c r="BK22" s="479">
        <v>0</v>
      </c>
      <c r="BL22" s="479">
        <v>0</v>
      </c>
      <c r="BM22" s="479"/>
      <c r="BN22" s="479">
        <v>0</v>
      </c>
      <c r="BO22" s="479">
        <v>0</v>
      </c>
      <c r="BP22" s="479">
        <v>0</v>
      </c>
      <c r="BQ22" s="479"/>
      <c r="BR22" s="479">
        <v>0</v>
      </c>
      <c r="BS22" s="479">
        <v>0</v>
      </c>
      <c r="BT22" s="479">
        <v>0</v>
      </c>
      <c r="BU22" s="481" t="s">
        <v>535</v>
      </c>
      <c r="BV22" s="479">
        <v>0</v>
      </c>
      <c r="BW22" s="479">
        <v>0</v>
      </c>
      <c r="BX22" s="479">
        <v>0</v>
      </c>
      <c r="BY22" s="479"/>
      <c r="BZ22" s="479">
        <v>0</v>
      </c>
      <c r="CA22" s="479">
        <v>0</v>
      </c>
      <c r="CB22" s="479">
        <v>0</v>
      </c>
      <c r="CC22" s="479"/>
      <c r="CD22" s="479">
        <v>0</v>
      </c>
      <c r="CE22" s="479">
        <v>0</v>
      </c>
      <c r="CF22" s="479">
        <v>0</v>
      </c>
      <c r="CG22" s="475"/>
      <c r="CH22" s="476"/>
      <c r="CI22" s="476"/>
      <c r="CJ22" s="476"/>
    </row>
    <row r="23" spans="1:88" s="477" customFormat="1" ht="9" customHeight="1">
      <c r="A23" s="481" t="s">
        <v>536</v>
      </c>
      <c r="B23" s="479">
        <v>-3774.4670000000001</v>
      </c>
      <c r="C23" s="479">
        <v>0</v>
      </c>
      <c r="D23" s="479">
        <v>-3774.4670000000001</v>
      </c>
      <c r="E23" s="479"/>
      <c r="F23" s="479">
        <v>0</v>
      </c>
      <c r="G23" s="479">
        <v>0</v>
      </c>
      <c r="H23" s="479">
        <v>0</v>
      </c>
      <c r="I23" s="479"/>
      <c r="J23" s="479">
        <v>-11108.121999999999</v>
      </c>
      <c r="K23" s="479">
        <v>-10332.52</v>
      </c>
      <c r="L23" s="479">
        <v>-21440.643</v>
      </c>
      <c r="M23" s="481" t="s">
        <v>536</v>
      </c>
      <c r="N23" s="479">
        <v>-206.64699999999999</v>
      </c>
      <c r="O23" s="479">
        <v>0</v>
      </c>
      <c r="P23" s="479">
        <v>-206.64699999999999</v>
      </c>
      <c r="Q23" s="479"/>
      <c r="R23" s="479">
        <v>0</v>
      </c>
      <c r="S23" s="479">
        <v>0</v>
      </c>
      <c r="T23" s="479">
        <v>0</v>
      </c>
      <c r="U23" s="479"/>
      <c r="V23" s="479">
        <v>0</v>
      </c>
      <c r="W23" s="479">
        <v>0</v>
      </c>
      <c r="X23" s="479">
        <v>0</v>
      </c>
      <c r="Y23" s="481" t="s">
        <v>536</v>
      </c>
      <c r="Z23" s="479">
        <v>0</v>
      </c>
      <c r="AA23" s="479">
        <v>0</v>
      </c>
      <c r="AB23" s="479">
        <v>0</v>
      </c>
      <c r="AC23" s="479"/>
      <c r="AD23" s="479">
        <v>-7042.9740000000002</v>
      </c>
      <c r="AE23" s="479">
        <v>-828.76700000000005</v>
      </c>
      <c r="AF23" s="479">
        <v>-7871.7420000000002</v>
      </c>
      <c r="AG23" s="479"/>
      <c r="AH23" s="479">
        <v>-988.22900000000004</v>
      </c>
      <c r="AI23" s="479">
        <v>0</v>
      </c>
      <c r="AJ23" s="479">
        <v>-988.22900000000004</v>
      </c>
      <c r="AK23" s="481" t="s">
        <v>536</v>
      </c>
      <c r="AL23" s="479">
        <v>-999.33399999999995</v>
      </c>
      <c r="AM23" s="479">
        <v>0</v>
      </c>
      <c r="AN23" s="479">
        <v>-999.33399999999995</v>
      </c>
      <c r="AO23" s="479"/>
      <c r="AP23" s="479">
        <v>0</v>
      </c>
      <c r="AQ23" s="479">
        <v>0</v>
      </c>
      <c r="AR23" s="479">
        <v>0</v>
      </c>
      <c r="AS23" s="479"/>
      <c r="AT23" s="479">
        <v>0</v>
      </c>
      <c r="AU23" s="479">
        <v>0</v>
      </c>
      <c r="AV23" s="479">
        <v>0</v>
      </c>
      <c r="AW23" s="481" t="s">
        <v>536</v>
      </c>
      <c r="AX23" s="479">
        <v>0</v>
      </c>
      <c r="AY23" s="479">
        <v>0</v>
      </c>
      <c r="AZ23" s="479">
        <v>0</v>
      </c>
      <c r="BA23" s="479"/>
      <c r="BB23" s="479">
        <v>-960.27800000000002</v>
      </c>
      <c r="BC23" s="479">
        <v>0</v>
      </c>
      <c r="BD23" s="479">
        <v>-960.27800000000002</v>
      </c>
      <c r="BE23" s="479"/>
      <c r="BF23" s="479">
        <v>0</v>
      </c>
      <c r="BG23" s="479">
        <v>0</v>
      </c>
      <c r="BH23" s="479">
        <v>0</v>
      </c>
      <c r="BI23" s="481" t="s">
        <v>536</v>
      </c>
      <c r="BJ23" s="479">
        <v>0</v>
      </c>
      <c r="BK23" s="479">
        <v>0</v>
      </c>
      <c r="BL23" s="479">
        <v>0</v>
      </c>
      <c r="BM23" s="479"/>
      <c r="BN23" s="479">
        <v>0</v>
      </c>
      <c r="BO23" s="479">
        <v>0</v>
      </c>
      <c r="BP23" s="479">
        <v>0</v>
      </c>
      <c r="BQ23" s="479"/>
      <c r="BR23" s="479">
        <v>0</v>
      </c>
      <c r="BS23" s="479">
        <v>0</v>
      </c>
      <c r="BT23" s="479">
        <v>0</v>
      </c>
      <c r="BU23" s="481" t="s">
        <v>536</v>
      </c>
      <c r="BV23" s="479">
        <v>-25080.050999999996</v>
      </c>
      <c r="BW23" s="479">
        <v>-11161.287</v>
      </c>
      <c r="BX23" s="479">
        <v>-36241.340000000004</v>
      </c>
      <c r="BY23" s="479"/>
      <c r="BZ23" s="479">
        <v>-11108.121999999999</v>
      </c>
      <c r="CA23" s="479">
        <v>-10332.52</v>
      </c>
      <c r="CB23" s="479">
        <v>-21440.643</v>
      </c>
      <c r="CC23" s="479"/>
      <c r="CD23" s="479">
        <v>-25080.050999999996</v>
      </c>
      <c r="CE23" s="479">
        <v>-11161.287</v>
      </c>
      <c r="CF23" s="479">
        <v>-36241.340000000004</v>
      </c>
      <c r="CG23" s="475"/>
      <c r="CH23" s="476"/>
      <c r="CI23" s="476"/>
      <c r="CJ23" s="476"/>
    </row>
    <row r="24" spans="1:88" s="483" customFormat="1" ht="4.6500000000000004" customHeight="1">
      <c r="A24" s="481"/>
      <c r="B24" s="479"/>
      <c r="C24" s="479"/>
      <c r="D24" s="479"/>
      <c r="E24" s="479"/>
      <c r="F24" s="479"/>
      <c r="G24" s="479"/>
      <c r="H24" s="479"/>
      <c r="I24" s="479"/>
      <c r="J24" s="479"/>
      <c r="K24" s="479"/>
      <c r="L24" s="479"/>
      <c r="M24" s="481"/>
      <c r="N24" s="479"/>
      <c r="O24" s="479"/>
      <c r="P24" s="479"/>
      <c r="Q24" s="479"/>
      <c r="R24" s="479"/>
      <c r="S24" s="479"/>
      <c r="T24" s="479"/>
      <c r="U24" s="479"/>
      <c r="V24" s="479"/>
      <c r="W24" s="479"/>
      <c r="X24" s="479"/>
      <c r="Y24" s="481"/>
      <c r="Z24" s="479"/>
      <c r="AA24" s="479"/>
      <c r="AB24" s="479"/>
      <c r="AC24" s="479"/>
      <c r="AD24" s="479"/>
      <c r="AE24" s="479"/>
      <c r="AF24" s="479"/>
      <c r="AG24" s="479"/>
      <c r="AH24" s="479"/>
      <c r="AI24" s="479"/>
      <c r="AJ24" s="479"/>
      <c r="AK24" s="481"/>
      <c r="AL24" s="479"/>
      <c r="AM24" s="479"/>
      <c r="AN24" s="479"/>
      <c r="AO24" s="479"/>
      <c r="AP24" s="479"/>
      <c r="AQ24" s="479"/>
      <c r="AR24" s="479"/>
      <c r="AS24" s="479"/>
      <c r="AT24" s="479"/>
      <c r="AU24" s="479"/>
      <c r="AV24" s="479"/>
      <c r="AW24" s="481"/>
      <c r="AX24" s="479"/>
      <c r="AY24" s="479"/>
      <c r="AZ24" s="479"/>
      <c r="BA24" s="479"/>
      <c r="BB24" s="479"/>
      <c r="BC24" s="479"/>
      <c r="BD24" s="479"/>
      <c r="BE24" s="479"/>
      <c r="BF24" s="479"/>
      <c r="BG24" s="479"/>
      <c r="BH24" s="479"/>
      <c r="BI24" s="481"/>
      <c r="BJ24" s="479"/>
      <c r="BK24" s="479"/>
      <c r="BL24" s="479"/>
      <c r="BM24" s="479"/>
      <c r="BN24" s="479"/>
      <c r="BO24" s="479"/>
      <c r="BP24" s="479"/>
      <c r="BQ24" s="479"/>
      <c r="BR24" s="479"/>
      <c r="BS24" s="479"/>
      <c r="BT24" s="479"/>
      <c r="BU24" s="481"/>
      <c r="BV24" s="479"/>
      <c r="BW24" s="479"/>
      <c r="BX24" s="479"/>
      <c r="BY24" s="479"/>
      <c r="BZ24" s="479"/>
      <c r="CA24" s="479"/>
      <c r="CB24" s="479"/>
      <c r="CC24" s="479"/>
      <c r="CD24" s="479"/>
      <c r="CE24" s="479"/>
      <c r="CF24" s="479"/>
      <c r="CG24" s="475"/>
      <c r="CH24" s="482"/>
      <c r="CI24" s="482"/>
      <c r="CJ24" s="482"/>
    </row>
    <row r="25" spans="1:88" s="477" customFormat="1" ht="9" customHeight="1">
      <c r="A25" s="473" t="s">
        <v>537</v>
      </c>
      <c r="B25" s="473">
        <v>53474852.273000002</v>
      </c>
      <c r="C25" s="473">
        <v>18491784.910999998</v>
      </c>
      <c r="D25" s="473">
        <v>71966637.184</v>
      </c>
      <c r="E25" s="473"/>
      <c r="F25" s="473">
        <v>1505111.9269999999</v>
      </c>
      <c r="G25" s="473">
        <v>136562.94399999999</v>
      </c>
      <c r="H25" s="473">
        <v>1641674.871</v>
      </c>
      <c r="I25" s="473"/>
      <c r="J25" s="473">
        <v>74703584.476999998</v>
      </c>
      <c r="K25" s="473">
        <v>37750571.299999997</v>
      </c>
      <c r="L25" s="473">
        <v>112454155.778</v>
      </c>
      <c r="M25" s="473" t="s">
        <v>537</v>
      </c>
      <c r="N25" s="473">
        <v>5836194.5990000004</v>
      </c>
      <c r="O25" s="473">
        <v>1564735.4790000001</v>
      </c>
      <c r="P25" s="473">
        <v>7400930.0779999997</v>
      </c>
      <c r="Q25" s="474"/>
      <c r="R25" s="473">
        <v>9032770.8530000001</v>
      </c>
      <c r="S25" s="473">
        <v>4475054.6950000003</v>
      </c>
      <c r="T25" s="473">
        <v>13507825.548</v>
      </c>
      <c r="U25" s="474"/>
      <c r="V25" s="473">
        <v>35747469.699000001</v>
      </c>
      <c r="W25" s="473">
        <v>9651903.4330000002</v>
      </c>
      <c r="X25" s="473">
        <v>45399373.133000001</v>
      </c>
      <c r="Y25" s="473" t="s">
        <v>537</v>
      </c>
      <c r="Z25" s="473">
        <v>871562.14800000004</v>
      </c>
      <c r="AA25" s="473">
        <v>585500.81799999997</v>
      </c>
      <c r="AB25" s="473">
        <v>1457062.9669999999</v>
      </c>
      <c r="AC25" s="474"/>
      <c r="AD25" s="473">
        <v>34323859.066</v>
      </c>
      <c r="AE25" s="473">
        <v>11838246.937999999</v>
      </c>
      <c r="AF25" s="473">
        <v>46162106.005000003</v>
      </c>
      <c r="AG25" s="474"/>
      <c r="AH25" s="473">
        <v>11248365.009</v>
      </c>
      <c r="AI25" s="473">
        <v>4928.1790000000001</v>
      </c>
      <c r="AJ25" s="473">
        <v>11253293.188999999</v>
      </c>
      <c r="AK25" s="473" t="s">
        <v>537</v>
      </c>
      <c r="AL25" s="473">
        <v>2950256.92</v>
      </c>
      <c r="AM25" s="473">
        <v>778798.20499999996</v>
      </c>
      <c r="AN25" s="473">
        <v>3729055.125</v>
      </c>
      <c r="AO25" s="474"/>
      <c r="AP25" s="473">
        <v>3145153.4559999998</v>
      </c>
      <c r="AQ25" s="473">
        <v>0</v>
      </c>
      <c r="AR25" s="473">
        <v>3145153.4559999998</v>
      </c>
      <c r="AS25" s="474"/>
      <c r="AT25" s="473">
        <v>1568563.835</v>
      </c>
      <c r="AU25" s="473">
        <v>3473654.6639999999</v>
      </c>
      <c r="AV25" s="473">
        <v>5042218.4989999998</v>
      </c>
      <c r="AW25" s="473" t="s">
        <v>537</v>
      </c>
      <c r="AX25" s="473">
        <v>1230084.523</v>
      </c>
      <c r="AY25" s="473">
        <v>0</v>
      </c>
      <c r="AZ25" s="473">
        <v>1230084.523</v>
      </c>
      <c r="BA25" s="474"/>
      <c r="BB25" s="473">
        <v>656692.91</v>
      </c>
      <c r="BC25" s="473">
        <v>51594.302000000003</v>
      </c>
      <c r="BD25" s="473">
        <v>708287.21200000006</v>
      </c>
      <c r="BE25" s="474"/>
      <c r="BF25" s="473">
        <v>264461.81599999999</v>
      </c>
      <c r="BG25" s="473">
        <v>675615.81700000004</v>
      </c>
      <c r="BH25" s="473">
        <v>940077.63300000003</v>
      </c>
      <c r="BI25" s="473" t="s">
        <v>537</v>
      </c>
      <c r="BJ25" s="473">
        <v>105258</v>
      </c>
      <c r="BK25" s="473">
        <v>83943.100999999995</v>
      </c>
      <c r="BL25" s="473">
        <v>189201.101</v>
      </c>
      <c r="BM25" s="473"/>
      <c r="BN25" s="473">
        <v>768038.91899999999</v>
      </c>
      <c r="BO25" s="473">
        <v>781781.53500000003</v>
      </c>
      <c r="BP25" s="473">
        <v>1549820.4539999999</v>
      </c>
      <c r="BQ25" s="473"/>
      <c r="BR25" s="473">
        <v>3823485.7910000002</v>
      </c>
      <c r="BS25" s="473">
        <v>0</v>
      </c>
      <c r="BT25" s="473">
        <v>3823485.7910000002</v>
      </c>
      <c r="BU25" s="473" t="s">
        <v>537</v>
      </c>
      <c r="BV25" s="473">
        <v>241255766.22100002</v>
      </c>
      <c r="BW25" s="473">
        <v>90344676.320999995</v>
      </c>
      <c r="BX25" s="473">
        <v>331600442.54700005</v>
      </c>
      <c r="BY25" s="473"/>
      <c r="BZ25" s="473">
        <v>74703584.476999998</v>
      </c>
      <c r="CA25" s="473">
        <v>38667066.406000003</v>
      </c>
      <c r="CB25" s="473">
        <v>113370650.884</v>
      </c>
      <c r="CC25" s="473"/>
      <c r="CD25" s="473">
        <v>241255766.22100002</v>
      </c>
      <c r="CE25" s="473">
        <v>91261171.427000001</v>
      </c>
      <c r="CF25" s="473">
        <v>332516937.65300006</v>
      </c>
      <c r="CG25" s="475"/>
      <c r="CH25" s="486"/>
      <c r="CI25" s="476"/>
      <c r="CJ25" s="476"/>
    </row>
    <row r="26" spans="1:88" s="477" customFormat="1" ht="9" customHeight="1">
      <c r="A26" s="484" t="s">
        <v>538</v>
      </c>
      <c r="B26" s="484">
        <v>53228133.163999997</v>
      </c>
      <c r="C26" s="484">
        <v>18296561.120000001</v>
      </c>
      <c r="D26" s="484">
        <v>71524694.284999996</v>
      </c>
      <c r="E26" s="484"/>
      <c r="F26" s="484">
        <v>1507337.1329999999</v>
      </c>
      <c r="G26" s="484">
        <v>136218.677</v>
      </c>
      <c r="H26" s="484">
        <v>1643555.811</v>
      </c>
      <c r="I26" s="484"/>
      <c r="J26" s="484">
        <v>75549316.855000004</v>
      </c>
      <c r="K26" s="484">
        <v>37738888.647</v>
      </c>
      <c r="L26" s="484">
        <v>113288205.502</v>
      </c>
      <c r="M26" s="484" t="s">
        <v>538</v>
      </c>
      <c r="N26" s="484">
        <v>5799051.4749999996</v>
      </c>
      <c r="O26" s="484">
        <v>1564510.716</v>
      </c>
      <c r="P26" s="484">
        <v>7363562.1919999998</v>
      </c>
      <c r="Q26" s="485"/>
      <c r="R26" s="484">
        <v>9113968.091</v>
      </c>
      <c r="S26" s="484">
        <v>4550936.3320000004</v>
      </c>
      <c r="T26" s="484">
        <v>13664904.424000001</v>
      </c>
      <c r="U26" s="485"/>
      <c r="V26" s="484">
        <v>35739654.979000002</v>
      </c>
      <c r="W26" s="484">
        <v>9809581.0380000006</v>
      </c>
      <c r="X26" s="484">
        <v>45549236.016999997</v>
      </c>
      <c r="Y26" s="484" t="s">
        <v>538</v>
      </c>
      <c r="Z26" s="484">
        <v>883042.83499999996</v>
      </c>
      <c r="AA26" s="484">
        <v>590784.897</v>
      </c>
      <c r="AB26" s="484">
        <v>1473827.7320000001</v>
      </c>
      <c r="AC26" s="485"/>
      <c r="AD26" s="484">
        <v>34514658.976999998</v>
      </c>
      <c r="AE26" s="484">
        <v>11935622.700999999</v>
      </c>
      <c r="AF26" s="484">
        <v>46450281.678000003</v>
      </c>
      <c r="AG26" s="485"/>
      <c r="AH26" s="484">
        <v>11399783.586999999</v>
      </c>
      <c r="AI26" s="484">
        <v>8320.1039999999994</v>
      </c>
      <c r="AJ26" s="484">
        <v>11408103.691</v>
      </c>
      <c r="AK26" s="484" t="s">
        <v>538</v>
      </c>
      <c r="AL26" s="484">
        <v>2983261.824</v>
      </c>
      <c r="AM26" s="484">
        <v>779379.728</v>
      </c>
      <c r="AN26" s="484">
        <v>3762641.5529999998</v>
      </c>
      <c r="AO26" s="485"/>
      <c r="AP26" s="484">
        <v>3241736.0589999999</v>
      </c>
      <c r="AQ26" s="484">
        <v>0</v>
      </c>
      <c r="AR26" s="484">
        <v>3241736.0589999999</v>
      </c>
      <c r="AS26" s="485"/>
      <c r="AT26" s="484">
        <v>1803065.5460000001</v>
      </c>
      <c r="AU26" s="484">
        <v>3217939.7680000002</v>
      </c>
      <c r="AV26" s="484">
        <v>5021005.3140000002</v>
      </c>
      <c r="AW26" s="484" t="s">
        <v>538</v>
      </c>
      <c r="AX26" s="484">
        <v>1259252.9979999999</v>
      </c>
      <c r="AY26" s="484">
        <v>0</v>
      </c>
      <c r="AZ26" s="484">
        <v>1259252.9979999999</v>
      </c>
      <c r="BA26" s="485"/>
      <c r="BB26" s="484">
        <v>670203.13699999999</v>
      </c>
      <c r="BC26" s="484">
        <v>52086.396000000001</v>
      </c>
      <c r="BD26" s="484">
        <v>722289.53399999999</v>
      </c>
      <c r="BE26" s="485"/>
      <c r="BF26" s="484">
        <v>266354.326</v>
      </c>
      <c r="BG26" s="484">
        <v>672507.56200000003</v>
      </c>
      <c r="BH26" s="484">
        <v>938861.88800000004</v>
      </c>
      <c r="BI26" s="484" t="s">
        <v>538</v>
      </c>
      <c r="BJ26" s="484">
        <v>106000</v>
      </c>
      <c r="BK26" s="484">
        <v>84571</v>
      </c>
      <c r="BL26" s="484">
        <v>190571</v>
      </c>
      <c r="BM26" s="484"/>
      <c r="BN26" s="484">
        <v>774468.56</v>
      </c>
      <c r="BO26" s="484">
        <v>788731.397</v>
      </c>
      <c r="BP26" s="484">
        <v>1563199.9569999999</v>
      </c>
      <c r="BQ26" s="484"/>
      <c r="BR26" s="484">
        <v>3910539.423</v>
      </c>
      <c r="BS26" s="484">
        <v>0</v>
      </c>
      <c r="BT26" s="484">
        <v>3910539.423</v>
      </c>
      <c r="BU26" s="484" t="s">
        <v>538</v>
      </c>
      <c r="BV26" s="484">
        <v>242749828.96900001</v>
      </c>
      <c r="BW26" s="484">
        <v>90226640.083000019</v>
      </c>
      <c r="BX26" s="484">
        <v>332976469.05799997</v>
      </c>
      <c r="BY26" s="484"/>
      <c r="BZ26" s="484">
        <v>75549316.855000004</v>
      </c>
      <c r="CA26" s="484">
        <v>38657668.045999996</v>
      </c>
      <c r="CB26" s="484">
        <v>114206984.90099999</v>
      </c>
      <c r="CC26" s="484"/>
      <c r="CD26" s="484">
        <v>242749828.96900004</v>
      </c>
      <c r="CE26" s="484">
        <v>91145419.482000023</v>
      </c>
      <c r="CF26" s="484">
        <v>333895248.45699996</v>
      </c>
      <c r="CG26" s="475"/>
      <c r="CH26" s="476"/>
      <c r="CI26" s="476"/>
      <c r="CJ26" s="476"/>
    </row>
    <row r="27" spans="1:88" s="477" customFormat="1" ht="9" customHeight="1">
      <c r="A27" s="481" t="s">
        <v>539</v>
      </c>
      <c r="B27" s="479">
        <v>85551.885999999999</v>
      </c>
      <c r="C27" s="479">
        <v>1047.615</v>
      </c>
      <c r="D27" s="479">
        <v>86599.501000000004</v>
      </c>
      <c r="E27" s="479"/>
      <c r="F27" s="479">
        <v>3.8450000000000002</v>
      </c>
      <c r="G27" s="479">
        <v>0</v>
      </c>
      <c r="H27" s="479">
        <v>3.8450000000000002</v>
      </c>
      <c r="I27" s="479"/>
      <c r="J27" s="479">
        <v>213954.32</v>
      </c>
      <c r="K27" s="479">
        <v>133015.959</v>
      </c>
      <c r="L27" s="479">
        <v>346970.27899999998</v>
      </c>
      <c r="M27" s="481" t="s">
        <v>539</v>
      </c>
      <c r="N27" s="479">
        <v>320.767</v>
      </c>
      <c r="O27" s="479">
        <v>8.0830000000000002</v>
      </c>
      <c r="P27" s="479">
        <v>328.851</v>
      </c>
      <c r="Q27" s="479"/>
      <c r="R27" s="479">
        <v>169.643</v>
      </c>
      <c r="S27" s="479">
        <v>138.161</v>
      </c>
      <c r="T27" s="479">
        <v>307.80399999999997</v>
      </c>
      <c r="U27" s="479"/>
      <c r="V27" s="479">
        <v>518.01</v>
      </c>
      <c r="W27" s="479">
        <v>4739.3249999999998</v>
      </c>
      <c r="X27" s="479">
        <v>5257.3360000000002</v>
      </c>
      <c r="Y27" s="481" t="s">
        <v>539</v>
      </c>
      <c r="Z27" s="479">
        <v>1474.3130000000001</v>
      </c>
      <c r="AA27" s="479">
        <v>382.995</v>
      </c>
      <c r="AB27" s="479">
        <v>1857.309</v>
      </c>
      <c r="AC27" s="479"/>
      <c r="AD27" s="479">
        <v>23394.867999999999</v>
      </c>
      <c r="AE27" s="479">
        <v>187.815</v>
      </c>
      <c r="AF27" s="479">
        <v>23582.684000000001</v>
      </c>
      <c r="AG27" s="479"/>
      <c r="AH27" s="479">
        <v>0</v>
      </c>
      <c r="AI27" s="479">
        <v>0</v>
      </c>
      <c r="AJ27" s="479">
        <v>0</v>
      </c>
      <c r="AK27" s="481" t="s">
        <v>539</v>
      </c>
      <c r="AL27" s="479">
        <v>0</v>
      </c>
      <c r="AM27" s="479">
        <v>0</v>
      </c>
      <c r="AN27" s="479">
        <v>0</v>
      </c>
      <c r="AO27" s="479"/>
      <c r="AP27" s="479">
        <v>0</v>
      </c>
      <c r="AQ27" s="479">
        <v>0</v>
      </c>
      <c r="AR27" s="479">
        <v>0</v>
      </c>
      <c r="AS27" s="479"/>
      <c r="AT27" s="479">
        <v>19.57</v>
      </c>
      <c r="AU27" s="479">
        <v>840.73699999999997</v>
      </c>
      <c r="AV27" s="479">
        <v>860.30700000000002</v>
      </c>
      <c r="AW27" s="481" t="s">
        <v>539</v>
      </c>
      <c r="AX27" s="479">
        <v>0</v>
      </c>
      <c r="AY27" s="479">
        <v>0</v>
      </c>
      <c r="AZ27" s="479">
        <v>0</v>
      </c>
      <c r="BA27" s="479"/>
      <c r="BB27" s="479">
        <v>0</v>
      </c>
      <c r="BC27" s="479">
        <v>0</v>
      </c>
      <c r="BD27" s="479">
        <v>0</v>
      </c>
      <c r="BE27" s="479"/>
      <c r="BF27" s="479">
        <v>0</v>
      </c>
      <c r="BG27" s="479">
        <v>0</v>
      </c>
      <c r="BH27" s="479">
        <v>0</v>
      </c>
      <c r="BI27" s="481" t="s">
        <v>539</v>
      </c>
      <c r="BJ27" s="479">
        <v>0</v>
      </c>
      <c r="BK27" s="479">
        <v>0</v>
      </c>
      <c r="BL27" s="479">
        <v>0</v>
      </c>
      <c r="BM27" s="479"/>
      <c r="BN27" s="479">
        <v>0</v>
      </c>
      <c r="BO27" s="479">
        <v>0</v>
      </c>
      <c r="BP27" s="479">
        <v>0</v>
      </c>
      <c r="BQ27" s="479"/>
      <c r="BR27" s="479">
        <v>0</v>
      </c>
      <c r="BS27" s="479">
        <v>0</v>
      </c>
      <c r="BT27" s="479">
        <v>0</v>
      </c>
      <c r="BU27" s="481" t="s">
        <v>539</v>
      </c>
      <c r="BV27" s="479">
        <v>325407.22200000001</v>
      </c>
      <c r="BW27" s="479">
        <v>140360.69</v>
      </c>
      <c r="BX27" s="479">
        <v>465767.91600000003</v>
      </c>
      <c r="BY27" s="479"/>
      <c r="BZ27" s="479">
        <v>213954.32</v>
      </c>
      <c r="CA27" s="479">
        <v>133021.625</v>
      </c>
      <c r="CB27" s="479">
        <v>346975.94500000001</v>
      </c>
      <c r="CC27" s="479"/>
      <c r="CD27" s="479">
        <v>325407.22200000001</v>
      </c>
      <c r="CE27" s="479">
        <v>140366.356</v>
      </c>
      <c r="CF27" s="479">
        <v>465773.58200000005</v>
      </c>
      <c r="CG27" s="487"/>
      <c r="CH27" s="476"/>
      <c r="CI27" s="476"/>
      <c r="CJ27" s="476"/>
    </row>
    <row r="28" spans="1:88" s="477" customFormat="1" ht="9" customHeight="1">
      <c r="A28" s="481" t="s">
        <v>540</v>
      </c>
      <c r="B28" s="479">
        <v>3042011.2609999999</v>
      </c>
      <c r="C28" s="479">
        <v>427785.70299999998</v>
      </c>
      <c r="D28" s="479">
        <v>3469796.9649999999</v>
      </c>
      <c r="E28" s="479"/>
      <c r="F28" s="479">
        <v>2578.6379999999999</v>
      </c>
      <c r="G28" s="479">
        <v>315.82100000000003</v>
      </c>
      <c r="H28" s="479">
        <v>2894.46</v>
      </c>
      <c r="I28" s="479"/>
      <c r="J28" s="479">
        <v>4828508.8629999999</v>
      </c>
      <c r="K28" s="479">
        <v>1001928.817</v>
      </c>
      <c r="L28" s="479">
        <v>5830437.6809999999</v>
      </c>
      <c r="M28" s="481" t="s">
        <v>540</v>
      </c>
      <c r="N28" s="479">
        <v>686671.23</v>
      </c>
      <c r="O28" s="479">
        <v>124407.255</v>
      </c>
      <c r="P28" s="479">
        <v>811078.48499999999</v>
      </c>
      <c r="Q28" s="479"/>
      <c r="R28" s="479">
        <v>219001.245</v>
      </c>
      <c r="S28" s="479">
        <v>34315.671000000002</v>
      </c>
      <c r="T28" s="479">
        <v>253316.916</v>
      </c>
      <c r="U28" s="479"/>
      <c r="V28" s="479">
        <v>1802285.577</v>
      </c>
      <c r="W28" s="479">
        <v>301302.60700000002</v>
      </c>
      <c r="X28" s="479">
        <v>2103588.1850000001</v>
      </c>
      <c r="Y28" s="481" t="s">
        <v>540</v>
      </c>
      <c r="Z28" s="479">
        <v>14107.753000000001</v>
      </c>
      <c r="AA28" s="479">
        <v>6089.17</v>
      </c>
      <c r="AB28" s="479">
        <v>20196.922999999999</v>
      </c>
      <c r="AC28" s="479"/>
      <c r="AD28" s="479">
        <v>2274398.5690000001</v>
      </c>
      <c r="AE28" s="479">
        <v>411463.03100000002</v>
      </c>
      <c r="AF28" s="479">
        <v>2685861.6</v>
      </c>
      <c r="AG28" s="479"/>
      <c r="AH28" s="479">
        <v>0</v>
      </c>
      <c r="AI28" s="479">
        <v>0</v>
      </c>
      <c r="AJ28" s="479">
        <v>0</v>
      </c>
      <c r="AK28" s="481" t="s">
        <v>540</v>
      </c>
      <c r="AL28" s="479">
        <v>10271.623</v>
      </c>
      <c r="AM28" s="479">
        <v>1037.663</v>
      </c>
      <c r="AN28" s="479">
        <v>11309.286</v>
      </c>
      <c r="AO28" s="479"/>
      <c r="AP28" s="479">
        <v>1576581.1880000001</v>
      </c>
      <c r="AQ28" s="479">
        <v>0</v>
      </c>
      <c r="AR28" s="479">
        <v>1576581.1880000001</v>
      </c>
      <c r="AS28" s="479"/>
      <c r="AT28" s="479">
        <v>0</v>
      </c>
      <c r="AU28" s="479">
        <v>0</v>
      </c>
      <c r="AV28" s="479">
        <v>0</v>
      </c>
      <c r="AW28" s="481" t="s">
        <v>540</v>
      </c>
      <c r="AX28" s="479">
        <v>509248.47899999999</v>
      </c>
      <c r="AY28" s="479">
        <v>0</v>
      </c>
      <c r="AZ28" s="479">
        <v>509248.47899999999</v>
      </c>
      <c r="BA28" s="479"/>
      <c r="BB28" s="479">
        <v>0</v>
      </c>
      <c r="BC28" s="479">
        <v>0</v>
      </c>
      <c r="BD28" s="479">
        <v>0</v>
      </c>
      <c r="BE28" s="479"/>
      <c r="BF28" s="479">
        <v>0</v>
      </c>
      <c r="BG28" s="479">
        <v>0</v>
      </c>
      <c r="BH28" s="479">
        <v>0</v>
      </c>
      <c r="BI28" s="481" t="s">
        <v>540</v>
      </c>
      <c r="BJ28" s="479">
        <v>0</v>
      </c>
      <c r="BK28" s="479">
        <v>0</v>
      </c>
      <c r="BL28" s="479">
        <v>0</v>
      </c>
      <c r="BM28" s="479"/>
      <c r="BN28" s="479">
        <v>0</v>
      </c>
      <c r="BO28" s="479">
        <v>0</v>
      </c>
      <c r="BP28" s="479">
        <v>0</v>
      </c>
      <c r="BQ28" s="479"/>
      <c r="BR28" s="479">
        <v>0</v>
      </c>
      <c r="BS28" s="479">
        <v>0</v>
      </c>
      <c r="BT28" s="479">
        <v>0</v>
      </c>
      <c r="BU28" s="481" t="s">
        <v>540</v>
      </c>
      <c r="BV28" s="479">
        <v>14965664.426000001</v>
      </c>
      <c r="BW28" s="479">
        <v>2308645.7380000004</v>
      </c>
      <c r="BX28" s="479">
        <v>17274310.167999998</v>
      </c>
      <c r="BY28" s="479"/>
      <c r="BZ28" s="479">
        <v>4828508.8629999999</v>
      </c>
      <c r="CA28" s="479">
        <v>1001928.817</v>
      </c>
      <c r="CB28" s="479">
        <v>5830437.6809999999</v>
      </c>
      <c r="CC28" s="479"/>
      <c r="CD28" s="479">
        <v>14965664.426000001</v>
      </c>
      <c r="CE28" s="479">
        <v>2308645.7380000004</v>
      </c>
      <c r="CF28" s="479">
        <v>17274310.167999998</v>
      </c>
      <c r="CG28" s="475"/>
      <c r="CH28" s="476"/>
      <c r="CI28" s="476"/>
      <c r="CJ28" s="476"/>
    </row>
    <row r="29" spans="1:88" s="477" customFormat="1" ht="9" customHeight="1">
      <c r="A29" s="481" t="s">
        <v>541</v>
      </c>
      <c r="B29" s="479">
        <v>373491.20299999998</v>
      </c>
      <c r="C29" s="479">
        <v>581856.88600000006</v>
      </c>
      <c r="D29" s="479">
        <v>955348.08900000004</v>
      </c>
      <c r="E29" s="479"/>
      <c r="F29" s="479">
        <v>446.512</v>
      </c>
      <c r="G29" s="479">
        <v>470.25</v>
      </c>
      <c r="H29" s="479">
        <v>916.76300000000003</v>
      </c>
      <c r="I29" s="479"/>
      <c r="J29" s="479">
        <v>1462005.497</v>
      </c>
      <c r="K29" s="479">
        <v>1676909.794</v>
      </c>
      <c r="L29" s="479">
        <v>3138915.2910000002</v>
      </c>
      <c r="M29" s="481" t="s">
        <v>541</v>
      </c>
      <c r="N29" s="479">
        <v>19084.375</v>
      </c>
      <c r="O29" s="479">
        <v>33298.565999999999</v>
      </c>
      <c r="P29" s="479">
        <v>52382.942000000003</v>
      </c>
      <c r="Q29" s="479"/>
      <c r="R29" s="479">
        <v>104022.42200000001</v>
      </c>
      <c r="S29" s="479">
        <v>204276.33</v>
      </c>
      <c r="T29" s="479">
        <v>308298.75199999998</v>
      </c>
      <c r="U29" s="479"/>
      <c r="V29" s="479">
        <v>323727.65500000003</v>
      </c>
      <c r="W29" s="479">
        <v>359929.24300000002</v>
      </c>
      <c r="X29" s="479">
        <v>683656.89899999998</v>
      </c>
      <c r="Y29" s="481" t="s">
        <v>541</v>
      </c>
      <c r="Z29" s="479">
        <v>0</v>
      </c>
      <c r="AA29" s="479">
        <v>0</v>
      </c>
      <c r="AB29" s="479">
        <v>0</v>
      </c>
      <c r="AC29" s="479"/>
      <c r="AD29" s="479">
        <v>775874.67299999995</v>
      </c>
      <c r="AE29" s="479">
        <v>630650.84100000001</v>
      </c>
      <c r="AF29" s="479">
        <v>1406525.5149999999</v>
      </c>
      <c r="AG29" s="479"/>
      <c r="AH29" s="479">
        <v>0</v>
      </c>
      <c r="AI29" s="479">
        <v>0</v>
      </c>
      <c r="AJ29" s="479">
        <v>0</v>
      </c>
      <c r="AK29" s="481" t="s">
        <v>541</v>
      </c>
      <c r="AL29" s="479">
        <v>7778.2929999999997</v>
      </c>
      <c r="AM29" s="479">
        <v>4933.29</v>
      </c>
      <c r="AN29" s="479">
        <v>12711.583000000001</v>
      </c>
      <c r="AO29" s="479"/>
      <c r="AP29" s="479">
        <v>0</v>
      </c>
      <c r="AQ29" s="479">
        <v>0</v>
      </c>
      <c r="AR29" s="479">
        <v>0</v>
      </c>
      <c r="AS29" s="479"/>
      <c r="AT29" s="479">
        <v>37265.489000000001</v>
      </c>
      <c r="AU29" s="479">
        <v>65353.086000000003</v>
      </c>
      <c r="AV29" s="479">
        <v>102618.575</v>
      </c>
      <c r="AW29" s="481" t="s">
        <v>541</v>
      </c>
      <c r="AX29" s="479">
        <v>0</v>
      </c>
      <c r="AY29" s="479">
        <v>0</v>
      </c>
      <c r="AZ29" s="479">
        <v>0</v>
      </c>
      <c r="BA29" s="479"/>
      <c r="BB29" s="479">
        <v>0</v>
      </c>
      <c r="BC29" s="479">
        <v>0</v>
      </c>
      <c r="BD29" s="479">
        <v>0</v>
      </c>
      <c r="BE29" s="479"/>
      <c r="BF29" s="479">
        <v>144.393</v>
      </c>
      <c r="BG29" s="479">
        <v>0</v>
      </c>
      <c r="BH29" s="479">
        <v>144.393</v>
      </c>
      <c r="BI29" s="481" t="s">
        <v>541</v>
      </c>
      <c r="BJ29" s="479">
        <v>0</v>
      </c>
      <c r="BK29" s="479">
        <v>0</v>
      </c>
      <c r="BL29" s="479">
        <v>0</v>
      </c>
      <c r="BM29" s="479"/>
      <c r="BN29" s="479">
        <v>0</v>
      </c>
      <c r="BO29" s="479">
        <v>0</v>
      </c>
      <c r="BP29" s="479">
        <v>0</v>
      </c>
      <c r="BQ29" s="479"/>
      <c r="BR29" s="479">
        <v>0</v>
      </c>
      <c r="BS29" s="479">
        <v>0</v>
      </c>
      <c r="BT29" s="479">
        <v>0</v>
      </c>
      <c r="BU29" s="481" t="s">
        <v>541</v>
      </c>
      <c r="BV29" s="479">
        <v>3103840.5120000001</v>
      </c>
      <c r="BW29" s="479">
        <v>3557678.2860000003</v>
      </c>
      <c r="BX29" s="479">
        <v>6661518.8020000001</v>
      </c>
      <c r="BY29" s="479"/>
      <c r="BZ29" s="479">
        <v>1462005.497</v>
      </c>
      <c r="CA29" s="479">
        <v>1676909.794</v>
      </c>
      <c r="CB29" s="479">
        <v>3138915.2910000002</v>
      </c>
      <c r="CC29" s="479"/>
      <c r="CD29" s="479">
        <v>3103840.5120000001</v>
      </c>
      <c r="CE29" s="479">
        <v>3557678.2860000003</v>
      </c>
      <c r="CF29" s="479">
        <v>6661518.8020000001</v>
      </c>
      <c r="CG29" s="475"/>
      <c r="CH29" s="476"/>
      <c r="CI29" s="476"/>
      <c r="CJ29" s="476"/>
    </row>
    <row r="30" spans="1:88" s="477" customFormat="1" ht="9" customHeight="1">
      <c r="A30" s="481" t="s">
        <v>542</v>
      </c>
      <c r="B30" s="479">
        <v>0</v>
      </c>
      <c r="C30" s="479">
        <v>24209.856</v>
      </c>
      <c r="D30" s="479">
        <v>24209.856</v>
      </c>
      <c r="E30" s="479"/>
      <c r="F30" s="479">
        <v>0</v>
      </c>
      <c r="G30" s="479">
        <v>0</v>
      </c>
      <c r="H30" s="479">
        <v>0</v>
      </c>
      <c r="I30" s="479"/>
      <c r="J30" s="479">
        <v>0</v>
      </c>
      <c r="K30" s="479">
        <v>0</v>
      </c>
      <c r="L30" s="479">
        <v>0</v>
      </c>
      <c r="M30" s="481" t="s">
        <v>542</v>
      </c>
      <c r="N30" s="479">
        <v>0</v>
      </c>
      <c r="O30" s="479">
        <v>0</v>
      </c>
      <c r="P30" s="479">
        <v>0</v>
      </c>
      <c r="Q30" s="479"/>
      <c r="R30" s="479">
        <v>177998.81599999999</v>
      </c>
      <c r="S30" s="479">
        <v>107527.474</v>
      </c>
      <c r="T30" s="479">
        <v>285526.28999999998</v>
      </c>
      <c r="U30" s="479"/>
      <c r="V30" s="479">
        <v>451407.23499999999</v>
      </c>
      <c r="W30" s="479">
        <v>527891.96699999995</v>
      </c>
      <c r="X30" s="479">
        <v>979299.20200000005</v>
      </c>
      <c r="Y30" s="481" t="s">
        <v>542</v>
      </c>
      <c r="Z30" s="479">
        <v>242058.86300000001</v>
      </c>
      <c r="AA30" s="479">
        <v>334622.00199999998</v>
      </c>
      <c r="AB30" s="479">
        <v>576680.86499999999</v>
      </c>
      <c r="AC30" s="479"/>
      <c r="AD30" s="479">
        <v>431111.55699999997</v>
      </c>
      <c r="AE30" s="479">
        <v>878505.40099999995</v>
      </c>
      <c r="AF30" s="479">
        <v>1309616.9580000001</v>
      </c>
      <c r="AG30" s="479"/>
      <c r="AH30" s="479">
        <v>0</v>
      </c>
      <c r="AI30" s="479">
        <v>0</v>
      </c>
      <c r="AJ30" s="479">
        <v>0</v>
      </c>
      <c r="AK30" s="481" t="s">
        <v>542</v>
      </c>
      <c r="AL30" s="479">
        <v>0</v>
      </c>
      <c r="AM30" s="479">
        <v>0</v>
      </c>
      <c r="AN30" s="479">
        <v>0</v>
      </c>
      <c r="AO30" s="479"/>
      <c r="AP30" s="479">
        <v>0</v>
      </c>
      <c r="AQ30" s="479">
        <v>0</v>
      </c>
      <c r="AR30" s="479">
        <v>0</v>
      </c>
      <c r="AS30" s="479"/>
      <c r="AT30" s="479">
        <v>18270.343000000001</v>
      </c>
      <c r="AU30" s="479">
        <v>137079.27499999999</v>
      </c>
      <c r="AV30" s="479">
        <v>155349.61799999999</v>
      </c>
      <c r="AW30" s="481" t="s">
        <v>542</v>
      </c>
      <c r="AX30" s="479">
        <v>0</v>
      </c>
      <c r="AY30" s="479">
        <v>0</v>
      </c>
      <c r="AZ30" s="479">
        <v>0</v>
      </c>
      <c r="BA30" s="479"/>
      <c r="BB30" s="479">
        <v>0</v>
      </c>
      <c r="BC30" s="479">
        <v>0</v>
      </c>
      <c r="BD30" s="479">
        <v>0</v>
      </c>
      <c r="BE30" s="479"/>
      <c r="BF30" s="479">
        <v>0</v>
      </c>
      <c r="BG30" s="479">
        <v>0</v>
      </c>
      <c r="BH30" s="479">
        <v>0</v>
      </c>
      <c r="BI30" s="481" t="s">
        <v>542</v>
      </c>
      <c r="BJ30" s="479">
        <v>0</v>
      </c>
      <c r="BK30" s="479">
        <v>0</v>
      </c>
      <c r="BL30" s="479">
        <v>0</v>
      </c>
      <c r="BM30" s="479"/>
      <c r="BN30" s="479">
        <v>0</v>
      </c>
      <c r="BO30" s="479">
        <v>0</v>
      </c>
      <c r="BP30" s="479">
        <v>0</v>
      </c>
      <c r="BQ30" s="479"/>
      <c r="BR30" s="479">
        <v>0</v>
      </c>
      <c r="BS30" s="479">
        <v>0</v>
      </c>
      <c r="BT30" s="479">
        <v>0</v>
      </c>
      <c r="BU30" s="481" t="s">
        <v>542</v>
      </c>
      <c r="BV30" s="479">
        <v>1320846.814</v>
      </c>
      <c r="BW30" s="479">
        <v>2009835.9749999999</v>
      </c>
      <c r="BX30" s="479">
        <v>3330682.7889999999</v>
      </c>
      <c r="BY30" s="479"/>
      <c r="BZ30" s="479">
        <v>0</v>
      </c>
      <c r="CA30" s="479">
        <v>0</v>
      </c>
      <c r="CB30" s="479">
        <v>0</v>
      </c>
      <c r="CC30" s="479"/>
      <c r="CD30" s="479">
        <v>1320846.814</v>
      </c>
      <c r="CE30" s="479">
        <v>2009835.9749999999</v>
      </c>
      <c r="CF30" s="479">
        <v>3330682.7889999999</v>
      </c>
      <c r="CG30" s="475"/>
      <c r="CH30" s="476"/>
      <c r="CI30" s="476"/>
      <c r="CJ30" s="476"/>
    </row>
    <row r="31" spans="1:88" s="477" customFormat="1" ht="9" customHeight="1">
      <c r="A31" s="481" t="s">
        <v>543</v>
      </c>
      <c r="B31" s="479">
        <v>30540892.414999999</v>
      </c>
      <c r="C31" s="479">
        <v>7844204.7709999997</v>
      </c>
      <c r="D31" s="479">
        <v>38385097.186999999</v>
      </c>
      <c r="E31" s="479"/>
      <c r="F31" s="479">
        <v>1049637.193</v>
      </c>
      <c r="G31" s="479">
        <v>42185.46</v>
      </c>
      <c r="H31" s="479">
        <v>1091822.6540000001</v>
      </c>
      <c r="I31" s="479"/>
      <c r="J31" s="479">
        <v>44506117.870999999</v>
      </c>
      <c r="K31" s="479">
        <v>23266828.537999999</v>
      </c>
      <c r="L31" s="479">
        <v>67772946.409999996</v>
      </c>
      <c r="M31" s="481" t="s">
        <v>543</v>
      </c>
      <c r="N31" s="479">
        <v>3121964.8760000002</v>
      </c>
      <c r="O31" s="479">
        <v>224245.15400000001</v>
      </c>
      <c r="P31" s="479">
        <v>3346210.031</v>
      </c>
      <c r="Q31" s="479"/>
      <c r="R31" s="479">
        <v>4712149.8760000002</v>
      </c>
      <c r="S31" s="479">
        <v>1934946.7180000001</v>
      </c>
      <c r="T31" s="479">
        <v>6647096.5939999996</v>
      </c>
      <c r="U31" s="479"/>
      <c r="V31" s="479">
        <v>21693197.074999999</v>
      </c>
      <c r="W31" s="479">
        <v>4398918.1289999997</v>
      </c>
      <c r="X31" s="479">
        <v>26092115.204999998</v>
      </c>
      <c r="Y31" s="481" t="s">
        <v>543</v>
      </c>
      <c r="Z31" s="479">
        <v>312800</v>
      </c>
      <c r="AA31" s="479">
        <v>93418.229000000007</v>
      </c>
      <c r="AB31" s="479">
        <v>406218.22899999999</v>
      </c>
      <c r="AC31" s="479"/>
      <c r="AD31" s="479">
        <v>19750254.120000001</v>
      </c>
      <c r="AE31" s="479">
        <v>5953118.2470000004</v>
      </c>
      <c r="AF31" s="479">
        <v>25703372.366999999</v>
      </c>
      <c r="AG31" s="479"/>
      <c r="AH31" s="479">
        <v>11026740.439999999</v>
      </c>
      <c r="AI31" s="479">
        <v>4781.8879999999999</v>
      </c>
      <c r="AJ31" s="479">
        <v>11031522.328</v>
      </c>
      <c r="AK31" s="481" t="s">
        <v>543</v>
      </c>
      <c r="AL31" s="479">
        <v>2410323.628</v>
      </c>
      <c r="AM31" s="479">
        <v>343110.516</v>
      </c>
      <c r="AN31" s="479">
        <v>2753434.1439999999</v>
      </c>
      <c r="AO31" s="479"/>
      <c r="AP31" s="479">
        <v>1665154.871</v>
      </c>
      <c r="AQ31" s="479">
        <v>0</v>
      </c>
      <c r="AR31" s="479">
        <v>1665154.871</v>
      </c>
      <c r="AS31" s="479"/>
      <c r="AT31" s="479">
        <v>1064438.8759999999</v>
      </c>
      <c r="AU31" s="479">
        <v>2086364.2509999999</v>
      </c>
      <c r="AV31" s="479">
        <v>3150803.1269999999</v>
      </c>
      <c r="AW31" s="481" t="s">
        <v>543</v>
      </c>
      <c r="AX31" s="479">
        <v>750004.51800000004</v>
      </c>
      <c r="AY31" s="479">
        <v>0</v>
      </c>
      <c r="AZ31" s="479">
        <v>750004.51800000004</v>
      </c>
      <c r="BA31" s="479"/>
      <c r="BB31" s="479">
        <v>670203.13699999999</v>
      </c>
      <c r="BC31" s="479">
        <v>52086.396000000001</v>
      </c>
      <c r="BD31" s="479">
        <v>722289.53399999999</v>
      </c>
      <c r="BE31" s="479"/>
      <c r="BF31" s="479">
        <v>252032.23</v>
      </c>
      <c r="BG31" s="479">
        <v>397058.01899999997</v>
      </c>
      <c r="BH31" s="479">
        <v>649090.25</v>
      </c>
      <c r="BI31" s="481" t="s">
        <v>543</v>
      </c>
      <c r="BJ31" s="479">
        <v>106000</v>
      </c>
      <c r="BK31" s="479">
        <v>84571</v>
      </c>
      <c r="BL31" s="479">
        <v>190571</v>
      </c>
      <c r="BM31" s="479"/>
      <c r="BN31" s="479">
        <v>731348.31</v>
      </c>
      <c r="BO31" s="479">
        <v>458720.647</v>
      </c>
      <c r="BP31" s="479">
        <v>1190068.9569999999</v>
      </c>
      <c r="BQ31" s="479"/>
      <c r="BR31" s="479">
        <v>3910539.423</v>
      </c>
      <c r="BS31" s="479">
        <v>0</v>
      </c>
      <c r="BT31" s="479">
        <v>3910539.423</v>
      </c>
      <c r="BU31" s="481" t="s">
        <v>543</v>
      </c>
      <c r="BV31" s="479">
        <v>148273798.859</v>
      </c>
      <c r="BW31" s="479">
        <v>47184557.963</v>
      </c>
      <c r="BX31" s="479">
        <v>195458356.829</v>
      </c>
      <c r="BY31" s="479"/>
      <c r="BZ31" s="479">
        <v>44506117.870999999</v>
      </c>
      <c r="CA31" s="479">
        <v>23878709.247000001</v>
      </c>
      <c r="CB31" s="479">
        <v>68384827.119000003</v>
      </c>
      <c r="CC31" s="479"/>
      <c r="CD31" s="479">
        <v>148273798.859</v>
      </c>
      <c r="CE31" s="479">
        <v>47796438.672000006</v>
      </c>
      <c r="CF31" s="479">
        <v>196070237.53799999</v>
      </c>
      <c r="CG31" s="475"/>
      <c r="CH31" s="476"/>
      <c r="CI31" s="476"/>
      <c r="CJ31" s="476"/>
    </row>
    <row r="32" spans="1:88" s="477" customFormat="1" ht="9" customHeight="1">
      <c r="A32" s="481" t="s">
        <v>544</v>
      </c>
      <c r="B32" s="479">
        <v>1251685.4010000001</v>
      </c>
      <c r="C32" s="479">
        <v>1744088.7409999999</v>
      </c>
      <c r="D32" s="479">
        <v>2995774.1430000002</v>
      </c>
      <c r="E32" s="479"/>
      <c r="F32" s="479">
        <v>3459.9879999999998</v>
      </c>
      <c r="G32" s="479">
        <v>9179.2710000000006</v>
      </c>
      <c r="H32" s="479">
        <v>12639.259</v>
      </c>
      <c r="I32" s="479"/>
      <c r="J32" s="479">
        <v>1727953.8840000001</v>
      </c>
      <c r="K32" s="479">
        <v>3512392.37</v>
      </c>
      <c r="L32" s="479">
        <v>5240346.2549999999</v>
      </c>
      <c r="M32" s="481" t="s">
        <v>544</v>
      </c>
      <c r="N32" s="479">
        <v>4255.4620000000004</v>
      </c>
      <c r="O32" s="479">
        <v>1371.932</v>
      </c>
      <c r="P32" s="479">
        <v>5627.3950000000004</v>
      </c>
      <c r="Q32" s="479"/>
      <c r="R32" s="479">
        <v>290795.30499999999</v>
      </c>
      <c r="S32" s="479">
        <v>489758.35200000001</v>
      </c>
      <c r="T32" s="479">
        <v>780553.65700000001</v>
      </c>
      <c r="U32" s="479"/>
      <c r="V32" s="479">
        <v>1125231.048</v>
      </c>
      <c r="W32" s="479">
        <v>1344727.2990000001</v>
      </c>
      <c r="X32" s="479">
        <v>2469958.3470000001</v>
      </c>
      <c r="Y32" s="481" t="s">
        <v>544</v>
      </c>
      <c r="Z32" s="479">
        <v>0</v>
      </c>
      <c r="AA32" s="479">
        <v>0</v>
      </c>
      <c r="AB32" s="479">
        <v>0</v>
      </c>
      <c r="AC32" s="479"/>
      <c r="AD32" s="479">
        <v>648491.63199999998</v>
      </c>
      <c r="AE32" s="479">
        <v>919542.83</v>
      </c>
      <c r="AF32" s="479">
        <v>1568034.4620000001</v>
      </c>
      <c r="AG32" s="479"/>
      <c r="AH32" s="479">
        <v>0</v>
      </c>
      <c r="AI32" s="479">
        <v>0</v>
      </c>
      <c r="AJ32" s="479">
        <v>0</v>
      </c>
      <c r="AK32" s="481" t="s">
        <v>544</v>
      </c>
      <c r="AL32" s="479">
        <v>1130.8109999999999</v>
      </c>
      <c r="AM32" s="479">
        <v>15977.257</v>
      </c>
      <c r="AN32" s="479">
        <v>17108.069</v>
      </c>
      <c r="AO32" s="479"/>
      <c r="AP32" s="479">
        <v>0</v>
      </c>
      <c r="AQ32" s="479">
        <v>0</v>
      </c>
      <c r="AR32" s="479">
        <v>0</v>
      </c>
      <c r="AS32" s="479"/>
      <c r="AT32" s="479">
        <v>222976.93</v>
      </c>
      <c r="AU32" s="479">
        <v>257129.99100000001</v>
      </c>
      <c r="AV32" s="479">
        <v>480106.92200000002</v>
      </c>
      <c r="AW32" s="481" t="s">
        <v>544</v>
      </c>
      <c r="AX32" s="479">
        <v>0</v>
      </c>
      <c r="AY32" s="479">
        <v>0</v>
      </c>
      <c r="AZ32" s="479">
        <v>0</v>
      </c>
      <c r="BA32" s="479"/>
      <c r="BB32" s="479">
        <v>0</v>
      </c>
      <c r="BC32" s="479">
        <v>0</v>
      </c>
      <c r="BD32" s="479">
        <v>0</v>
      </c>
      <c r="BE32" s="479"/>
      <c r="BF32" s="479">
        <v>11432.700999999999</v>
      </c>
      <c r="BG32" s="479">
        <v>41868.794999999998</v>
      </c>
      <c r="BH32" s="479">
        <v>53301.495999999999</v>
      </c>
      <c r="BI32" s="481" t="s">
        <v>544</v>
      </c>
      <c r="BJ32" s="479">
        <v>0</v>
      </c>
      <c r="BK32" s="479">
        <v>0</v>
      </c>
      <c r="BL32" s="479">
        <v>0</v>
      </c>
      <c r="BM32" s="479"/>
      <c r="BN32" s="479">
        <v>0</v>
      </c>
      <c r="BO32" s="479">
        <v>0</v>
      </c>
      <c r="BP32" s="479">
        <v>0</v>
      </c>
      <c r="BQ32" s="479"/>
      <c r="BR32" s="479">
        <v>0</v>
      </c>
      <c r="BS32" s="479">
        <v>0</v>
      </c>
      <c r="BT32" s="479">
        <v>0</v>
      </c>
      <c r="BU32" s="481" t="s">
        <v>544</v>
      </c>
      <c r="BV32" s="479">
        <v>5287413.1619999995</v>
      </c>
      <c r="BW32" s="479">
        <v>8336036.8380000005</v>
      </c>
      <c r="BX32" s="479">
        <v>13623450.004999997</v>
      </c>
      <c r="BY32" s="479"/>
      <c r="BZ32" s="479">
        <v>1727953.8840000001</v>
      </c>
      <c r="CA32" s="479">
        <v>3512392.37</v>
      </c>
      <c r="CB32" s="479">
        <v>5240346.2549999999</v>
      </c>
      <c r="CC32" s="479"/>
      <c r="CD32" s="479">
        <v>5287413.1619999995</v>
      </c>
      <c r="CE32" s="479">
        <v>8336036.8380000005</v>
      </c>
      <c r="CF32" s="479">
        <v>13623450.004999997</v>
      </c>
      <c r="CG32" s="475"/>
      <c r="CH32" s="476"/>
      <c r="CI32" s="476"/>
      <c r="CJ32" s="476"/>
    </row>
    <row r="33" spans="1:88" s="477" customFormat="1" ht="9" customHeight="1">
      <c r="A33" s="481" t="s">
        <v>545</v>
      </c>
      <c r="B33" s="479">
        <v>15374784.227</v>
      </c>
      <c r="C33" s="479">
        <v>1366521.871</v>
      </c>
      <c r="D33" s="479">
        <v>16741306.097999999</v>
      </c>
      <c r="E33" s="479"/>
      <c r="F33" s="479">
        <v>99008.414999999994</v>
      </c>
      <c r="G33" s="479">
        <v>214.852</v>
      </c>
      <c r="H33" s="479">
        <v>99223.267000000007</v>
      </c>
      <c r="I33" s="479"/>
      <c r="J33" s="479">
        <v>19454370.732999999</v>
      </c>
      <c r="K33" s="479">
        <v>1727458.943</v>
      </c>
      <c r="L33" s="479">
        <v>21181829.675999999</v>
      </c>
      <c r="M33" s="481" t="s">
        <v>545</v>
      </c>
      <c r="N33" s="479">
        <v>1512860.243</v>
      </c>
      <c r="O33" s="479">
        <v>6192.2420000000002</v>
      </c>
      <c r="P33" s="479">
        <v>1519052.486</v>
      </c>
      <c r="Q33" s="479"/>
      <c r="R33" s="479">
        <v>3185017.1880000001</v>
      </c>
      <c r="S33" s="479">
        <v>53934.222999999998</v>
      </c>
      <c r="T33" s="479">
        <v>3238951.412</v>
      </c>
      <c r="U33" s="479"/>
      <c r="V33" s="479">
        <v>9661234.3279999997</v>
      </c>
      <c r="W33" s="479">
        <v>584722.37899999996</v>
      </c>
      <c r="X33" s="479">
        <v>10245956.707</v>
      </c>
      <c r="Y33" s="481" t="s">
        <v>545</v>
      </c>
      <c r="Z33" s="479">
        <v>0</v>
      </c>
      <c r="AA33" s="479">
        <v>0</v>
      </c>
      <c r="AB33" s="479">
        <v>0</v>
      </c>
      <c r="AC33" s="479"/>
      <c r="AD33" s="479">
        <v>9849017.9279999994</v>
      </c>
      <c r="AE33" s="479">
        <v>483159.21</v>
      </c>
      <c r="AF33" s="479">
        <v>10332177.139</v>
      </c>
      <c r="AG33" s="479"/>
      <c r="AH33" s="479">
        <v>373043.147</v>
      </c>
      <c r="AI33" s="479">
        <v>3538.2159999999999</v>
      </c>
      <c r="AJ33" s="479">
        <v>376581.36300000001</v>
      </c>
      <c r="AK33" s="481" t="s">
        <v>545</v>
      </c>
      <c r="AL33" s="479">
        <v>521005.01199999999</v>
      </c>
      <c r="AM33" s="479">
        <v>17378.661</v>
      </c>
      <c r="AN33" s="479">
        <v>538383.674</v>
      </c>
      <c r="AO33" s="479"/>
      <c r="AP33" s="479">
        <v>0</v>
      </c>
      <c r="AQ33" s="479">
        <v>0</v>
      </c>
      <c r="AR33" s="479">
        <v>0</v>
      </c>
      <c r="AS33" s="479"/>
      <c r="AT33" s="479">
        <v>0</v>
      </c>
      <c r="AU33" s="479">
        <v>0</v>
      </c>
      <c r="AV33" s="479">
        <v>0</v>
      </c>
      <c r="AW33" s="481" t="s">
        <v>545</v>
      </c>
      <c r="AX33" s="479">
        <v>0</v>
      </c>
      <c r="AY33" s="479">
        <v>0</v>
      </c>
      <c r="AZ33" s="479">
        <v>0</v>
      </c>
      <c r="BA33" s="479"/>
      <c r="BB33" s="479">
        <v>0</v>
      </c>
      <c r="BC33" s="479">
        <v>0</v>
      </c>
      <c r="BD33" s="479">
        <v>0</v>
      </c>
      <c r="BE33" s="479"/>
      <c r="BF33" s="479">
        <v>0</v>
      </c>
      <c r="BG33" s="479">
        <v>0</v>
      </c>
      <c r="BH33" s="479">
        <v>0</v>
      </c>
      <c r="BI33" s="481" t="s">
        <v>545</v>
      </c>
      <c r="BJ33" s="479">
        <v>0</v>
      </c>
      <c r="BK33" s="479">
        <v>0</v>
      </c>
      <c r="BL33" s="479">
        <v>0</v>
      </c>
      <c r="BM33" s="479"/>
      <c r="BN33" s="479">
        <v>0</v>
      </c>
      <c r="BO33" s="479">
        <v>0</v>
      </c>
      <c r="BP33" s="479">
        <v>0</v>
      </c>
      <c r="BQ33" s="479"/>
      <c r="BR33" s="479">
        <v>0</v>
      </c>
      <c r="BS33" s="479">
        <v>0</v>
      </c>
      <c r="BT33" s="479">
        <v>0</v>
      </c>
      <c r="BU33" s="481" t="s">
        <v>545</v>
      </c>
      <c r="BV33" s="479">
        <v>60030341.221000008</v>
      </c>
      <c r="BW33" s="479">
        <v>4243120.5970000001</v>
      </c>
      <c r="BX33" s="479">
        <v>64273461.821999997</v>
      </c>
      <c r="BY33" s="479"/>
      <c r="BZ33" s="479">
        <v>19454370.732999999</v>
      </c>
      <c r="CA33" s="479">
        <v>1727458.943</v>
      </c>
      <c r="CB33" s="479">
        <v>21181829.675999999</v>
      </c>
      <c r="CC33" s="479"/>
      <c r="CD33" s="479">
        <v>60030341.221000001</v>
      </c>
      <c r="CE33" s="479">
        <v>4243120.5970000001</v>
      </c>
      <c r="CF33" s="479">
        <v>64273461.821999997</v>
      </c>
      <c r="CG33" s="475"/>
      <c r="CH33" s="476"/>
      <c r="CI33" s="476"/>
      <c r="CJ33" s="476"/>
    </row>
    <row r="34" spans="1:88" s="477" customFormat="1" ht="9" customHeight="1">
      <c r="A34" s="481" t="s">
        <v>546</v>
      </c>
      <c r="B34" s="479">
        <v>699374.04200000002</v>
      </c>
      <c r="C34" s="479">
        <v>4225005.5080000004</v>
      </c>
      <c r="D34" s="479">
        <v>4924379.55</v>
      </c>
      <c r="E34" s="479"/>
      <c r="F34" s="479">
        <v>4523.7569999999996</v>
      </c>
      <c r="G34" s="479">
        <v>83853.021999999997</v>
      </c>
      <c r="H34" s="479">
        <v>88376.78</v>
      </c>
      <c r="I34" s="479"/>
      <c r="J34" s="479">
        <v>154605.51800000001</v>
      </c>
      <c r="K34" s="479">
        <v>3995175.5010000002</v>
      </c>
      <c r="L34" s="479">
        <v>4149781.02</v>
      </c>
      <c r="M34" s="481" t="s">
        <v>546</v>
      </c>
      <c r="N34" s="479">
        <v>90839.495999999999</v>
      </c>
      <c r="O34" s="479">
        <v>885399.62399999995</v>
      </c>
      <c r="P34" s="479">
        <v>976239.12100000004</v>
      </c>
      <c r="Q34" s="479"/>
      <c r="R34" s="479">
        <v>263837.88799999998</v>
      </c>
      <c r="S34" s="479">
        <v>1654946.2790000001</v>
      </c>
      <c r="T34" s="479">
        <v>1918784.1680000001</v>
      </c>
      <c r="U34" s="479"/>
      <c r="V34" s="479">
        <v>420755.44199999998</v>
      </c>
      <c r="W34" s="479">
        <v>2228180.4819999998</v>
      </c>
      <c r="X34" s="479">
        <v>2648935.9240000001</v>
      </c>
      <c r="Y34" s="481" t="s">
        <v>546</v>
      </c>
      <c r="Z34" s="479">
        <v>230950</v>
      </c>
      <c r="AA34" s="479">
        <v>156272.5</v>
      </c>
      <c r="AB34" s="479">
        <v>387222.5</v>
      </c>
      <c r="AC34" s="479"/>
      <c r="AD34" s="479">
        <v>318102.58100000001</v>
      </c>
      <c r="AE34" s="479">
        <v>2126132.034</v>
      </c>
      <c r="AF34" s="479">
        <v>2444234.6159999999</v>
      </c>
      <c r="AG34" s="479"/>
      <c r="AH34" s="479">
        <v>0</v>
      </c>
      <c r="AI34" s="479">
        <v>0</v>
      </c>
      <c r="AJ34" s="479">
        <v>0</v>
      </c>
      <c r="AK34" s="481" t="s">
        <v>546</v>
      </c>
      <c r="AL34" s="479">
        <v>31786.453000000001</v>
      </c>
      <c r="AM34" s="479">
        <v>396026.766</v>
      </c>
      <c r="AN34" s="479">
        <v>427813.22</v>
      </c>
      <c r="AO34" s="479"/>
      <c r="AP34" s="479">
        <v>0</v>
      </c>
      <c r="AQ34" s="479">
        <v>0</v>
      </c>
      <c r="AR34" s="479">
        <v>0</v>
      </c>
      <c r="AS34" s="479"/>
      <c r="AT34" s="479">
        <v>123525.226</v>
      </c>
      <c r="AU34" s="479">
        <v>513032.85600000003</v>
      </c>
      <c r="AV34" s="479">
        <v>636558.08200000005</v>
      </c>
      <c r="AW34" s="481" t="s">
        <v>546</v>
      </c>
      <c r="AX34" s="479">
        <v>0</v>
      </c>
      <c r="AY34" s="479">
        <v>0</v>
      </c>
      <c r="AZ34" s="479">
        <v>0</v>
      </c>
      <c r="BA34" s="479"/>
      <c r="BB34" s="479">
        <v>0</v>
      </c>
      <c r="BC34" s="479">
        <v>0</v>
      </c>
      <c r="BD34" s="479">
        <v>0</v>
      </c>
      <c r="BE34" s="479"/>
      <c r="BF34" s="479">
        <v>2745</v>
      </c>
      <c r="BG34" s="479">
        <v>198079.943</v>
      </c>
      <c r="BH34" s="479">
        <v>200824.943</v>
      </c>
      <c r="BI34" s="481" t="s">
        <v>546</v>
      </c>
      <c r="BJ34" s="479">
        <v>0</v>
      </c>
      <c r="BK34" s="479">
        <v>0</v>
      </c>
      <c r="BL34" s="479">
        <v>0</v>
      </c>
      <c r="BM34" s="479"/>
      <c r="BN34" s="479">
        <v>15110</v>
      </c>
      <c r="BO34" s="479">
        <v>169142</v>
      </c>
      <c r="BP34" s="479">
        <v>184252</v>
      </c>
      <c r="BQ34" s="479"/>
      <c r="BR34" s="479">
        <v>0</v>
      </c>
      <c r="BS34" s="479">
        <v>0</v>
      </c>
      <c r="BT34" s="479">
        <v>0</v>
      </c>
      <c r="BU34" s="481" t="s">
        <v>546</v>
      </c>
      <c r="BV34" s="479">
        <v>2356155.4030000004</v>
      </c>
      <c r="BW34" s="479">
        <v>16631246.515000002</v>
      </c>
      <c r="BX34" s="479">
        <v>18987401.923999995</v>
      </c>
      <c r="BY34" s="479"/>
      <c r="BZ34" s="479">
        <v>154605.51800000001</v>
      </c>
      <c r="CA34" s="479">
        <v>4302068.6399999997</v>
      </c>
      <c r="CB34" s="479">
        <v>4456674.159</v>
      </c>
      <c r="CC34" s="479"/>
      <c r="CD34" s="479">
        <v>2356155.4030000004</v>
      </c>
      <c r="CE34" s="479">
        <v>16938139.654000003</v>
      </c>
      <c r="CF34" s="479">
        <v>19294295.062999994</v>
      </c>
      <c r="CG34" s="476"/>
      <c r="CH34" s="476"/>
      <c r="CI34" s="476"/>
      <c r="CJ34" s="476"/>
    </row>
    <row r="35" spans="1:88" s="477" customFormat="1" ht="9" customHeight="1">
      <c r="A35" s="481" t="s">
        <v>547</v>
      </c>
      <c r="B35" s="479">
        <v>533.60799999999995</v>
      </c>
      <c r="C35" s="479">
        <v>86.397000000000006</v>
      </c>
      <c r="D35" s="479">
        <v>620.005</v>
      </c>
      <c r="E35" s="479"/>
      <c r="F35" s="479">
        <v>2604.5059999999999</v>
      </c>
      <c r="G35" s="479">
        <v>0</v>
      </c>
      <c r="H35" s="479">
        <v>2604.5059999999999</v>
      </c>
      <c r="I35" s="479"/>
      <c r="J35" s="479">
        <v>0</v>
      </c>
      <c r="K35" s="479">
        <v>0</v>
      </c>
      <c r="L35" s="479">
        <v>0</v>
      </c>
      <c r="M35" s="481" t="s">
        <v>547</v>
      </c>
      <c r="N35" s="479">
        <v>0</v>
      </c>
      <c r="O35" s="479">
        <v>0</v>
      </c>
      <c r="P35" s="479">
        <v>0</v>
      </c>
      <c r="Q35" s="479"/>
      <c r="R35" s="479">
        <v>0</v>
      </c>
      <c r="S35" s="479">
        <v>87.08</v>
      </c>
      <c r="T35" s="479">
        <v>87.08</v>
      </c>
      <c r="U35" s="479"/>
      <c r="V35" s="479">
        <v>0</v>
      </c>
      <c r="W35" s="479">
        <v>0</v>
      </c>
      <c r="X35" s="479">
        <v>0</v>
      </c>
      <c r="Y35" s="481" t="s">
        <v>547</v>
      </c>
      <c r="Z35" s="479">
        <v>0</v>
      </c>
      <c r="AA35" s="479">
        <v>0</v>
      </c>
      <c r="AB35" s="479">
        <v>0</v>
      </c>
      <c r="AC35" s="479"/>
      <c r="AD35" s="479">
        <v>0</v>
      </c>
      <c r="AE35" s="479">
        <v>0</v>
      </c>
      <c r="AF35" s="479">
        <v>0</v>
      </c>
      <c r="AG35" s="479"/>
      <c r="AH35" s="479">
        <v>0</v>
      </c>
      <c r="AI35" s="479">
        <v>0</v>
      </c>
      <c r="AJ35" s="479">
        <v>0</v>
      </c>
      <c r="AK35" s="481" t="s">
        <v>547</v>
      </c>
      <c r="AL35" s="479">
        <v>0</v>
      </c>
      <c r="AM35" s="479">
        <v>0</v>
      </c>
      <c r="AN35" s="479">
        <v>0</v>
      </c>
      <c r="AO35" s="479"/>
      <c r="AP35" s="479">
        <v>0</v>
      </c>
      <c r="AQ35" s="479">
        <v>0</v>
      </c>
      <c r="AR35" s="479">
        <v>0</v>
      </c>
      <c r="AS35" s="479"/>
      <c r="AT35" s="479">
        <v>0</v>
      </c>
      <c r="AU35" s="479">
        <v>0</v>
      </c>
      <c r="AV35" s="479">
        <v>0</v>
      </c>
      <c r="AW35" s="481" t="s">
        <v>547</v>
      </c>
      <c r="AX35" s="479">
        <v>0</v>
      </c>
      <c r="AY35" s="479">
        <v>0</v>
      </c>
      <c r="AZ35" s="479">
        <v>0</v>
      </c>
      <c r="BA35" s="479"/>
      <c r="BB35" s="479">
        <v>0</v>
      </c>
      <c r="BC35" s="479">
        <v>0</v>
      </c>
      <c r="BD35" s="479">
        <v>0</v>
      </c>
      <c r="BE35" s="479"/>
      <c r="BF35" s="479">
        <v>0</v>
      </c>
      <c r="BG35" s="479">
        <v>0</v>
      </c>
      <c r="BH35" s="479">
        <v>0</v>
      </c>
      <c r="BI35" s="481" t="s">
        <v>547</v>
      </c>
      <c r="BJ35" s="479">
        <v>0</v>
      </c>
      <c r="BK35" s="479">
        <v>0</v>
      </c>
      <c r="BL35" s="479">
        <v>0</v>
      </c>
      <c r="BM35" s="479"/>
      <c r="BN35" s="479">
        <v>0</v>
      </c>
      <c r="BO35" s="479">
        <v>0</v>
      </c>
      <c r="BP35" s="479">
        <v>0</v>
      </c>
      <c r="BQ35" s="479"/>
      <c r="BR35" s="479">
        <v>0</v>
      </c>
      <c r="BS35" s="479">
        <v>0</v>
      </c>
      <c r="BT35" s="479">
        <v>0</v>
      </c>
      <c r="BU35" s="481" t="s">
        <v>547</v>
      </c>
      <c r="BV35" s="479">
        <v>3138.1139999999996</v>
      </c>
      <c r="BW35" s="479">
        <v>173.477</v>
      </c>
      <c r="BX35" s="479">
        <v>3311.5909999999999</v>
      </c>
      <c r="BY35" s="479"/>
      <c r="BZ35" s="479">
        <v>0</v>
      </c>
      <c r="CA35" s="479">
        <v>0</v>
      </c>
      <c r="CB35" s="479">
        <v>0</v>
      </c>
      <c r="CC35" s="479"/>
      <c r="CD35" s="479">
        <v>3138.1139999999996</v>
      </c>
      <c r="CE35" s="479">
        <v>173.477</v>
      </c>
      <c r="CF35" s="479">
        <v>3311.5909999999999</v>
      </c>
      <c r="CG35" s="476"/>
      <c r="CH35" s="476"/>
      <c r="CI35" s="476"/>
      <c r="CJ35" s="476"/>
    </row>
    <row r="36" spans="1:88" s="477" customFormat="1" ht="9" customHeight="1">
      <c r="A36" s="481" t="s">
        <v>548</v>
      </c>
      <c r="B36" s="479">
        <v>1859809.1170000001</v>
      </c>
      <c r="C36" s="479">
        <v>2081753.7690000001</v>
      </c>
      <c r="D36" s="479">
        <v>3941562.8859999999</v>
      </c>
      <c r="E36" s="479"/>
      <c r="F36" s="479">
        <v>345074.27399999998</v>
      </c>
      <c r="G36" s="479">
        <v>0</v>
      </c>
      <c r="H36" s="479">
        <v>345074.27399999998</v>
      </c>
      <c r="I36" s="479"/>
      <c r="J36" s="479">
        <v>3201800.165</v>
      </c>
      <c r="K36" s="479">
        <v>2425178.7209999999</v>
      </c>
      <c r="L36" s="479">
        <v>5626978.8870000001</v>
      </c>
      <c r="M36" s="481" t="s">
        <v>548</v>
      </c>
      <c r="N36" s="479">
        <v>363055.02100000001</v>
      </c>
      <c r="O36" s="479">
        <v>289587.85600000003</v>
      </c>
      <c r="P36" s="479">
        <v>652642.87800000003</v>
      </c>
      <c r="Q36" s="479"/>
      <c r="R36" s="479">
        <v>160975.704</v>
      </c>
      <c r="S36" s="479">
        <v>71006.042000000001</v>
      </c>
      <c r="T36" s="479">
        <v>231981.74600000001</v>
      </c>
      <c r="U36" s="479"/>
      <c r="V36" s="479">
        <v>261298.60500000001</v>
      </c>
      <c r="W36" s="479">
        <v>59169.603000000003</v>
      </c>
      <c r="X36" s="479">
        <v>320468.20799999998</v>
      </c>
      <c r="Y36" s="481" t="s">
        <v>548</v>
      </c>
      <c r="Z36" s="479">
        <v>81651.903999999995</v>
      </c>
      <c r="AA36" s="479">
        <v>0</v>
      </c>
      <c r="AB36" s="479">
        <v>81651.903999999995</v>
      </c>
      <c r="AC36" s="479"/>
      <c r="AD36" s="479">
        <v>444013.04499999998</v>
      </c>
      <c r="AE36" s="479">
        <v>532863.28799999994</v>
      </c>
      <c r="AF36" s="479">
        <v>976876.33299999998</v>
      </c>
      <c r="AG36" s="479"/>
      <c r="AH36" s="479">
        <v>0</v>
      </c>
      <c r="AI36" s="479">
        <v>0</v>
      </c>
      <c r="AJ36" s="479">
        <v>0</v>
      </c>
      <c r="AK36" s="481" t="s">
        <v>548</v>
      </c>
      <c r="AL36" s="479">
        <v>966</v>
      </c>
      <c r="AM36" s="479">
        <v>915.57299999999998</v>
      </c>
      <c r="AN36" s="479">
        <v>1881.5730000000001</v>
      </c>
      <c r="AO36" s="479"/>
      <c r="AP36" s="479">
        <v>0</v>
      </c>
      <c r="AQ36" s="479">
        <v>0</v>
      </c>
      <c r="AR36" s="479">
        <v>0</v>
      </c>
      <c r="AS36" s="479"/>
      <c r="AT36" s="479">
        <v>336569.11</v>
      </c>
      <c r="AU36" s="479">
        <v>158139.56899999999</v>
      </c>
      <c r="AV36" s="479">
        <v>494708.679</v>
      </c>
      <c r="AW36" s="481" t="s">
        <v>548</v>
      </c>
      <c r="AX36" s="479">
        <v>0</v>
      </c>
      <c r="AY36" s="479">
        <v>0</v>
      </c>
      <c r="AZ36" s="479">
        <v>0</v>
      </c>
      <c r="BA36" s="479"/>
      <c r="BB36" s="479">
        <v>0</v>
      </c>
      <c r="BC36" s="479">
        <v>0</v>
      </c>
      <c r="BD36" s="479">
        <v>0</v>
      </c>
      <c r="BE36" s="479"/>
      <c r="BF36" s="479">
        <v>0</v>
      </c>
      <c r="BG36" s="479">
        <v>35500.803999999996</v>
      </c>
      <c r="BH36" s="479">
        <v>35500.803999999996</v>
      </c>
      <c r="BI36" s="481" t="s">
        <v>548</v>
      </c>
      <c r="BJ36" s="479">
        <v>0</v>
      </c>
      <c r="BK36" s="479">
        <v>0</v>
      </c>
      <c r="BL36" s="479">
        <v>0</v>
      </c>
      <c r="BM36" s="479"/>
      <c r="BN36" s="479">
        <v>28010.25</v>
      </c>
      <c r="BO36" s="479">
        <v>160868.75</v>
      </c>
      <c r="BP36" s="479">
        <v>188879</v>
      </c>
      <c r="BQ36" s="479"/>
      <c r="BR36" s="479">
        <v>0</v>
      </c>
      <c r="BS36" s="479">
        <v>0</v>
      </c>
      <c r="BT36" s="479">
        <v>0</v>
      </c>
      <c r="BU36" s="481" t="s">
        <v>548</v>
      </c>
      <c r="BV36" s="479">
        <v>7083223.1950000003</v>
      </c>
      <c r="BW36" s="479">
        <v>5814983.9749999996</v>
      </c>
      <c r="BX36" s="479">
        <v>12898207.172</v>
      </c>
      <c r="BY36" s="479"/>
      <c r="BZ36" s="479">
        <v>3201800.165</v>
      </c>
      <c r="CA36" s="479">
        <v>2425178.6069999998</v>
      </c>
      <c r="CB36" s="479">
        <v>5626978.773</v>
      </c>
      <c r="CC36" s="479"/>
      <c r="CD36" s="479">
        <v>7083223.1950000003</v>
      </c>
      <c r="CE36" s="479">
        <v>5814983.8609999996</v>
      </c>
      <c r="CF36" s="479">
        <v>12898207.058</v>
      </c>
      <c r="CG36" s="476"/>
      <c r="CH36" s="476"/>
      <c r="CI36" s="476"/>
      <c r="CJ36" s="476"/>
    </row>
    <row r="37" spans="1:88" s="477" customFormat="1" ht="9" customHeight="1">
      <c r="A37" s="484" t="s">
        <v>549</v>
      </c>
      <c r="B37" s="484">
        <v>1342591.608</v>
      </c>
      <c r="C37" s="484">
        <v>496273.522</v>
      </c>
      <c r="D37" s="484">
        <v>1838865.1310000001</v>
      </c>
      <c r="E37" s="484"/>
      <c r="F37" s="484">
        <v>57152.942999999999</v>
      </c>
      <c r="G37" s="484">
        <v>0</v>
      </c>
      <c r="H37" s="484">
        <v>57152.942999999999</v>
      </c>
      <c r="I37" s="484"/>
      <c r="J37" s="484">
        <v>1557554.25</v>
      </c>
      <c r="K37" s="484">
        <v>456065.06099999999</v>
      </c>
      <c r="L37" s="484">
        <v>2013619.311</v>
      </c>
      <c r="M37" s="484" t="s">
        <v>549</v>
      </c>
      <c r="N37" s="484">
        <v>226267.68799999999</v>
      </c>
      <c r="O37" s="484">
        <v>27368.74</v>
      </c>
      <c r="P37" s="484">
        <v>253636.429</v>
      </c>
      <c r="Q37" s="485"/>
      <c r="R37" s="484">
        <v>91708.478000000003</v>
      </c>
      <c r="S37" s="484">
        <v>60291.150999999998</v>
      </c>
      <c r="T37" s="484">
        <v>151999.63</v>
      </c>
      <c r="U37" s="485"/>
      <c r="V37" s="484">
        <v>1614127.4140000001</v>
      </c>
      <c r="W37" s="484">
        <v>234085.97500000001</v>
      </c>
      <c r="X37" s="484">
        <v>1848213.39</v>
      </c>
      <c r="Y37" s="484" t="s">
        <v>549</v>
      </c>
      <c r="Z37" s="484">
        <v>0</v>
      </c>
      <c r="AA37" s="484">
        <v>0</v>
      </c>
      <c r="AB37" s="484">
        <v>0</v>
      </c>
      <c r="AC37" s="485"/>
      <c r="AD37" s="484">
        <v>366365.984</v>
      </c>
      <c r="AE37" s="484">
        <v>42499.497000000003</v>
      </c>
      <c r="AF37" s="484">
        <v>408865.48100000003</v>
      </c>
      <c r="AG37" s="485"/>
      <c r="AH37" s="484">
        <v>108753.629</v>
      </c>
      <c r="AI37" s="484">
        <v>0</v>
      </c>
      <c r="AJ37" s="484">
        <v>108753.629</v>
      </c>
      <c r="AK37" s="484" t="s">
        <v>549</v>
      </c>
      <c r="AL37" s="484">
        <v>24904.627</v>
      </c>
      <c r="AM37" s="484">
        <v>6202.0339999999997</v>
      </c>
      <c r="AN37" s="484">
        <v>31106.661</v>
      </c>
      <c r="AO37" s="485"/>
      <c r="AP37" s="484">
        <v>54375.02</v>
      </c>
      <c r="AQ37" s="484">
        <v>0</v>
      </c>
      <c r="AR37" s="484">
        <v>54375.02</v>
      </c>
      <c r="AS37" s="485"/>
      <c r="AT37" s="484">
        <v>15618.603999999999</v>
      </c>
      <c r="AU37" s="484">
        <v>12449.044</v>
      </c>
      <c r="AV37" s="484">
        <v>28067.648000000001</v>
      </c>
      <c r="AW37" s="484" t="s">
        <v>549</v>
      </c>
      <c r="AX37" s="484">
        <v>26172.393</v>
      </c>
      <c r="AY37" s="484">
        <v>0</v>
      </c>
      <c r="AZ37" s="484">
        <v>26172.393</v>
      </c>
      <c r="BA37" s="485"/>
      <c r="BB37" s="484">
        <v>8683.5630000000001</v>
      </c>
      <c r="BC37" s="484">
        <v>0</v>
      </c>
      <c r="BD37" s="484">
        <v>8683.5630000000001</v>
      </c>
      <c r="BE37" s="485"/>
      <c r="BF37" s="484">
        <v>0</v>
      </c>
      <c r="BG37" s="484">
        <v>0</v>
      </c>
      <c r="BH37" s="484">
        <v>0</v>
      </c>
      <c r="BI37" s="484" t="s">
        <v>549</v>
      </c>
      <c r="BJ37" s="484">
        <v>0</v>
      </c>
      <c r="BK37" s="484">
        <v>0</v>
      </c>
      <c r="BL37" s="484">
        <v>0</v>
      </c>
      <c r="BM37" s="484"/>
      <c r="BN37" s="484">
        <v>0</v>
      </c>
      <c r="BO37" s="484">
        <v>0</v>
      </c>
      <c r="BP37" s="484">
        <v>0</v>
      </c>
      <c r="BQ37" s="484"/>
      <c r="BR37" s="484">
        <v>7995.3639999999996</v>
      </c>
      <c r="BS37" s="484">
        <v>0</v>
      </c>
      <c r="BT37" s="484">
        <v>7995.3639999999996</v>
      </c>
      <c r="BU37" s="484" t="s">
        <v>549</v>
      </c>
      <c r="BV37" s="484">
        <v>5502271.5650000004</v>
      </c>
      <c r="BW37" s="484">
        <v>1335235.024</v>
      </c>
      <c r="BX37" s="484">
        <v>6837506.5929999994</v>
      </c>
      <c r="BY37" s="484"/>
      <c r="BZ37" s="484">
        <v>1557554.25</v>
      </c>
      <c r="CA37" s="484">
        <v>456065.06099999999</v>
      </c>
      <c r="CB37" s="484">
        <v>2013619.311</v>
      </c>
      <c r="CC37" s="484"/>
      <c r="CD37" s="484">
        <v>5502271.5650000004</v>
      </c>
      <c r="CE37" s="484">
        <v>1335235.024</v>
      </c>
      <c r="CF37" s="484">
        <v>6837506.5929999994</v>
      </c>
      <c r="CG37" s="476"/>
      <c r="CH37" s="476"/>
      <c r="CI37" s="476"/>
      <c r="CJ37" s="476"/>
    </row>
    <row r="38" spans="1:88" s="477" customFormat="1" ht="9" customHeight="1">
      <c r="A38" s="484" t="s">
        <v>550</v>
      </c>
      <c r="B38" s="485">
        <v>2188600.0440000002</v>
      </c>
      <c r="C38" s="485">
        <v>586384.95700000005</v>
      </c>
      <c r="D38" s="485">
        <v>2774985.0019999999</v>
      </c>
      <c r="E38" s="485"/>
      <c r="F38" s="485">
        <v>68530.941000000006</v>
      </c>
      <c r="G38" s="485">
        <v>11343.356</v>
      </c>
      <c r="H38" s="485">
        <v>79874.297000000006</v>
      </c>
      <c r="I38" s="485"/>
      <c r="J38" s="485">
        <v>3290320.0529999998</v>
      </c>
      <c r="K38" s="485">
        <v>786927.22400000005</v>
      </c>
      <c r="L38" s="485">
        <v>4077247.2779999999</v>
      </c>
      <c r="M38" s="484" t="s">
        <v>550</v>
      </c>
      <c r="N38" s="485">
        <v>459824.71500000003</v>
      </c>
      <c r="O38" s="485">
        <v>106334.685</v>
      </c>
      <c r="P38" s="485">
        <v>566159.40099999995</v>
      </c>
      <c r="Q38" s="485"/>
      <c r="R38" s="485">
        <v>376889.54800000001</v>
      </c>
      <c r="S38" s="485">
        <v>196299.693</v>
      </c>
      <c r="T38" s="485">
        <v>573189.24199999997</v>
      </c>
      <c r="U38" s="485"/>
      <c r="V38" s="485">
        <v>1573023.1869999999</v>
      </c>
      <c r="W38" s="485">
        <v>471193.90100000001</v>
      </c>
      <c r="X38" s="485">
        <v>2044217.0889999999</v>
      </c>
      <c r="Y38" s="484" t="s">
        <v>550</v>
      </c>
      <c r="Z38" s="485">
        <v>0</v>
      </c>
      <c r="AA38" s="485">
        <v>0</v>
      </c>
      <c r="AB38" s="485">
        <v>0</v>
      </c>
      <c r="AC38" s="485"/>
      <c r="AD38" s="485">
        <v>1096288.0020000001</v>
      </c>
      <c r="AE38" s="485">
        <v>195784.20600000001</v>
      </c>
      <c r="AF38" s="485">
        <v>1292072.209</v>
      </c>
      <c r="AG38" s="485"/>
      <c r="AH38" s="485">
        <v>706558.21</v>
      </c>
      <c r="AI38" s="485">
        <v>2458.9459999999999</v>
      </c>
      <c r="AJ38" s="485">
        <v>709017.15700000001</v>
      </c>
      <c r="AK38" s="484" t="s">
        <v>550</v>
      </c>
      <c r="AL38" s="485">
        <v>81436.986000000004</v>
      </c>
      <c r="AM38" s="485">
        <v>29084.507000000001</v>
      </c>
      <c r="AN38" s="485">
        <v>110521.493</v>
      </c>
      <c r="AO38" s="485"/>
      <c r="AP38" s="485">
        <v>120489.442</v>
      </c>
      <c r="AQ38" s="485">
        <v>90.227000000000004</v>
      </c>
      <c r="AR38" s="485">
        <v>120579.67</v>
      </c>
      <c r="AS38" s="485"/>
      <c r="AT38" s="485">
        <v>30193.4</v>
      </c>
      <c r="AU38" s="485">
        <v>246143.64799999999</v>
      </c>
      <c r="AV38" s="485">
        <v>276337.04800000001</v>
      </c>
      <c r="AW38" s="484" t="s">
        <v>550</v>
      </c>
      <c r="AX38" s="485">
        <v>46719.305</v>
      </c>
      <c r="AY38" s="485">
        <v>0</v>
      </c>
      <c r="AZ38" s="485">
        <v>46719.305</v>
      </c>
      <c r="BA38" s="485"/>
      <c r="BB38" s="485">
        <v>28295.397000000001</v>
      </c>
      <c r="BC38" s="485">
        <v>0</v>
      </c>
      <c r="BD38" s="485">
        <v>28295.397000000001</v>
      </c>
      <c r="BE38" s="485"/>
      <c r="BF38" s="485">
        <v>0</v>
      </c>
      <c r="BG38" s="485">
        <v>13228.032999999999</v>
      </c>
      <c r="BH38" s="485">
        <v>13228.032999999999</v>
      </c>
      <c r="BI38" s="484" t="s">
        <v>550</v>
      </c>
      <c r="BJ38" s="485">
        <v>0</v>
      </c>
      <c r="BK38" s="485">
        <v>0</v>
      </c>
      <c r="BL38" s="485">
        <v>0</v>
      </c>
      <c r="BM38" s="485"/>
      <c r="BN38" s="485">
        <v>0</v>
      </c>
      <c r="BO38" s="485">
        <v>17460.617999999999</v>
      </c>
      <c r="BP38" s="485">
        <v>17460.617999999999</v>
      </c>
      <c r="BQ38" s="485"/>
      <c r="BR38" s="485">
        <v>252668.489</v>
      </c>
      <c r="BS38" s="485">
        <v>0</v>
      </c>
      <c r="BT38" s="485">
        <v>252668.489</v>
      </c>
      <c r="BU38" s="484" t="s">
        <v>550</v>
      </c>
      <c r="BV38" s="485">
        <v>10319837.718999999</v>
      </c>
      <c r="BW38" s="485">
        <v>2662734.0009999997</v>
      </c>
      <c r="BX38" s="485">
        <v>12982571.728</v>
      </c>
      <c r="BY38" s="485"/>
      <c r="BZ38" s="485">
        <v>3290320.0529999998</v>
      </c>
      <c r="CA38" s="485">
        <v>786927.22400000005</v>
      </c>
      <c r="CB38" s="485">
        <v>4077247.2779999999</v>
      </c>
      <c r="CC38" s="485"/>
      <c r="CD38" s="485">
        <v>10319837.718999999</v>
      </c>
      <c r="CE38" s="485">
        <v>2662734.0009999997</v>
      </c>
      <c r="CF38" s="485">
        <v>12982571.728</v>
      </c>
      <c r="CG38" s="476"/>
      <c r="CH38" s="476"/>
      <c r="CI38" s="476"/>
      <c r="CJ38" s="476"/>
    </row>
    <row r="39" spans="1:88" s="477" customFormat="1" ht="9" customHeight="1">
      <c r="A39" s="481" t="s">
        <v>551</v>
      </c>
      <c r="B39" s="481">
        <v>593416.28500000003</v>
      </c>
      <c r="C39" s="481">
        <v>39997.472000000002</v>
      </c>
      <c r="D39" s="481">
        <v>633413.75699999998</v>
      </c>
      <c r="E39" s="481"/>
      <c r="F39" s="481">
        <v>24436.436000000002</v>
      </c>
      <c r="G39" s="481">
        <v>884.84</v>
      </c>
      <c r="H39" s="481">
        <v>25321.276000000002</v>
      </c>
      <c r="I39" s="481"/>
      <c r="J39" s="481">
        <v>1642618.8589999999</v>
      </c>
      <c r="K39" s="481">
        <v>169207.85800000001</v>
      </c>
      <c r="L39" s="481">
        <v>1811826.7169999999</v>
      </c>
      <c r="M39" s="481" t="s">
        <v>551</v>
      </c>
      <c r="N39" s="481">
        <v>202556.217</v>
      </c>
      <c r="O39" s="481">
        <v>34238.945</v>
      </c>
      <c r="P39" s="481">
        <v>236795.163</v>
      </c>
      <c r="Q39" s="479"/>
      <c r="R39" s="481">
        <v>72294.225000000006</v>
      </c>
      <c r="S39" s="481">
        <v>51288.523999999998</v>
      </c>
      <c r="T39" s="481">
        <v>123582.749</v>
      </c>
      <c r="U39" s="479"/>
      <c r="V39" s="481">
        <v>656037.228</v>
      </c>
      <c r="W39" s="481">
        <v>133245.497</v>
      </c>
      <c r="X39" s="481">
        <v>789282.72499999998</v>
      </c>
      <c r="Y39" s="481" t="s">
        <v>551</v>
      </c>
      <c r="Z39" s="481">
        <v>0</v>
      </c>
      <c r="AA39" s="481">
        <v>0</v>
      </c>
      <c r="AB39" s="481">
        <v>0</v>
      </c>
      <c r="AC39" s="479"/>
      <c r="AD39" s="481">
        <v>728566.50199999998</v>
      </c>
      <c r="AE39" s="481">
        <v>49828.525000000001</v>
      </c>
      <c r="AF39" s="481">
        <v>778395.02800000005</v>
      </c>
      <c r="AG39" s="479"/>
      <c r="AH39" s="481">
        <v>638539.679</v>
      </c>
      <c r="AI39" s="481">
        <v>403.29</v>
      </c>
      <c r="AJ39" s="481">
        <v>638942.96900000004</v>
      </c>
      <c r="AK39" s="481" t="s">
        <v>551</v>
      </c>
      <c r="AL39" s="481">
        <v>21914.054</v>
      </c>
      <c r="AM39" s="481">
        <v>8043.549</v>
      </c>
      <c r="AN39" s="481">
        <v>29957.603999999999</v>
      </c>
      <c r="AO39" s="479"/>
      <c r="AP39" s="481">
        <v>114976.014</v>
      </c>
      <c r="AQ39" s="481">
        <v>0.61</v>
      </c>
      <c r="AR39" s="481">
        <v>114976.624</v>
      </c>
      <c r="AS39" s="479"/>
      <c r="AT39" s="481">
        <v>24746.114000000001</v>
      </c>
      <c r="AU39" s="481">
        <v>194243.72899999999</v>
      </c>
      <c r="AV39" s="481">
        <v>218989.84400000001</v>
      </c>
      <c r="AW39" s="481" t="s">
        <v>551</v>
      </c>
      <c r="AX39" s="481">
        <v>44952.995999999999</v>
      </c>
      <c r="AY39" s="481">
        <v>0</v>
      </c>
      <c r="AZ39" s="481">
        <v>44952.995999999999</v>
      </c>
      <c r="BA39" s="479"/>
      <c r="BB39" s="481">
        <v>26849.773000000001</v>
      </c>
      <c r="BC39" s="481">
        <v>0</v>
      </c>
      <c r="BD39" s="481">
        <v>26849.773000000001</v>
      </c>
      <c r="BE39" s="479"/>
      <c r="BF39" s="481">
        <v>0</v>
      </c>
      <c r="BG39" s="481">
        <v>11031</v>
      </c>
      <c r="BH39" s="481">
        <v>11031</v>
      </c>
      <c r="BI39" s="481" t="s">
        <v>551</v>
      </c>
      <c r="BJ39" s="481">
        <v>0</v>
      </c>
      <c r="BK39" s="481">
        <v>0</v>
      </c>
      <c r="BL39" s="481">
        <v>0</v>
      </c>
      <c r="BM39" s="481"/>
      <c r="BN39" s="481">
        <v>0</v>
      </c>
      <c r="BO39" s="481">
        <v>17460.617999999999</v>
      </c>
      <c r="BP39" s="481">
        <v>17460.617999999999</v>
      </c>
      <c r="BQ39" s="481"/>
      <c r="BR39" s="481">
        <v>217550.16699999999</v>
      </c>
      <c r="BS39" s="481">
        <v>0</v>
      </c>
      <c r="BT39" s="481">
        <v>217550.16699999999</v>
      </c>
      <c r="BU39" s="481" t="s">
        <v>551</v>
      </c>
      <c r="BV39" s="481">
        <v>5009454.5490000006</v>
      </c>
      <c r="BW39" s="481">
        <v>709874.45700000005</v>
      </c>
      <c r="BX39" s="481">
        <v>5719329.0099999998</v>
      </c>
      <c r="BY39" s="481"/>
      <c r="BZ39" s="481">
        <v>1642618.8589999999</v>
      </c>
      <c r="CA39" s="481">
        <v>169207.85800000001</v>
      </c>
      <c r="CB39" s="481">
        <v>1811826.7169999999</v>
      </c>
      <c r="CC39" s="481"/>
      <c r="CD39" s="481">
        <v>5009454.5490000006</v>
      </c>
      <c r="CE39" s="481">
        <v>709874.45700000005</v>
      </c>
      <c r="CF39" s="481">
        <v>5719329.0099999998</v>
      </c>
      <c r="CG39" s="476"/>
      <c r="CH39" s="476"/>
      <c r="CI39" s="476"/>
      <c r="CJ39" s="476"/>
    </row>
    <row r="40" spans="1:88" s="477" customFormat="1" ht="9" customHeight="1">
      <c r="A40" s="481" t="s">
        <v>552</v>
      </c>
      <c r="B40" s="481">
        <v>1595183.7590000001</v>
      </c>
      <c r="C40" s="481">
        <v>546387.48499999999</v>
      </c>
      <c r="D40" s="481">
        <v>2141571.2450000001</v>
      </c>
      <c r="E40" s="481"/>
      <c r="F40" s="481">
        <v>44094.504999999997</v>
      </c>
      <c r="G40" s="481">
        <v>10458.516</v>
      </c>
      <c r="H40" s="481">
        <v>54553.021000000001</v>
      </c>
      <c r="I40" s="481"/>
      <c r="J40" s="481">
        <v>1647701.1939999999</v>
      </c>
      <c r="K40" s="481">
        <v>617719.36600000004</v>
      </c>
      <c r="L40" s="481">
        <v>2265420.56</v>
      </c>
      <c r="M40" s="481" t="s">
        <v>552</v>
      </c>
      <c r="N40" s="481">
        <v>257268.497</v>
      </c>
      <c r="O40" s="481">
        <v>72095.740000000005</v>
      </c>
      <c r="P40" s="481">
        <v>329364.23700000002</v>
      </c>
      <c r="Q40" s="479"/>
      <c r="R40" s="481">
        <v>304595.32299999997</v>
      </c>
      <c r="S40" s="481">
        <v>145011.16899999999</v>
      </c>
      <c r="T40" s="481">
        <v>449606.49300000002</v>
      </c>
      <c r="U40" s="479"/>
      <c r="V40" s="481">
        <v>916985.95900000003</v>
      </c>
      <c r="W40" s="481">
        <v>337948.40299999999</v>
      </c>
      <c r="X40" s="481">
        <v>1254934.3629999999</v>
      </c>
      <c r="Y40" s="481" t="s">
        <v>552</v>
      </c>
      <c r="Z40" s="481">
        <v>0</v>
      </c>
      <c r="AA40" s="481">
        <v>0</v>
      </c>
      <c r="AB40" s="481">
        <v>0</v>
      </c>
      <c r="AC40" s="479"/>
      <c r="AD40" s="481">
        <v>367721.49900000001</v>
      </c>
      <c r="AE40" s="481">
        <v>145955.68100000001</v>
      </c>
      <c r="AF40" s="481">
        <v>513677.18099999998</v>
      </c>
      <c r="AG40" s="479"/>
      <c r="AH40" s="481">
        <v>68018.531000000003</v>
      </c>
      <c r="AI40" s="481">
        <v>2055.6559999999999</v>
      </c>
      <c r="AJ40" s="481">
        <v>70074.187999999995</v>
      </c>
      <c r="AK40" s="481" t="s">
        <v>552</v>
      </c>
      <c r="AL40" s="481">
        <v>59522.932000000001</v>
      </c>
      <c r="AM40" s="481">
        <v>21040.956999999999</v>
      </c>
      <c r="AN40" s="481">
        <v>80563.888999999996</v>
      </c>
      <c r="AO40" s="479"/>
      <c r="AP40" s="481">
        <v>5513.4279999999999</v>
      </c>
      <c r="AQ40" s="481">
        <v>89.617000000000004</v>
      </c>
      <c r="AR40" s="481">
        <v>5603.0450000000001</v>
      </c>
      <c r="AS40" s="479"/>
      <c r="AT40" s="481">
        <v>5447.2849999999999</v>
      </c>
      <c r="AU40" s="481">
        <v>51899.919000000002</v>
      </c>
      <c r="AV40" s="481">
        <v>57347.203999999998</v>
      </c>
      <c r="AW40" s="481" t="s">
        <v>552</v>
      </c>
      <c r="AX40" s="481">
        <v>1766.308</v>
      </c>
      <c r="AY40" s="481">
        <v>0</v>
      </c>
      <c r="AZ40" s="481">
        <v>1766.308</v>
      </c>
      <c r="BA40" s="479"/>
      <c r="BB40" s="481">
        <v>1445.623</v>
      </c>
      <c r="BC40" s="481">
        <v>0</v>
      </c>
      <c r="BD40" s="481">
        <v>1445.623</v>
      </c>
      <c r="BE40" s="479"/>
      <c r="BF40" s="481">
        <v>0</v>
      </c>
      <c r="BG40" s="481">
        <v>2197.0329999999999</v>
      </c>
      <c r="BH40" s="481">
        <v>2197.0329999999999</v>
      </c>
      <c r="BI40" s="481" t="s">
        <v>552</v>
      </c>
      <c r="BJ40" s="481">
        <v>0</v>
      </c>
      <c r="BK40" s="481">
        <v>0</v>
      </c>
      <c r="BL40" s="481">
        <v>0</v>
      </c>
      <c r="BM40" s="481"/>
      <c r="BN40" s="481">
        <v>0</v>
      </c>
      <c r="BO40" s="481">
        <v>0</v>
      </c>
      <c r="BP40" s="481">
        <v>0</v>
      </c>
      <c r="BQ40" s="481"/>
      <c r="BR40" s="481">
        <v>35118.322</v>
      </c>
      <c r="BS40" s="481">
        <v>0</v>
      </c>
      <c r="BT40" s="481">
        <v>35118.322</v>
      </c>
      <c r="BU40" s="481" t="s">
        <v>552</v>
      </c>
      <c r="BV40" s="481">
        <v>5310383.165</v>
      </c>
      <c r="BW40" s="481">
        <v>1952859.5420000001</v>
      </c>
      <c r="BX40" s="481">
        <v>7263242.7119999994</v>
      </c>
      <c r="BY40" s="481"/>
      <c r="BZ40" s="481">
        <v>1647701.1939999999</v>
      </c>
      <c r="CA40" s="481">
        <v>617719.36600000004</v>
      </c>
      <c r="CB40" s="481">
        <v>2265420.56</v>
      </c>
      <c r="CC40" s="481"/>
      <c r="CD40" s="481">
        <v>5310383.165</v>
      </c>
      <c r="CE40" s="481">
        <v>1952859.5419999999</v>
      </c>
      <c r="CF40" s="481">
        <v>7263242.7119999994</v>
      </c>
      <c r="CG40" s="476"/>
      <c r="CH40" s="476"/>
      <c r="CI40" s="476"/>
      <c r="CJ40" s="476"/>
    </row>
    <row r="41" spans="1:88" s="477" customFormat="1" ht="9" customHeight="1">
      <c r="A41" s="484" t="s">
        <v>536</v>
      </c>
      <c r="B41" s="485">
        <v>-3226164.87</v>
      </c>
      <c r="C41" s="485">
        <v>-869620.25800000003</v>
      </c>
      <c r="D41" s="485">
        <v>-4095785.1290000002</v>
      </c>
      <c r="E41" s="485"/>
      <c r="F41" s="485">
        <v>-127290.09299999999</v>
      </c>
      <c r="G41" s="485">
        <v>-10594.436</v>
      </c>
      <c r="H41" s="485">
        <v>-137884.52900000001</v>
      </c>
      <c r="I41" s="485"/>
      <c r="J41" s="485">
        <v>-5653506.7060000002</v>
      </c>
      <c r="K41" s="485">
        <v>-1205096.243</v>
      </c>
      <c r="L41" s="485">
        <v>-6858602.949</v>
      </c>
      <c r="M41" s="484" t="s">
        <v>536</v>
      </c>
      <c r="N41" s="485">
        <v>-641676.81000000006</v>
      </c>
      <c r="O41" s="485">
        <v>-126646.05</v>
      </c>
      <c r="P41" s="485">
        <v>-768322.86100000003</v>
      </c>
      <c r="Q41" s="485"/>
      <c r="R41" s="485">
        <v>-537742.12300000002</v>
      </c>
      <c r="S41" s="485">
        <v>-325825.80300000001</v>
      </c>
      <c r="T41" s="485">
        <v>-863567.92700000003</v>
      </c>
      <c r="U41" s="485"/>
      <c r="V41" s="485">
        <v>-3162622.1850000001</v>
      </c>
      <c r="W41" s="485">
        <v>-624890.26800000004</v>
      </c>
      <c r="X41" s="485">
        <v>-3787512.4539999999</v>
      </c>
      <c r="Y41" s="484" t="s">
        <v>536</v>
      </c>
      <c r="Z41" s="485">
        <v>-11480.687</v>
      </c>
      <c r="AA41" s="485">
        <v>-5284.0780000000004</v>
      </c>
      <c r="AB41" s="485">
        <v>-16764.764999999999</v>
      </c>
      <c r="AC41" s="485"/>
      <c r="AD41" s="485">
        <v>-1620866.1839999999</v>
      </c>
      <c r="AE41" s="485">
        <v>-328286.24800000002</v>
      </c>
      <c r="AF41" s="485">
        <v>-1949152.432</v>
      </c>
      <c r="AG41" s="485"/>
      <c r="AH41" s="485">
        <v>-932749.14800000004</v>
      </c>
      <c r="AI41" s="485">
        <v>-5773.683</v>
      </c>
      <c r="AJ41" s="485">
        <v>-938522.83100000001</v>
      </c>
      <c r="AK41" s="484" t="s">
        <v>536</v>
      </c>
      <c r="AL41" s="485">
        <v>-137989.755</v>
      </c>
      <c r="AM41" s="485">
        <v>-35040.457000000002</v>
      </c>
      <c r="AN41" s="485">
        <v>-173030.212</v>
      </c>
      <c r="AO41" s="485"/>
      <c r="AP41" s="485">
        <v>-262709.913</v>
      </c>
      <c r="AQ41" s="485">
        <v>-90.227000000000004</v>
      </c>
      <c r="AR41" s="485">
        <v>-262800.141</v>
      </c>
      <c r="AS41" s="485"/>
      <c r="AT41" s="485">
        <v>-277736.91100000002</v>
      </c>
      <c r="AU41" s="485">
        <v>0</v>
      </c>
      <c r="AV41" s="485">
        <v>-277736.91100000002</v>
      </c>
      <c r="AW41" s="484" t="s">
        <v>536</v>
      </c>
      <c r="AX41" s="485">
        <v>-100887.82399999999</v>
      </c>
      <c r="AY41" s="485">
        <v>0</v>
      </c>
      <c r="AZ41" s="485">
        <v>-100887.82399999999</v>
      </c>
      <c r="BA41" s="485"/>
      <c r="BB41" s="485">
        <v>-48403.78</v>
      </c>
      <c r="BC41" s="485">
        <v>-467.08499999999998</v>
      </c>
      <c r="BD41" s="485">
        <v>-48870.864999999998</v>
      </c>
      <c r="BE41" s="485"/>
      <c r="BF41" s="485">
        <v>-1864.2819999999999</v>
      </c>
      <c r="BG41" s="485">
        <v>-8909.8439999999991</v>
      </c>
      <c r="BH41" s="485">
        <v>-10774.127</v>
      </c>
      <c r="BI41" s="484" t="s">
        <v>536</v>
      </c>
      <c r="BJ41" s="485">
        <v>-742</v>
      </c>
      <c r="BK41" s="485">
        <v>-591.99699999999996</v>
      </c>
      <c r="BL41" s="485">
        <v>-1333.9970000000001</v>
      </c>
      <c r="BM41" s="485"/>
      <c r="BN41" s="485">
        <v>-5421.2790000000005</v>
      </c>
      <c r="BO41" s="485">
        <v>-23049.136999999999</v>
      </c>
      <c r="BP41" s="485">
        <v>-28470.417000000001</v>
      </c>
      <c r="BQ41" s="485"/>
      <c r="BR41" s="485">
        <v>-334861.63900000002</v>
      </c>
      <c r="BS41" s="485">
        <v>0</v>
      </c>
      <c r="BT41" s="485">
        <v>-334861.63900000002</v>
      </c>
      <c r="BU41" s="484" t="s">
        <v>536</v>
      </c>
      <c r="BV41" s="485">
        <v>-17084716.188999999</v>
      </c>
      <c r="BW41" s="485">
        <v>-3570165.8140000002</v>
      </c>
      <c r="BX41" s="485">
        <v>-20654882.009999998</v>
      </c>
      <c r="BY41" s="485"/>
      <c r="BZ41" s="485">
        <v>-5653506.7060000002</v>
      </c>
      <c r="CA41" s="485">
        <v>-1205097.8970000001</v>
      </c>
      <c r="CB41" s="485">
        <v>-6858604.6030000001</v>
      </c>
      <c r="CC41" s="485"/>
      <c r="CD41" s="485">
        <v>-17084716.188999999</v>
      </c>
      <c r="CE41" s="485">
        <v>-3570167.4680000003</v>
      </c>
      <c r="CF41" s="485">
        <v>-20654883.663999997</v>
      </c>
      <c r="CG41" s="476"/>
      <c r="CH41" s="476"/>
      <c r="CI41" s="476"/>
      <c r="CJ41" s="476"/>
    </row>
    <row r="42" spans="1:88" s="477" customFormat="1" ht="9" customHeight="1">
      <c r="A42" s="484" t="s">
        <v>553</v>
      </c>
      <c r="B42" s="485">
        <v>-58307.673999999999</v>
      </c>
      <c r="C42" s="485">
        <v>-17814.431</v>
      </c>
      <c r="D42" s="485">
        <v>-76122.104999999996</v>
      </c>
      <c r="E42" s="485"/>
      <c r="F42" s="485">
        <v>-618.99699999999996</v>
      </c>
      <c r="G42" s="485">
        <v>-404.65300000000002</v>
      </c>
      <c r="H42" s="485">
        <v>-1023.65</v>
      </c>
      <c r="I42" s="485"/>
      <c r="J42" s="485">
        <v>-40099.974999999999</v>
      </c>
      <c r="K42" s="485">
        <v>-26213.388999999999</v>
      </c>
      <c r="L42" s="485">
        <v>-66313.364000000001</v>
      </c>
      <c r="M42" s="484" t="s">
        <v>553</v>
      </c>
      <c r="N42" s="485">
        <v>-7272.4690000000001</v>
      </c>
      <c r="O42" s="485">
        <v>-6832.6120000000001</v>
      </c>
      <c r="P42" s="485">
        <v>-14105.082</v>
      </c>
      <c r="Q42" s="485"/>
      <c r="R42" s="485">
        <v>-12053.142</v>
      </c>
      <c r="S42" s="485">
        <v>-6646.6779999999999</v>
      </c>
      <c r="T42" s="485">
        <v>-18699.82</v>
      </c>
      <c r="U42" s="485"/>
      <c r="V42" s="485">
        <v>-16713.695</v>
      </c>
      <c r="W42" s="485">
        <v>-238067.21299999999</v>
      </c>
      <c r="X42" s="485">
        <v>-254780.90900000001</v>
      </c>
      <c r="Y42" s="484" t="s">
        <v>553</v>
      </c>
      <c r="Z42" s="485">
        <v>0</v>
      </c>
      <c r="AA42" s="485">
        <v>0</v>
      </c>
      <c r="AB42" s="485">
        <v>0</v>
      </c>
      <c r="AC42" s="485"/>
      <c r="AD42" s="485">
        <v>-32587.713</v>
      </c>
      <c r="AE42" s="485">
        <v>-7373.2169999999996</v>
      </c>
      <c r="AF42" s="485">
        <v>-39960.93</v>
      </c>
      <c r="AG42" s="485"/>
      <c r="AH42" s="485">
        <v>-33981.269</v>
      </c>
      <c r="AI42" s="485">
        <v>-77.186999999999998</v>
      </c>
      <c r="AJ42" s="485">
        <v>-34058.457000000002</v>
      </c>
      <c r="AK42" s="484" t="s">
        <v>553</v>
      </c>
      <c r="AL42" s="485">
        <v>-1356.7619999999999</v>
      </c>
      <c r="AM42" s="485">
        <v>-827.60599999999999</v>
      </c>
      <c r="AN42" s="485">
        <v>-2184.3690000000001</v>
      </c>
      <c r="AO42" s="485"/>
      <c r="AP42" s="485">
        <v>-8737.1530000000002</v>
      </c>
      <c r="AQ42" s="485">
        <v>0</v>
      </c>
      <c r="AR42" s="485">
        <v>-8737.1530000000002</v>
      </c>
      <c r="AS42" s="485"/>
      <c r="AT42" s="485">
        <v>-2576.8040000000001</v>
      </c>
      <c r="AU42" s="485">
        <v>-2877.797</v>
      </c>
      <c r="AV42" s="485">
        <v>-5454.6009999999997</v>
      </c>
      <c r="AW42" s="484" t="s">
        <v>553</v>
      </c>
      <c r="AX42" s="485">
        <v>-1172.3489999999999</v>
      </c>
      <c r="AY42" s="485">
        <v>0</v>
      </c>
      <c r="AZ42" s="485">
        <v>-1172.3489999999999</v>
      </c>
      <c r="BA42" s="485"/>
      <c r="BB42" s="485">
        <v>-2085.4079999999999</v>
      </c>
      <c r="BC42" s="485">
        <v>-25.009</v>
      </c>
      <c r="BD42" s="485">
        <v>-2110.4169999999999</v>
      </c>
      <c r="BE42" s="485"/>
      <c r="BF42" s="485">
        <v>-28.225999999999999</v>
      </c>
      <c r="BG42" s="485">
        <v>-1209.934</v>
      </c>
      <c r="BH42" s="485">
        <v>-1238.1600000000001</v>
      </c>
      <c r="BI42" s="484" t="s">
        <v>553</v>
      </c>
      <c r="BJ42" s="485">
        <v>0</v>
      </c>
      <c r="BK42" s="485">
        <v>-35.901000000000003</v>
      </c>
      <c r="BL42" s="485">
        <v>-35.901000000000003</v>
      </c>
      <c r="BM42" s="485"/>
      <c r="BN42" s="485">
        <v>-1008.36</v>
      </c>
      <c r="BO42" s="485">
        <v>-1361.3420000000001</v>
      </c>
      <c r="BP42" s="485">
        <v>-2369.703</v>
      </c>
      <c r="BQ42" s="485"/>
      <c r="BR42" s="485">
        <v>-12855.847</v>
      </c>
      <c r="BS42" s="485">
        <v>0</v>
      </c>
      <c r="BT42" s="485">
        <v>-12855.847</v>
      </c>
      <c r="BU42" s="484" t="s">
        <v>553</v>
      </c>
      <c r="BV42" s="485">
        <v>-231455.84299999996</v>
      </c>
      <c r="BW42" s="485">
        <v>-309766.96900000004</v>
      </c>
      <c r="BX42" s="485">
        <v>-541222.81699999992</v>
      </c>
      <c r="BY42" s="485"/>
      <c r="BZ42" s="485">
        <v>-40099.974999999999</v>
      </c>
      <c r="CA42" s="485">
        <v>-28496.026999999998</v>
      </c>
      <c r="CB42" s="485">
        <v>-68596.002999999997</v>
      </c>
      <c r="CC42" s="485"/>
      <c r="CD42" s="485">
        <v>-231455.84299999996</v>
      </c>
      <c r="CE42" s="485">
        <v>-312049.60700000002</v>
      </c>
      <c r="CF42" s="485">
        <v>-543505.45599999989</v>
      </c>
      <c r="CG42" s="476"/>
      <c r="CH42" s="476"/>
      <c r="CI42" s="476"/>
      <c r="CJ42" s="476"/>
    </row>
    <row r="43" spans="1:88" s="483" customFormat="1" ht="4.6500000000000004" customHeight="1">
      <c r="A43" s="484"/>
      <c r="B43" s="479"/>
      <c r="C43" s="479"/>
      <c r="D43" s="479"/>
      <c r="E43" s="479"/>
      <c r="F43" s="479"/>
      <c r="G43" s="479"/>
      <c r="H43" s="479"/>
      <c r="I43" s="479"/>
      <c r="J43" s="479"/>
      <c r="K43" s="479"/>
      <c r="L43" s="479"/>
      <c r="M43" s="484"/>
      <c r="N43" s="479"/>
      <c r="O43" s="479"/>
      <c r="P43" s="479"/>
      <c r="Q43" s="479"/>
      <c r="R43" s="479"/>
      <c r="S43" s="479"/>
      <c r="T43" s="479"/>
      <c r="U43" s="479"/>
      <c r="V43" s="479"/>
      <c r="W43" s="479"/>
      <c r="X43" s="479"/>
      <c r="Y43" s="484"/>
      <c r="Z43" s="479"/>
      <c r="AA43" s="479"/>
      <c r="AB43" s="479"/>
      <c r="AC43" s="479"/>
      <c r="AD43" s="479"/>
      <c r="AE43" s="479"/>
      <c r="AF43" s="479"/>
      <c r="AG43" s="479"/>
      <c r="AH43" s="479"/>
      <c r="AI43" s="479"/>
      <c r="AJ43" s="479"/>
      <c r="AK43" s="484"/>
      <c r="AL43" s="479"/>
      <c r="AM43" s="479"/>
      <c r="AN43" s="479"/>
      <c r="AO43" s="479"/>
      <c r="AP43" s="479"/>
      <c r="AQ43" s="479"/>
      <c r="AR43" s="479"/>
      <c r="AS43" s="479"/>
      <c r="AT43" s="479"/>
      <c r="AU43" s="479"/>
      <c r="AV43" s="479"/>
      <c r="AW43" s="484"/>
      <c r="AX43" s="479"/>
      <c r="AY43" s="479"/>
      <c r="AZ43" s="479"/>
      <c r="BA43" s="479"/>
      <c r="BB43" s="479"/>
      <c r="BC43" s="479"/>
      <c r="BD43" s="479"/>
      <c r="BE43" s="479"/>
      <c r="BF43" s="479"/>
      <c r="BG43" s="479"/>
      <c r="BH43" s="479"/>
      <c r="BI43" s="484"/>
      <c r="BJ43" s="479"/>
      <c r="BK43" s="479"/>
      <c r="BL43" s="479"/>
      <c r="BM43" s="479"/>
      <c r="BN43" s="479"/>
      <c r="BO43" s="479"/>
      <c r="BP43" s="479"/>
      <c r="BQ43" s="479"/>
      <c r="BR43" s="479"/>
      <c r="BS43" s="479"/>
      <c r="BT43" s="479"/>
      <c r="BU43" s="484"/>
      <c r="BV43" s="479"/>
      <c r="BW43" s="479"/>
      <c r="BX43" s="479"/>
      <c r="BY43" s="479"/>
      <c r="BZ43" s="479"/>
      <c r="CA43" s="479"/>
      <c r="CB43" s="479"/>
      <c r="CC43" s="479"/>
      <c r="CD43" s="479"/>
      <c r="CE43" s="479"/>
      <c r="CF43" s="479"/>
      <c r="CG43" s="482"/>
      <c r="CH43" s="482"/>
      <c r="CI43" s="482"/>
      <c r="CJ43" s="482"/>
    </row>
    <row r="44" spans="1:88" s="477" customFormat="1" ht="9" customHeight="1">
      <c r="A44" s="484" t="s">
        <v>554</v>
      </c>
      <c r="B44" s="485">
        <v>769386.38300000003</v>
      </c>
      <c r="C44" s="485">
        <v>540066.34100000001</v>
      </c>
      <c r="D44" s="485">
        <v>1309452.7239999999</v>
      </c>
      <c r="E44" s="485"/>
      <c r="F44" s="485">
        <v>3030.9989999999998</v>
      </c>
      <c r="G44" s="485">
        <v>218.58099999999999</v>
      </c>
      <c r="H44" s="485">
        <v>3249.58</v>
      </c>
      <c r="I44" s="485"/>
      <c r="J44" s="485">
        <v>1731132.175</v>
      </c>
      <c r="K44" s="485">
        <v>2476848.014</v>
      </c>
      <c r="L44" s="485">
        <v>4207980.1890000002</v>
      </c>
      <c r="M44" s="484" t="s">
        <v>554</v>
      </c>
      <c r="N44" s="485">
        <v>36021.548999999999</v>
      </c>
      <c r="O44" s="485">
        <v>-2254.0439999999999</v>
      </c>
      <c r="P44" s="485">
        <v>33767.504999999997</v>
      </c>
      <c r="Q44" s="485"/>
      <c r="R44" s="485">
        <v>149213.291</v>
      </c>
      <c r="S44" s="485">
        <v>14534.713</v>
      </c>
      <c r="T44" s="485">
        <v>163748.005</v>
      </c>
      <c r="U44" s="485"/>
      <c r="V44" s="485">
        <v>989600.76599999995</v>
      </c>
      <c r="W44" s="485">
        <v>81770.739000000001</v>
      </c>
      <c r="X44" s="485">
        <v>1071371.5049999999</v>
      </c>
      <c r="Y44" s="484" t="s">
        <v>554</v>
      </c>
      <c r="Z44" s="485">
        <v>69745.216</v>
      </c>
      <c r="AA44" s="485">
        <v>4234.7629999999999</v>
      </c>
      <c r="AB44" s="485">
        <v>73979.98</v>
      </c>
      <c r="AC44" s="485"/>
      <c r="AD44" s="485">
        <v>625534.027</v>
      </c>
      <c r="AE44" s="485">
        <v>540965.42500000005</v>
      </c>
      <c r="AF44" s="485">
        <v>1166499.452</v>
      </c>
      <c r="AG44" s="485"/>
      <c r="AH44" s="485">
        <v>54434.548999999999</v>
      </c>
      <c r="AI44" s="485">
        <v>2457.8290000000002</v>
      </c>
      <c r="AJ44" s="485">
        <v>56892.377999999997</v>
      </c>
      <c r="AK44" s="484" t="s">
        <v>554</v>
      </c>
      <c r="AL44" s="485">
        <v>11798.194</v>
      </c>
      <c r="AM44" s="485">
        <v>787.38300000000004</v>
      </c>
      <c r="AN44" s="485">
        <v>12585.578</v>
      </c>
      <c r="AO44" s="485"/>
      <c r="AP44" s="485">
        <v>122508.772</v>
      </c>
      <c r="AQ44" s="485">
        <v>326.85700000000003</v>
      </c>
      <c r="AR44" s="485">
        <v>122835.629</v>
      </c>
      <c r="AS44" s="485"/>
      <c r="AT44" s="485">
        <v>23714.09</v>
      </c>
      <c r="AU44" s="485">
        <v>296464.75300000003</v>
      </c>
      <c r="AV44" s="485">
        <v>320178.84299999999</v>
      </c>
      <c r="AW44" s="484" t="s">
        <v>554</v>
      </c>
      <c r="AX44" s="485">
        <v>24435.513999999999</v>
      </c>
      <c r="AY44" s="485">
        <v>1149.078</v>
      </c>
      <c r="AZ44" s="485">
        <v>25584.592000000001</v>
      </c>
      <c r="BA44" s="485"/>
      <c r="BB44" s="485">
        <v>21785.57</v>
      </c>
      <c r="BC44" s="485">
        <v>48.395000000000003</v>
      </c>
      <c r="BD44" s="485">
        <v>21833.966</v>
      </c>
      <c r="BE44" s="485"/>
      <c r="BF44" s="485">
        <v>105.883</v>
      </c>
      <c r="BG44" s="485">
        <v>794.43499999999995</v>
      </c>
      <c r="BH44" s="485">
        <v>900.31899999999996</v>
      </c>
      <c r="BI44" s="484" t="s">
        <v>554</v>
      </c>
      <c r="BJ44" s="485">
        <v>979.69</v>
      </c>
      <c r="BK44" s="485">
        <v>454.44499999999999</v>
      </c>
      <c r="BL44" s="485">
        <v>1434.136</v>
      </c>
      <c r="BM44" s="485"/>
      <c r="BN44" s="485">
        <v>54306.252999999997</v>
      </c>
      <c r="BO44" s="485">
        <v>6434.7179999999998</v>
      </c>
      <c r="BP44" s="485">
        <v>60740.970999999998</v>
      </c>
      <c r="BQ44" s="485"/>
      <c r="BR44" s="485">
        <v>19372.333999999999</v>
      </c>
      <c r="BS44" s="485">
        <v>0</v>
      </c>
      <c r="BT44" s="485">
        <v>19372.333999999999</v>
      </c>
      <c r="BU44" s="484" t="s">
        <v>554</v>
      </c>
      <c r="BV44" s="485">
        <v>4707105.2550000008</v>
      </c>
      <c r="BW44" s="485">
        <v>3965302.4249999993</v>
      </c>
      <c r="BX44" s="485">
        <v>8672407.6860000025</v>
      </c>
      <c r="BY44" s="485"/>
      <c r="BZ44" s="485">
        <v>1731132.175</v>
      </c>
      <c r="CA44" s="485">
        <v>2477642.0970000001</v>
      </c>
      <c r="CB44" s="485">
        <v>4208774.2719999999</v>
      </c>
      <c r="CC44" s="485"/>
      <c r="CD44" s="485">
        <v>4707105.2550000008</v>
      </c>
      <c r="CE44" s="485">
        <v>3966096.5079999994</v>
      </c>
      <c r="CF44" s="485">
        <v>8673201.7690000013</v>
      </c>
      <c r="CG44" s="476"/>
      <c r="CH44" s="476"/>
      <c r="CI44" s="476"/>
      <c r="CJ44" s="476"/>
    </row>
    <row r="45" spans="1:88" s="483" customFormat="1" ht="4.6500000000000004" customHeight="1">
      <c r="A45" s="484"/>
      <c r="B45" s="485"/>
      <c r="C45" s="485"/>
      <c r="D45" s="485"/>
      <c r="E45" s="485"/>
      <c r="F45" s="485"/>
      <c r="G45" s="485"/>
      <c r="H45" s="485"/>
      <c r="I45" s="485"/>
      <c r="J45" s="485"/>
      <c r="K45" s="485"/>
      <c r="L45" s="485"/>
      <c r="M45" s="484"/>
      <c r="N45" s="485"/>
      <c r="O45" s="485"/>
      <c r="P45" s="485"/>
      <c r="Q45" s="479"/>
      <c r="R45" s="485"/>
      <c r="S45" s="485"/>
      <c r="T45" s="485"/>
      <c r="U45" s="479"/>
      <c r="V45" s="485"/>
      <c r="W45" s="485"/>
      <c r="X45" s="485"/>
      <c r="Y45" s="484"/>
      <c r="Z45" s="485"/>
      <c r="AA45" s="485"/>
      <c r="AB45" s="485"/>
      <c r="AC45" s="479"/>
      <c r="AD45" s="485"/>
      <c r="AE45" s="485"/>
      <c r="AF45" s="485"/>
      <c r="AG45" s="479"/>
      <c r="AH45" s="485"/>
      <c r="AI45" s="485"/>
      <c r="AJ45" s="485"/>
      <c r="AK45" s="484"/>
      <c r="AL45" s="485"/>
      <c r="AM45" s="485"/>
      <c r="AN45" s="485"/>
      <c r="AO45" s="479"/>
      <c r="AP45" s="485"/>
      <c r="AQ45" s="485"/>
      <c r="AR45" s="485"/>
      <c r="AS45" s="479"/>
      <c r="AT45" s="485"/>
      <c r="AU45" s="485"/>
      <c r="AV45" s="485"/>
      <c r="AW45" s="484"/>
      <c r="AX45" s="485"/>
      <c r="AY45" s="485"/>
      <c r="AZ45" s="485"/>
      <c r="BA45" s="479"/>
      <c r="BB45" s="485"/>
      <c r="BC45" s="485"/>
      <c r="BD45" s="485"/>
      <c r="BE45" s="479"/>
      <c r="BF45" s="485"/>
      <c r="BG45" s="485"/>
      <c r="BH45" s="485"/>
      <c r="BI45" s="484"/>
      <c r="BJ45" s="485"/>
      <c r="BK45" s="485"/>
      <c r="BL45" s="485"/>
      <c r="BM45" s="485"/>
      <c r="BN45" s="485"/>
      <c r="BO45" s="485"/>
      <c r="BP45" s="485"/>
      <c r="BQ45" s="485"/>
      <c r="BR45" s="485"/>
      <c r="BS45" s="485"/>
      <c r="BT45" s="485"/>
      <c r="BU45" s="484"/>
      <c r="BV45" s="485"/>
      <c r="BW45" s="485"/>
      <c r="BX45" s="485"/>
      <c r="BY45" s="485"/>
      <c r="BZ45" s="485"/>
      <c r="CA45" s="485"/>
      <c r="CB45" s="485"/>
      <c r="CC45" s="485"/>
      <c r="CD45" s="485"/>
      <c r="CE45" s="485"/>
      <c r="CF45" s="485"/>
      <c r="CG45" s="482"/>
      <c r="CH45" s="482"/>
      <c r="CI45" s="482"/>
      <c r="CJ45" s="482"/>
    </row>
    <row r="46" spans="1:88" s="477" customFormat="1" ht="9" customHeight="1">
      <c r="A46" s="473" t="s">
        <v>555</v>
      </c>
      <c r="B46" s="474">
        <v>406583.89799999999</v>
      </c>
      <c r="C46" s="474">
        <v>196606.50899999999</v>
      </c>
      <c r="D46" s="474">
        <v>603190.40700000001</v>
      </c>
      <c r="E46" s="474"/>
      <c r="F46" s="474">
        <v>9203.7430000000004</v>
      </c>
      <c r="G46" s="474">
        <v>1930.9459999999999</v>
      </c>
      <c r="H46" s="474">
        <v>11134.69</v>
      </c>
      <c r="I46" s="474"/>
      <c r="J46" s="474">
        <v>650834.84699999995</v>
      </c>
      <c r="K46" s="474">
        <v>475117.21399999998</v>
      </c>
      <c r="L46" s="474">
        <v>1125952.061</v>
      </c>
      <c r="M46" s="473" t="s">
        <v>555</v>
      </c>
      <c r="N46" s="474">
        <v>65830.366999999998</v>
      </c>
      <c r="O46" s="474">
        <v>21548.212</v>
      </c>
      <c r="P46" s="474">
        <v>87378.578999999998</v>
      </c>
      <c r="Q46" s="474"/>
      <c r="R46" s="474">
        <v>88540.963000000003</v>
      </c>
      <c r="S46" s="474">
        <v>56404.678999999996</v>
      </c>
      <c r="T46" s="474">
        <v>144945.64300000001</v>
      </c>
      <c r="U46" s="474"/>
      <c r="V46" s="474">
        <v>212867.55499999999</v>
      </c>
      <c r="W46" s="474">
        <v>111073.508</v>
      </c>
      <c r="X46" s="474">
        <v>323941.06400000001</v>
      </c>
      <c r="Y46" s="473" t="s">
        <v>555</v>
      </c>
      <c r="Z46" s="474">
        <v>10741.468000000001</v>
      </c>
      <c r="AA46" s="474">
        <v>9240.1419999999998</v>
      </c>
      <c r="AB46" s="474">
        <v>19981.611000000001</v>
      </c>
      <c r="AC46" s="474"/>
      <c r="AD46" s="474">
        <v>267785.98100000003</v>
      </c>
      <c r="AE46" s="474">
        <v>167422.34599999999</v>
      </c>
      <c r="AF46" s="474">
        <v>435208.32799999998</v>
      </c>
      <c r="AG46" s="474"/>
      <c r="AH46" s="474">
        <v>127197.747</v>
      </c>
      <c r="AI46" s="474">
        <v>1233.098</v>
      </c>
      <c r="AJ46" s="474">
        <v>128430.84600000001</v>
      </c>
      <c r="AK46" s="473" t="s">
        <v>555</v>
      </c>
      <c r="AL46" s="474">
        <v>13506.638000000001</v>
      </c>
      <c r="AM46" s="474">
        <v>7885.2510000000002</v>
      </c>
      <c r="AN46" s="474">
        <v>21391.888999999999</v>
      </c>
      <c r="AO46" s="474"/>
      <c r="AP46" s="474">
        <v>45469.722000000002</v>
      </c>
      <c r="AQ46" s="474">
        <v>38.783999999999999</v>
      </c>
      <c r="AR46" s="474">
        <v>45508.506000000001</v>
      </c>
      <c r="AS46" s="474"/>
      <c r="AT46" s="474">
        <v>19342.243999999999</v>
      </c>
      <c r="AU46" s="474">
        <v>45090.425999999999</v>
      </c>
      <c r="AV46" s="474">
        <v>64432.671000000002</v>
      </c>
      <c r="AW46" s="473" t="s">
        <v>555</v>
      </c>
      <c r="AX46" s="474">
        <v>24187.585999999999</v>
      </c>
      <c r="AY46" s="474">
        <v>0.44600000000000001</v>
      </c>
      <c r="AZ46" s="474">
        <v>24188.032999999999</v>
      </c>
      <c r="BA46" s="474"/>
      <c r="BB46" s="474">
        <v>11752.117</v>
      </c>
      <c r="BC46" s="474">
        <v>1214.385</v>
      </c>
      <c r="BD46" s="474">
        <v>12966.503000000001</v>
      </c>
      <c r="BE46" s="474"/>
      <c r="BF46" s="474">
        <v>5202.6750000000002</v>
      </c>
      <c r="BG46" s="474">
        <v>8408.9500000000007</v>
      </c>
      <c r="BH46" s="474">
        <v>13611.626</v>
      </c>
      <c r="BI46" s="473" t="s">
        <v>555</v>
      </c>
      <c r="BJ46" s="474">
        <v>1240.9090000000001</v>
      </c>
      <c r="BK46" s="474">
        <v>1200.3800000000001</v>
      </c>
      <c r="BL46" s="474">
        <v>2441.29</v>
      </c>
      <c r="BM46" s="474"/>
      <c r="BN46" s="474">
        <v>7191.8549999999996</v>
      </c>
      <c r="BO46" s="474">
        <v>10466.102000000001</v>
      </c>
      <c r="BP46" s="474">
        <v>17657.956999999999</v>
      </c>
      <c r="BQ46" s="474"/>
      <c r="BR46" s="474">
        <v>62754.567999999999</v>
      </c>
      <c r="BS46" s="474">
        <v>0</v>
      </c>
      <c r="BT46" s="474">
        <v>62754.567999999999</v>
      </c>
      <c r="BU46" s="473" t="s">
        <v>555</v>
      </c>
      <c r="BV46" s="474">
        <v>2030234.8830000001</v>
      </c>
      <c r="BW46" s="474">
        <v>1114881.378</v>
      </c>
      <c r="BX46" s="474">
        <v>3145116.2719999994</v>
      </c>
      <c r="BY46" s="474"/>
      <c r="BZ46" s="474">
        <v>650834.87899999996</v>
      </c>
      <c r="CA46" s="474">
        <v>486688.10200000001</v>
      </c>
      <c r="CB46" s="474">
        <v>1137522.9809999999</v>
      </c>
      <c r="CC46" s="474"/>
      <c r="CD46" s="474">
        <v>2030234.9150000003</v>
      </c>
      <c r="CE46" s="474">
        <v>1126452.2660000001</v>
      </c>
      <c r="CF46" s="474">
        <v>3156687.1919999993</v>
      </c>
      <c r="CG46" s="476"/>
      <c r="CH46" s="476"/>
      <c r="CI46" s="476"/>
      <c r="CJ46" s="476"/>
    </row>
    <row r="47" spans="1:88" s="477" customFormat="1" ht="9" customHeight="1">
      <c r="A47" s="488" t="s">
        <v>556</v>
      </c>
      <c r="B47" s="479">
        <v>305.33499999999998</v>
      </c>
      <c r="C47" s="479">
        <v>26615.624</v>
      </c>
      <c r="D47" s="479">
        <v>26920.959999999999</v>
      </c>
      <c r="E47" s="479"/>
      <c r="F47" s="479">
        <v>17.36</v>
      </c>
      <c r="G47" s="479">
        <v>243.136</v>
      </c>
      <c r="H47" s="479">
        <v>260.49599999999998</v>
      </c>
      <c r="I47" s="479"/>
      <c r="J47" s="479">
        <v>242.69</v>
      </c>
      <c r="K47" s="479">
        <v>46494.232000000004</v>
      </c>
      <c r="L47" s="479">
        <v>46736.923000000003</v>
      </c>
      <c r="M47" s="488" t="s">
        <v>556</v>
      </c>
      <c r="N47" s="479">
        <v>0</v>
      </c>
      <c r="O47" s="479">
        <v>1863.643</v>
      </c>
      <c r="P47" s="479">
        <v>1863.643</v>
      </c>
      <c r="Q47" s="479"/>
      <c r="R47" s="479">
        <v>7515.8559999999998</v>
      </c>
      <c r="S47" s="479">
        <v>5584.6030000000001</v>
      </c>
      <c r="T47" s="479">
        <v>13100.46</v>
      </c>
      <c r="U47" s="479"/>
      <c r="V47" s="479">
        <v>0</v>
      </c>
      <c r="W47" s="479">
        <v>15576.692999999999</v>
      </c>
      <c r="X47" s="479">
        <v>15576.692999999999</v>
      </c>
      <c r="Y47" s="488" t="s">
        <v>556</v>
      </c>
      <c r="Z47" s="479">
        <v>82.91</v>
      </c>
      <c r="AA47" s="479">
        <v>2198.9580000000001</v>
      </c>
      <c r="AB47" s="479">
        <v>2281.8679999999999</v>
      </c>
      <c r="AC47" s="479"/>
      <c r="AD47" s="479">
        <v>141.41499999999999</v>
      </c>
      <c r="AE47" s="479">
        <v>13097.184999999999</v>
      </c>
      <c r="AF47" s="479">
        <v>13238.6</v>
      </c>
      <c r="AG47" s="479"/>
      <c r="AH47" s="479">
        <v>34.594000000000001</v>
      </c>
      <c r="AI47" s="479">
        <v>1201.829</v>
      </c>
      <c r="AJ47" s="479">
        <v>1236.424</v>
      </c>
      <c r="AK47" s="488" t="s">
        <v>556</v>
      </c>
      <c r="AL47" s="479">
        <v>0</v>
      </c>
      <c r="AM47" s="479">
        <v>660.49</v>
      </c>
      <c r="AN47" s="479">
        <v>660.49</v>
      </c>
      <c r="AO47" s="479"/>
      <c r="AP47" s="479">
        <v>0</v>
      </c>
      <c r="AQ47" s="479">
        <v>38.783999999999999</v>
      </c>
      <c r="AR47" s="479">
        <v>38.783999999999999</v>
      </c>
      <c r="AS47" s="479"/>
      <c r="AT47" s="479">
        <v>12.864000000000001</v>
      </c>
      <c r="AU47" s="479">
        <v>8370.1710000000003</v>
      </c>
      <c r="AV47" s="479">
        <v>8383.0360000000001</v>
      </c>
      <c r="AW47" s="488" t="s">
        <v>556</v>
      </c>
      <c r="AX47" s="479">
        <v>80.462000000000003</v>
      </c>
      <c r="AY47" s="479">
        <v>0.44600000000000001</v>
      </c>
      <c r="AZ47" s="479">
        <v>80.908000000000001</v>
      </c>
      <c r="BA47" s="479"/>
      <c r="BB47" s="479">
        <v>39.933</v>
      </c>
      <c r="BC47" s="479">
        <v>13.179</v>
      </c>
      <c r="BD47" s="479">
        <v>53.113</v>
      </c>
      <c r="BE47" s="479"/>
      <c r="BF47" s="479">
        <v>0</v>
      </c>
      <c r="BG47" s="479">
        <v>964.55399999999997</v>
      </c>
      <c r="BH47" s="479">
        <v>964.55399999999997</v>
      </c>
      <c r="BI47" s="488" t="s">
        <v>556</v>
      </c>
      <c r="BJ47" s="479">
        <v>37.11</v>
      </c>
      <c r="BK47" s="479">
        <v>194.346</v>
      </c>
      <c r="BL47" s="479">
        <v>231.45699999999999</v>
      </c>
      <c r="BM47" s="479"/>
      <c r="BN47" s="479">
        <v>0</v>
      </c>
      <c r="BO47" s="479">
        <v>356.99700000000001</v>
      </c>
      <c r="BP47" s="479">
        <v>356.99700000000001</v>
      </c>
      <c r="BQ47" s="479"/>
      <c r="BR47" s="479">
        <v>0</v>
      </c>
      <c r="BS47" s="479">
        <v>0</v>
      </c>
      <c r="BT47" s="479">
        <v>0</v>
      </c>
      <c r="BU47" s="488" t="s">
        <v>556</v>
      </c>
      <c r="BV47" s="479">
        <v>8510.5290000000005</v>
      </c>
      <c r="BW47" s="479">
        <v>123474.87000000001</v>
      </c>
      <c r="BX47" s="479">
        <v>131985.40599999999</v>
      </c>
      <c r="BY47" s="479"/>
      <c r="BZ47" s="479">
        <v>242.69</v>
      </c>
      <c r="CA47" s="479">
        <v>50641.951000000001</v>
      </c>
      <c r="CB47" s="479">
        <v>50884.642</v>
      </c>
      <c r="CC47" s="479"/>
      <c r="CD47" s="479">
        <v>8510.5290000000005</v>
      </c>
      <c r="CE47" s="479">
        <v>127622.58900000001</v>
      </c>
      <c r="CF47" s="479">
        <v>136133.12499999997</v>
      </c>
      <c r="CG47" s="476"/>
      <c r="CH47" s="476"/>
      <c r="CI47" s="476"/>
      <c r="CJ47" s="476"/>
    </row>
    <row r="48" spans="1:88" s="477" customFormat="1" ht="9" customHeight="1">
      <c r="A48" s="481" t="s">
        <v>557</v>
      </c>
      <c r="B48" s="479">
        <v>31.584</v>
      </c>
      <c r="C48" s="479">
        <v>0</v>
      </c>
      <c r="D48" s="479">
        <v>31.584</v>
      </c>
      <c r="E48" s="479"/>
      <c r="F48" s="479">
        <v>2.657</v>
      </c>
      <c r="G48" s="479">
        <v>0</v>
      </c>
      <c r="H48" s="479">
        <v>2.657</v>
      </c>
      <c r="I48" s="479"/>
      <c r="J48" s="479">
        <v>36.095999999999997</v>
      </c>
      <c r="K48" s="479">
        <v>-8.9999999999999993E-3</v>
      </c>
      <c r="L48" s="479">
        <v>36.085999999999999</v>
      </c>
      <c r="M48" s="481" t="s">
        <v>557</v>
      </c>
      <c r="N48" s="479">
        <v>1.2889999999999999</v>
      </c>
      <c r="O48" s="479">
        <v>0</v>
      </c>
      <c r="P48" s="479">
        <v>1.2889999999999999</v>
      </c>
      <c r="Q48" s="479"/>
      <c r="R48" s="479">
        <v>0</v>
      </c>
      <c r="S48" s="479">
        <v>0.224</v>
      </c>
      <c r="T48" s="479">
        <v>0.224</v>
      </c>
      <c r="U48" s="479"/>
      <c r="V48" s="479">
        <v>6.4450000000000003</v>
      </c>
      <c r="W48" s="479">
        <v>0</v>
      </c>
      <c r="X48" s="479">
        <v>6.4450000000000003</v>
      </c>
      <c r="Y48" s="481" t="s">
        <v>557</v>
      </c>
      <c r="Z48" s="479">
        <v>37.911000000000001</v>
      </c>
      <c r="AA48" s="479">
        <v>0</v>
      </c>
      <c r="AB48" s="479">
        <v>37.911000000000001</v>
      </c>
      <c r="AC48" s="479"/>
      <c r="AD48" s="479">
        <v>6.5119999999999996</v>
      </c>
      <c r="AE48" s="479">
        <v>0</v>
      </c>
      <c r="AF48" s="479">
        <v>6.5119999999999996</v>
      </c>
      <c r="AG48" s="479"/>
      <c r="AH48" s="479">
        <v>7.2089999999999996</v>
      </c>
      <c r="AI48" s="479">
        <v>0</v>
      </c>
      <c r="AJ48" s="479">
        <v>7.2089999999999996</v>
      </c>
      <c r="AK48" s="481" t="s">
        <v>557</v>
      </c>
      <c r="AL48" s="479">
        <v>9.0239999999999991</v>
      </c>
      <c r="AM48" s="479">
        <v>0</v>
      </c>
      <c r="AN48" s="479">
        <v>9.0239999999999991</v>
      </c>
      <c r="AO48" s="479"/>
      <c r="AP48" s="479">
        <v>0</v>
      </c>
      <c r="AQ48" s="479">
        <v>0</v>
      </c>
      <c r="AR48" s="479">
        <v>0</v>
      </c>
      <c r="AS48" s="479"/>
      <c r="AT48" s="479">
        <v>5.819</v>
      </c>
      <c r="AU48" s="479">
        <v>0</v>
      </c>
      <c r="AV48" s="479">
        <v>5.819</v>
      </c>
      <c r="AW48" s="481" t="s">
        <v>557</v>
      </c>
      <c r="AX48" s="479">
        <v>8.4390000000000001</v>
      </c>
      <c r="AY48" s="479">
        <v>0</v>
      </c>
      <c r="AZ48" s="479">
        <v>8.4390000000000001</v>
      </c>
      <c r="BA48" s="479"/>
      <c r="BB48" s="479">
        <v>4.5119999999999996</v>
      </c>
      <c r="BC48" s="479">
        <v>0</v>
      </c>
      <c r="BD48" s="479">
        <v>4.5119999999999996</v>
      </c>
      <c r="BE48" s="479"/>
      <c r="BF48" s="479">
        <v>1.2889999999999999</v>
      </c>
      <c r="BG48" s="479">
        <v>0</v>
      </c>
      <c r="BH48" s="479">
        <v>1.2889999999999999</v>
      </c>
      <c r="BI48" s="481" t="s">
        <v>557</v>
      </c>
      <c r="BJ48" s="479">
        <v>8.5090000000000003</v>
      </c>
      <c r="BK48" s="479">
        <v>0</v>
      </c>
      <c r="BL48" s="479">
        <v>8.5090000000000003</v>
      </c>
      <c r="BM48" s="479"/>
      <c r="BN48" s="479">
        <v>5.1959999999999997</v>
      </c>
      <c r="BO48" s="479">
        <v>0</v>
      </c>
      <c r="BP48" s="479">
        <v>5.1959999999999997</v>
      </c>
      <c r="BQ48" s="479"/>
      <c r="BR48" s="479">
        <v>0</v>
      </c>
      <c r="BS48" s="479">
        <v>0</v>
      </c>
      <c r="BT48" s="479">
        <v>0</v>
      </c>
      <c r="BU48" s="481" t="s">
        <v>557</v>
      </c>
      <c r="BV48" s="479">
        <v>172.49099999999996</v>
      </c>
      <c r="BW48" s="479">
        <v>0.215</v>
      </c>
      <c r="BX48" s="479">
        <v>172.70499999999996</v>
      </c>
      <c r="BY48" s="479"/>
      <c r="BZ48" s="479">
        <v>36.095999999999997</v>
      </c>
      <c r="CA48" s="479">
        <v>0</v>
      </c>
      <c r="CB48" s="479">
        <v>36.095999999999997</v>
      </c>
      <c r="CC48" s="479"/>
      <c r="CD48" s="479">
        <v>172.49099999999996</v>
      </c>
      <c r="CE48" s="479">
        <v>0.224</v>
      </c>
      <c r="CF48" s="479">
        <v>172.71499999999997</v>
      </c>
      <c r="CG48" s="476"/>
      <c r="CH48" s="476"/>
      <c r="CI48" s="476"/>
      <c r="CJ48" s="476"/>
    </row>
    <row r="49" spans="1:88" s="477" customFormat="1" ht="9" customHeight="1">
      <c r="A49" s="481" t="s">
        <v>558</v>
      </c>
      <c r="B49" s="479">
        <v>0</v>
      </c>
      <c r="C49" s="479">
        <v>0</v>
      </c>
      <c r="D49" s="479">
        <v>0</v>
      </c>
      <c r="E49" s="479"/>
      <c r="F49" s="479">
        <v>0</v>
      </c>
      <c r="G49" s="479">
        <v>0</v>
      </c>
      <c r="H49" s="479">
        <v>0</v>
      </c>
      <c r="I49" s="479"/>
      <c r="J49" s="479">
        <v>0</v>
      </c>
      <c r="K49" s="479">
        <v>0</v>
      </c>
      <c r="L49" s="479">
        <v>0</v>
      </c>
      <c r="M49" s="481" t="s">
        <v>558</v>
      </c>
      <c r="N49" s="479">
        <v>0</v>
      </c>
      <c r="O49" s="479">
        <v>0</v>
      </c>
      <c r="P49" s="479">
        <v>0</v>
      </c>
      <c r="Q49" s="479"/>
      <c r="R49" s="479">
        <v>0</v>
      </c>
      <c r="S49" s="479">
        <v>0</v>
      </c>
      <c r="T49" s="479">
        <v>0</v>
      </c>
      <c r="U49" s="479"/>
      <c r="V49" s="479">
        <v>0</v>
      </c>
      <c r="W49" s="479">
        <v>0</v>
      </c>
      <c r="X49" s="479">
        <v>0</v>
      </c>
      <c r="Y49" s="481" t="s">
        <v>558</v>
      </c>
      <c r="Z49" s="479">
        <v>0</v>
      </c>
      <c r="AA49" s="479">
        <v>0</v>
      </c>
      <c r="AB49" s="479">
        <v>0</v>
      </c>
      <c r="AC49" s="479"/>
      <c r="AD49" s="479">
        <v>0</v>
      </c>
      <c r="AE49" s="479">
        <v>0</v>
      </c>
      <c r="AF49" s="479">
        <v>0</v>
      </c>
      <c r="AG49" s="479"/>
      <c r="AH49" s="479">
        <v>0</v>
      </c>
      <c r="AI49" s="479">
        <v>0</v>
      </c>
      <c r="AJ49" s="479">
        <v>0</v>
      </c>
      <c r="AK49" s="481" t="s">
        <v>558</v>
      </c>
      <c r="AL49" s="479">
        <v>0</v>
      </c>
      <c r="AM49" s="479">
        <v>0</v>
      </c>
      <c r="AN49" s="479">
        <v>0</v>
      </c>
      <c r="AO49" s="479"/>
      <c r="AP49" s="479">
        <v>0</v>
      </c>
      <c r="AQ49" s="479">
        <v>0</v>
      </c>
      <c r="AR49" s="479">
        <v>0</v>
      </c>
      <c r="AS49" s="479"/>
      <c r="AT49" s="479">
        <v>0</v>
      </c>
      <c r="AU49" s="479">
        <v>0</v>
      </c>
      <c r="AV49" s="479">
        <v>0</v>
      </c>
      <c r="AW49" s="481" t="s">
        <v>558</v>
      </c>
      <c r="AX49" s="479">
        <v>0</v>
      </c>
      <c r="AY49" s="479">
        <v>0</v>
      </c>
      <c r="AZ49" s="479">
        <v>0</v>
      </c>
      <c r="BA49" s="479"/>
      <c r="BB49" s="479">
        <v>0</v>
      </c>
      <c r="BC49" s="479">
        <v>0</v>
      </c>
      <c r="BD49" s="479">
        <v>0</v>
      </c>
      <c r="BE49" s="479"/>
      <c r="BF49" s="479">
        <v>0</v>
      </c>
      <c r="BG49" s="479">
        <v>0</v>
      </c>
      <c r="BH49" s="479">
        <v>0</v>
      </c>
      <c r="BI49" s="481" t="s">
        <v>558</v>
      </c>
      <c r="BJ49" s="479">
        <v>0</v>
      </c>
      <c r="BK49" s="479">
        <v>0</v>
      </c>
      <c r="BL49" s="479">
        <v>0</v>
      </c>
      <c r="BM49" s="479"/>
      <c r="BN49" s="479">
        <v>0</v>
      </c>
      <c r="BO49" s="479">
        <v>0</v>
      </c>
      <c r="BP49" s="479">
        <v>0</v>
      </c>
      <c r="BQ49" s="479"/>
      <c r="BR49" s="479">
        <v>0</v>
      </c>
      <c r="BS49" s="479">
        <v>0</v>
      </c>
      <c r="BT49" s="479">
        <v>0</v>
      </c>
      <c r="BU49" s="481" t="s">
        <v>558</v>
      </c>
      <c r="BV49" s="479">
        <v>0</v>
      </c>
      <c r="BW49" s="479">
        <v>0</v>
      </c>
      <c r="BX49" s="479">
        <v>0</v>
      </c>
      <c r="BY49" s="479"/>
      <c r="BZ49" s="479">
        <v>0</v>
      </c>
      <c r="CA49" s="479">
        <v>0</v>
      </c>
      <c r="CB49" s="479">
        <v>0</v>
      </c>
      <c r="CC49" s="479"/>
      <c r="CD49" s="479">
        <v>0</v>
      </c>
      <c r="CE49" s="479">
        <v>0</v>
      </c>
      <c r="CF49" s="479">
        <v>0</v>
      </c>
      <c r="CG49" s="476"/>
      <c r="CH49" s="476"/>
      <c r="CI49" s="476"/>
      <c r="CJ49" s="476"/>
    </row>
    <row r="50" spans="1:88" s="477" customFormat="1" ht="9" customHeight="1">
      <c r="A50" s="481" t="s">
        <v>559</v>
      </c>
      <c r="B50" s="479">
        <v>406246.978</v>
      </c>
      <c r="C50" s="479">
        <v>169981.198</v>
      </c>
      <c r="D50" s="479">
        <v>576228.17700000003</v>
      </c>
      <c r="E50" s="479"/>
      <c r="F50" s="479">
        <v>9183.7250000000004</v>
      </c>
      <c r="G50" s="479">
        <v>1687.81</v>
      </c>
      <c r="H50" s="479">
        <v>10871.536</v>
      </c>
      <c r="I50" s="479"/>
      <c r="J50" s="479">
        <v>650529.44400000002</v>
      </c>
      <c r="K50" s="479">
        <v>428582.185</v>
      </c>
      <c r="L50" s="479">
        <v>1079111.629</v>
      </c>
      <c r="M50" s="481" t="s">
        <v>559</v>
      </c>
      <c r="N50" s="479">
        <v>64340.711000000003</v>
      </c>
      <c r="O50" s="479">
        <v>15040.395</v>
      </c>
      <c r="P50" s="479">
        <v>79381.107000000004</v>
      </c>
      <c r="Q50" s="479"/>
      <c r="R50" s="479">
        <v>81025.106</v>
      </c>
      <c r="S50" s="479">
        <v>50819.851000000002</v>
      </c>
      <c r="T50" s="479">
        <v>131844.95800000001</v>
      </c>
      <c r="U50" s="479"/>
      <c r="V50" s="479">
        <v>212861.11</v>
      </c>
      <c r="W50" s="479">
        <v>95496.813999999998</v>
      </c>
      <c r="X50" s="479">
        <v>308357.924</v>
      </c>
      <c r="Y50" s="481" t="s">
        <v>559</v>
      </c>
      <c r="Z50" s="479">
        <v>10620.646000000001</v>
      </c>
      <c r="AA50" s="479">
        <v>7041.1840000000002</v>
      </c>
      <c r="AB50" s="479">
        <v>17661.830999999998</v>
      </c>
      <c r="AC50" s="479"/>
      <c r="AD50" s="479">
        <v>267638.054</v>
      </c>
      <c r="AE50" s="479">
        <v>154325.16099999999</v>
      </c>
      <c r="AF50" s="479">
        <v>421963.21500000003</v>
      </c>
      <c r="AG50" s="479"/>
      <c r="AH50" s="479">
        <v>127155.943</v>
      </c>
      <c r="AI50" s="479">
        <v>31.268999999999998</v>
      </c>
      <c r="AJ50" s="479">
        <v>127187.212</v>
      </c>
      <c r="AK50" s="481" t="s">
        <v>559</v>
      </c>
      <c r="AL50" s="479">
        <v>13497.614</v>
      </c>
      <c r="AM50" s="479">
        <v>7224.76</v>
      </c>
      <c r="AN50" s="479">
        <v>20722.374</v>
      </c>
      <c r="AO50" s="479"/>
      <c r="AP50" s="479">
        <v>45469.722000000002</v>
      </c>
      <c r="AQ50" s="479">
        <v>0</v>
      </c>
      <c r="AR50" s="479">
        <v>45469.722000000002</v>
      </c>
      <c r="AS50" s="479"/>
      <c r="AT50" s="479">
        <v>19323.560000000001</v>
      </c>
      <c r="AU50" s="479">
        <v>36720.254999999997</v>
      </c>
      <c r="AV50" s="479">
        <v>56043.815000000002</v>
      </c>
      <c r="AW50" s="481" t="s">
        <v>559</v>
      </c>
      <c r="AX50" s="479">
        <v>24098.685000000001</v>
      </c>
      <c r="AY50" s="479">
        <v>0</v>
      </c>
      <c r="AZ50" s="479">
        <v>24098.685000000001</v>
      </c>
      <c r="BA50" s="479"/>
      <c r="BB50" s="479">
        <v>11707.672</v>
      </c>
      <c r="BC50" s="479">
        <v>1201.2049999999999</v>
      </c>
      <c r="BD50" s="479">
        <v>12908.878000000001</v>
      </c>
      <c r="BE50" s="479"/>
      <c r="BF50" s="479">
        <v>5201.3860000000004</v>
      </c>
      <c r="BG50" s="479">
        <v>7444.3959999999997</v>
      </c>
      <c r="BH50" s="479">
        <v>12645.782999999999</v>
      </c>
      <c r="BI50" s="481" t="s">
        <v>559</v>
      </c>
      <c r="BJ50" s="479">
        <v>1195.289</v>
      </c>
      <c r="BK50" s="479">
        <v>1006.034</v>
      </c>
      <c r="BL50" s="479">
        <v>2201.3240000000001</v>
      </c>
      <c r="BM50" s="479"/>
      <c r="BN50" s="479">
        <v>7186.6580000000004</v>
      </c>
      <c r="BO50" s="479">
        <v>10109.103999999999</v>
      </c>
      <c r="BP50" s="479">
        <v>17295.762999999999</v>
      </c>
      <c r="BQ50" s="479"/>
      <c r="BR50" s="479">
        <v>62754.567999999999</v>
      </c>
      <c r="BS50" s="479">
        <v>0</v>
      </c>
      <c r="BT50" s="479">
        <v>62754.567999999999</v>
      </c>
      <c r="BU50" s="481" t="s">
        <v>559</v>
      </c>
      <c r="BV50" s="479">
        <v>2020036.8709999998</v>
      </c>
      <c r="BW50" s="479">
        <v>986711.62099999993</v>
      </c>
      <c r="BX50" s="479">
        <v>3006748.5009999992</v>
      </c>
      <c r="BY50" s="479"/>
      <c r="BZ50" s="479">
        <v>650529.47600000002</v>
      </c>
      <c r="CA50" s="479">
        <v>436005.34399999998</v>
      </c>
      <c r="CB50" s="479">
        <v>1086534.82</v>
      </c>
      <c r="CC50" s="479"/>
      <c r="CD50" s="479">
        <v>2020036.9029999997</v>
      </c>
      <c r="CE50" s="479">
        <v>994134.78</v>
      </c>
      <c r="CF50" s="479">
        <v>3014171.6919999993</v>
      </c>
      <c r="CG50" s="476"/>
      <c r="CH50" s="476"/>
      <c r="CI50" s="476"/>
      <c r="CJ50" s="476"/>
    </row>
    <row r="51" spans="1:88" s="477" customFormat="1" ht="9" customHeight="1">
      <c r="A51" s="481" t="s">
        <v>560</v>
      </c>
      <c r="B51" s="479">
        <v>0</v>
      </c>
      <c r="C51" s="479">
        <v>9.6850000000000005</v>
      </c>
      <c r="D51" s="479">
        <v>9.6850000000000005</v>
      </c>
      <c r="E51" s="479"/>
      <c r="F51" s="479">
        <v>0</v>
      </c>
      <c r="G51" s="479">
        <v>0</v>
      </c>
      <c r="H51" s="479">
        <v>0</v>
      </c>
      <c r="I51" s="479"/>
      <c r="J51" s="479">
        <v>26.616</v>
      </c>
      <c r="K51" s="479">
        <v>40.805999999999997</v>
      </c>
      <c r="L51" s="479">
        <v>67.421999999999997</v>
      </c>
      <c r="M51" s="481" t="s">
        <v>560</v>
      </c>
      <c r="N51" s="479">
        <v>1488.366</v>
      </c>
      <c r="O51" s="479">
        <v>4644.1729999999998</v>
      </c>
      <c r="P51" s="479">
        <v>6132.5389999999998</v>
      </c>
      <c r="Q51" s="479"/>
      <c r="R51" s="479">
        <v>0</v>
      </c>
      <c r="S51" s="479">
        <v>0</v>
      </c>
      <c r="T51" s="479">
        <v>0</v>
      </c>
      <c r="U51" s="479"/>
      <c r="V51" s="479">
        <v>0</v>
      </c>
      <c r="W51" s="479">
        <v>0</v>
      </c>
      <c r="X51" s="479">
        <v>0</v>
      </c>
      <c r="Y51" s="481" t="s">
        <v>560</v>
      </c>
      <c r="Z51" s="479">
        <v>0</v>
      </c>
      <c r="AA51" s="479">
        <v>0</v>
      </c>
      <c r="AB51" s="479">
        <v>0</v>
      </c>
      <c r="AC51" s="479"/>
      <c r="AD51" s="479">
        <v>0</v>
      </c>
      <c r="AE51" s="479">
        <v>0</v>
      </c>
      <c r="AF51" s="479">
        <v>0</v>
      </c>
      <c r="AG51" s="479"/>
      <c r="AH51" s="479">
        <v>0</v>
      </c>
      <c r="AI51" s="479">
        <v>0</v>
      </c>
      <c r="AJ51" s="479">
        <v>0</v>
      </c>
      <c r="AK51" s="481" t="s">
        <v>560</v>
      </c>
      <c r="AL51" s="479">
        <v>0</v>
      </c>
      <c r="AM51" s="479">
        <v>0</v>
      </c>
      <c r="AN51" s="479">
        <v>0</v>
      </c>
      <c r="AO51" s="479"/>
      <c r="AP51" s="479">
        <v>0</v>
      </c>
      <c r="AQ51" s="479">
        <v>0</v>
      </c>
      <c r="AR51" s="479">
        <v>0</v>
      </c>
      <c r="AS51" s="479"/>
      <c r="AT51" s="479">
        <v>0</v>
      </c>
      <c r="AU51" s="479">
        <v>0</v>
      </c>
      <c r="AV51" s="479">
        <v>0</v>
      </c>
      <c r="AW51" s="481" t="s">
        <v>560</v>
      </c>
      <c r="AX51" s="479">
        <v>0</v>
      </c>
      <c r="AY51" s="479">
        <v>0</v>
      </c>
      <c r="AZ51" s="479">
        <v>0</v>
      </c>
      <c r="BA51" s="479"/>
      <c r="BB51" s="479">
        <v>0</v>
      </c>
      <c r="BC51" s="479">
        <v>0</v>
      </c>
      <c r="BD51" s="479">
        <v>0</v>
      </c>
      <c r="BE51" s="479"/>
      <c r="BF51" s="479">
        <v>0</v>
      </c>
      <c r="BG51" s="479">
        <v>0</v>
      </c>
      <c r="BH51" s="479">
        <v>0</v>
      </c>
      <c r="BI51" s="481" t="s">
        <v>560</v>
      </c>
      <c r="BJ51" s="479">
        <v>0</v>
      </c>
      <c r="BK51" s="479">
        <v>0</v>
      </c>
      <c r="BL51" s="479">
        <v>0</v>
      </c>
      <c r="BM51" s="479"/>
      <c r="BN51" s="479">
        <v>0</v>
      </c>
      <c r="BO51" s="479">
        <v>0</v>
      </c>
      <c r="BP51" s="479">
        <v>0</v>
      </c>
      <c r="BQ51" s="479"/>
      <c r="BR51" s="479">
        <v>0</v>
      </c>
      <c r="BS51" s="479">
        <v>0</v>
      </c>
      <c r="BT51" s="479">
        <v>0</v>
      </c>
      <c r="BU51" s="481" t="s">
        <v>560</v>
      </c>
      <c r="BV51" s="479">
        <v>1514.982</v>
      </c>
      <c r="BW51" s="479">
        <v>4694.6639999999998</v>
      </c>
      <c r="BX51" s="479">
        <v>6209.6459999999997</v>
      </c>
      <c r="BY51" s="479"/>
      <c r="BZ51" s="479">
        <v>26.616</v>
      </c>
      <c r="CA51" s="479">
        <v>40.805999999999997</v>
      </c>
      <c r="CB51" s="479">
        <v>67.421999999999997</v>
      </c>
      <c r="CC51" s="479"/>
      <c r="CD51" s="479">
        <v>1514.982</v>
      </c>
      <c r="CE51" s="479">
        <v>4694.6639999999998</v>
      </c>
      <c r="CF51" s="479">
        <v>6209.6459999999997</v>
      </c>
      <c r="CG51" s="476"/>
      <c r="CH51" s="476"/>
      <c r="CI51" s="476"/>
      <c r="CJ51" s="476"/>
    </row>
    <row r="52" spans="1:88" s="483" customFormat="1" ht="4.6500000000000004" customHeight="1">
      <c r="A52" s="481"/>
      <c r="B52" s="479"/>
      <c r="C52" s="479"/>
      <c r="D52" s="479"/>
      <c r="E52" s="479"/>
      <c r="F52" s="479"/>
      <c r="G52" s="479"/>
      <c r="H52" s="479"/>
      <c r="I52" s="479"/>
      <c r="J52" s="479"/>
      <c r="K52" s="479"/>
      <c r="L52" s="479"/>
      <c r="M52" s="481"/>
      <c r="N52" s="479"/>
      <c r="O52" s="479"/>
      <c r="P52" s="479"/>
      <c r="Q52" s="479"/>
      <c r="R52" s="479"/>
      <c r="S52" s="479"/>
      <c r="T52" s="479"/>
      <c r="U52" s="479"/>
      <c r="V52" s="479"/>
      <c r="W52" s="479"/>
      <c r="X52" s="479"/>
      <c r="Y52" s="481"/>
      <c r="Z52" s="479"/>
      <c r="AA52" s="479"/>
      <c r="AB52" s="479"/>
      <c r="AC52" s="479"/>
      <c r="AD52" s="479"/>
      <c r="AE52" s="479"/>
      <c r="AF52" s="479"/>
      <c r="AG52" s="479"/>
      <c r="AH52" s="479"/>
      <c r="AI52" s="479"/>
      <c r="AJ52" s="479"/>
      <c r="AK52" s="481"/>
      <c r="AL52" s="479"/>
      <c r="AM52" s="479"/>
      <c r="AN52" s="479"/>
      <c r="AO52" s="479"/>
      <c r="AP52" s="479"/>
      <c r="AQ52" s="479"/>
      <c r="AR52" s="479"/>
      <c r="AS52" s="479"/>
      <c r="AT52" s="479"/>
      <c r="AU52" s="479"/>
      <c r="AV52" s="479"/>
      <c r="AW52" s="481"/>
      <c r="AX52" s="479"/>
      <c r="AY52" s="479"/>
      <c r="AZ52" s="479"/>
      <c r="BA52" s="479"/>
      <c r="BB52" s="479"/>
      <c r="BC52" s="479"/>
      <c r="BD52" s="479"/>
      <c r="BE52" s="479"/>
      <c r="BF52" s="479"/>
      <c r="BG52" s="479"/>
      <c r="BH52" s="479"/>
      <c r="BI52" s="481"/>
      <c r="BJ52" s="479"/>
      <c r="BK52" s="479"/>
      <c r="BL52" s="479"/>
      <c r="BM52" s="479"/>
      <c r="BN52" s="479"/>
      <c r="BO52" s="479"/>
      <c r="BP52" s="479"/>
      <c r="BQ52" s="479"/>
      <c r="BR52" s="479"/>
      <c r="BS52" s="479"/>
      <c r="BT52" s="479"/>
      <c r="BU52" s="481"/>
      <c r="BV52" s="479"/>
      <c r="BW52" s="479"/>
      <c r="BX52" s="479"/>
      <c r="BY52" s="479"/>
      <c r="BZ52" s="479"/>
      <c r="CA52" s="479"/>
      <c r="CB52" s="479"/>
      <c r="CC52" s="479"/>
      <c r="CD52" s="479"/>
      <c r="CE52" s="479"/>
      <c r="CF52" s="479"/>
      <c r="CG52" s="482"/>
      <c r="CH52" s="482"/>
      <c r="CI52" s="482"/>
      <c r="CJ52" s="482"/>
    </row>
    <row r="53" spans="1:88" s="477" customFormat="1" ht="9" customHeight="1">
      <c r="A53" s="489" t="s">
        <v>561</v>
      </c>
      <c r="B53" s="485">
        <v>43979.56</v>
      </c>
      <c r="C53" s="485">
        <v>0</v>
      </c>
      <c r="D53" s="485">
        <v>43979.56</v>
      </c>
      <c r="E53" s="485"/>
      <c r="F53" s="485">
        <v>5653.4719999999998</v>
      </c>
      <c r="G53" s="485">
        <v>0</v>
      </c>
      <c r="H53" s="485">
        <v>5653.4719999999998</v>
      </c>
      <c r="I53" s="485"/>
      <c r="J53" s="485">
        <v>74291.623000000007</v>
      </c>
      <c r="K53" s="485">
        <v>0</v>
      </c>
      <c r="L53" s="485">
        <v>74291.623000000007</v>
      </c>
      <c r="M53" s="489" t="s">
        <v>561</v>
      </c>
      <c r="N53" s="485">
        <v>7057.6760000000004</v>
      </c>
      <c r="O53" s="485">
        <v>0</v>
      </c>
      <c r="P53" s="485">
        <v>7057.6760000000004</v>
      </c>
      <c r="Q53" s="485"/>
      <c r="R53" s="485">
        <v>20125.591</v>
      </c>
      <c r="S53" s="485">
        <v>5.8999999999999997E-2</v>
      </c>
      <c r="T53" s="485">
        <v>20125.650000000001</v>
      </c>
      <c r="U53" s="485"/>
      <c r="V53" s="485">
        <v>28420.93</v>
      </c>
      <c r="W53" s="485">
        <v>0</v>
      </c>
      <c r="X53" s="485">
        <v>28420.93</v>
      </c>
      <c r="Y53" s="489" t="s">
        <v>561</v>
      </c>
      <c r="Z53" s="485">
        <v>0</v>
      </c>
      <c r="AA53" s="485">
        <v>0</v>
      </c>
      <c r="AB53" s="485">
        <v>0</v>
      </c>
      <c r="AC53" s="485"/>
      <c r="AD53" s="485">
        <v>4996.0060000000003</v>
      </c>
      <c r="AE53" s="485">
        <v>0</v>
      </c>
      <c r="AF53" s="485">
        <v>4996.0060000000003</v>
      </c>
      <c r="AG53" s="485"/>
      <c r="AH53" s="485">
        <v>0</v>
      </c>
      <c r="AI53" s="485">
        <v>0</v>
      </c>
      <c r="AJ53" s="485">
        <v>0</v>
      </c>
      <c r="AK53" s="489" t="s">
        <v>561</v>
      </c>
      <c r="AL53" s="485">
        <v>97.155000000000001</v>
      </c>
      <c r="AM53" s="485">
        <v>901.31500000000005</v>
      </c>
      <c r="AN53" s="485">
        <v>998.471</v>
      </c>
      <c r="AO53" s="485"/>
      <c r="AP53" s="485">
        <v>0</v>
      </c>
      <c r="AQ53" s="485">
        <v>0</v>
      </c>
      <c r="AR53" s="485">
        <v>0</v>
      </c>
      <c r="AS53" s="485"/>
      <c r="AT53" s="485">
        <v>6558.549</v>
      </c>
      <c r="AU53" s="485">
        <v>0</v>
      </c>
      <c r="AV53" s="485">
        <v>6558.549</v>
      </c>
      <c r="AW53" s="489" t="s">
        <v>561</v>
      </c>
      <c r="AX53" s="485">
        <v>0</v>
      </c>
      <c r="AY53" s="485">
        <v>0</v>
      </c>
      <c r="AZ53" s="485">
        <v>0</v>
      </c>
      <c r="BA53" s="485"/>
      <c r="BB53" s="485">
        <v>0</v>
      </c>
      <c r="BC53" s="485">
        <v>0</v>
      </c>
      <c r="BD53" s="485">
        <v>0</v>
      </c>
      <c r="BE53" s="485"/>
      <c r="BF53" s="485">
        <v>0</v>
      </c>
      <c r="BG53" s="485">
        <v>0</v>
      </c>
      <c r="BH53" s="485">
        <v>0</v>
      </c>
      <c r="BI53" s="489" t="s">
        <v>561</v>
      </c>
      <c r="BJ53" s="485">
        <v>0</v>
      </c>
      <c r="BK53" s="485">
        <v>0</v>
      </c>
      <c r="BL53" s="485">
        <v>0</v>
      </c>
      <c r="BM53" s="485"/>
      <c r="BN53" s="485">
        <v>0</v>
      </c>
      <c r="BO53" s="485">
        <v>0</v>
      </c>
      <c r="BP53" s="485">
        <v>0</v>
      </c>
      <c r="BQ53" s="485"/>
      <c r="BR53" s="485">
        <v>0</v>
      </c>
      <c r="BS53" s="485">
        <v>0</v>
      </c>
      <c r="BT53" s="485">
        <v>0</v>
      </c>
      <c r="BU53" s="489" t="s">
        <v>561</v>
      </c>
      <c r="BV53" s="485">
        <v>191180.56200000001</v>
      </c>
      <c r="BW53" s="485">
        <v>901.37400000000002</v>
      </c>
      <c r="BX53" s="485">
        <v>192081.93699999998</v>
      </c>
      <c r="BY53" s="485"/>
      <c r="BZ53" s="485">
        <v>74291.623000000007</v>
      </c>
      <c r="CA53" s="485">
        <v>0</v>
      </c>
      <c r="CB53" s="485">
        <v>74291.623000000007</v>
      </c>
      <c r="CC53" s="485"/>
      <c r="CD53" s="485">
        <v>191180.56200000001</v>
      </c>
      <c r="CE53" s="485">
        <v>901.37400000000002</v>
      </c>
      <c r="CF53" s="485">
        <v>192081.93699999998</v>
      </c>
      <c r="CG53" s="476"/>
      <c r="CH53" s="476"/>
      <c r="CI53" s="476"/>
      <c r="CJ53" s="476"/>
    </row>
    <row r="54" spans="1:88" s="483" customFormat="1" ht="4.6500000000000004" customHeight="1">
      <c r="A54" s="484"/>
      <c r="B54" s="485"/>
      <c r="C54" s="485"/>
      <c r="D54" s="485"/>
      <c r="E54" s="485"/>
      <c r="F54" s="485"/>
      <c r="G54" s="485"/>
      <c r="H54" s="485"/>
      <c r="I54" s="485"/>
      <c r="J54" s="485"/>
      <c r="K54" s="485"/>
      <c r="L54" s="485"/>
      <c r="M54" s="484"/>
      <c r="N54" s="485"/>
      <c r="O54" s="485"/>
      <c r="P54" s="485"/>
      <c r="Q54" s="485"/>
      <c r="R54" s="485"/>
      <c r="S54" s="485"/>
      <c r="T54" s="485"/>
      <c r="U54" s="485"/>
      <c r="V54" s="485"/>
      <c r="W54" s="485"/>
      <c r="X54" s="485"/>
      <c r="Y54" s="484"/>
      <c r="Z54" s="485"/>
      <c r="AA54" s="485"/>
      <c r="AB54" s="485"/>
      <c r="AC54" s="485"/>
      <c r="AD54" s="485"/>
      <c r="AE54" s="485"/>
      <c r="AF54" s="485"/>
      <c r="AG54" s="485"/>
      <c r="AH54" s="485"/>
      <c r="AI54" s="485"/>
      <c r="AJ54" s="485"/>
      <c r="AK54" s="484"/>
      <c r="AL54" s="485"/>
      <c r="AM54" s="485"/>
      <c r="AN54" s="485"/>
      <c r="AO54" s="485"/>
      <c r="AP54" s="485"/>
      <c r="AQ54" s="485"/>
      <c r="AR54" s="485"/>
      <c r="AS54" s="485"/>
      <c r="AT54" s="485"/>
      <c r="AU54" s="485"/>
      <c r="AV54" s="485"/>
      <c r="AW54" s="484"/>
      <c r="AX54" s="485"/>
      <c r="AY54" s="485"/>
      <c r="AZ54" s="485"/>
      <c r="BA54" s="485"/>
      <c r="BB54" s="485"/>
      <c r="BC54" s="485"/>
      <c r="BD54" s="485"/>
      <c r="BE54" s="485"/>
      <c r="BF54" s="485"/>
      <c r="BG54" s="485"/>
      <c r="BH54" s="485"/>
      <c r="BI54" s="484"/>
      <c r="BJ54" s="485"/>
      <c r="BK54" s="485"/>
      <c r="BL54" s="485"/>
      <c r="BM54" s="485"/>
      <c r="BN54" s="485"/>
      <c r="BO54" s="485"/>
      <c r="BP54" s="485"/>
      <c r="BQ54" s="485"/>
      <c r="BR54" s="485"/>
      <c r="BS54" s="485"/>
      <c r="BT54" s="485"/>
      <c r="BU54" s="484"/>
      <c r="BV54" s="485"/>
      <c r="BW54" s="485"/>
      <c r="BX54" s="485"/>
      <c r="BY54" s="485"/>
      <c r="BZ54" s="485"/>
      <c r="CA54" s="485"/>
      <c r="CB54" s="485"/>
      <c r="CC54" s="485"/>
      <c r="CD54" s="485"/>
      <c r="CE54" s="485"/>
      <c r="CF54" s="485"/>
      <c r="CG54" s="482"/>
      <c r="CH54" s="482"/>
      <c r="CI54" s="482"/>
      <c r="CJ54" s="482"/>
    </row>
    <row r="55" spans="1:88" s="477" customFormat="1" ht="9" customHeight="1">
      <c r="A55" s="484" t="s">
        <v>562</v>
      </c>
      <c r="B55" s="485">
        <v>1173702.446</v>
      </c>
      <c r="C55" s="485">
        <v>0</v>
      </c>
      <c r="D55" s="485">
        <v>1173702.446</v>
      </c>
      <c r="E55" s="485"/>
      <c r="F55" s="485">
        <v>27513.101999999999</v>
      </c>
      <c r="G55" s="485">
        <v>0</v>
      </c>
      <c r="H55" s="485">
        <v>27513.101999999999</v>
      </c>
      <c r="I55" s="485"/>
      <c r="J55" s="485">
        <v>1081216.2649999999</v>
      </c>
      <c r="K55" s="485">
        <v>0</v>
      </c>
      <c r="L55" s="485">
        <v>1081216.2649999999</v>
      </c>
      <c r="M55" s="484" t="s">
        <v>562</v>
      </c>
      <c r="N55" s="485">
        <v>73910.38</v>
      </c>
      <c r="O55" s="485">
        <v>0</v>
      </c>
      <c r="P55" s="485">
        <v>73910.38</v>
      </c>
      <c r="Q55" s="485"/>
      <c r="R55" s="485">
        <v>128228.356</v>
      </c>
      <c r="S55" s="485">
        <v>0</v>
      </c>
      <c r="T55" s="485">
        <v>128228.356</v>
      </c>
      <c r="U55" s="485"/>
      <c r="V55" s="485">
        <v>272902.67200000002</v>
      </c>
      <c r="W55" s="485">
        <v>0</v>
      </c>
      <c r="X55" s="485">
        <v>272902.67200000002</v>
      </c>
      <c r="Y55" s="484" t="s">
        <v>562</v>
      </c>
      <c r="Z55" s="485">
        <v>30015.519</v>
      </c>
      <c r="AA55" s="485">
        <v>0</v>
      </c>
      <c r="AB55" s="485">
        <v>30015.519</v>
      </c>
      <c r="AC55" s="485"/>
      <c r="AD55" s="485">
        <v>361849.42099999997</v>
      </c>
      <c r="AE55" s="485">
        <v>0</v>
      </c>
      <c r="AF55" s="485">
        <v>361849.42099999997</v>
      </c>
      <c r="AG55" s="485"/>
      <c r="AH55" s="485">
        <v>109895.008</v>
      </c>
      <c r="AI55" s="485">
        <v>0</v>
      </c>
      <c r="AJ55" s="485">
        <v>109895.008</v>
      </c>
      <c r="AK55" s="484" t="s">
        <v>562</v>
      </c>
      <c r="AL55" s="485">
        <v>8291.0470000000005</v>
      </c>
      <c r="AM55" s="485">
        <v>0</v>
      </c>
      <c r="AN55" s="485">
        <v>8291.0470000000005</v>
      </c>
      <c r="AO55" s="485"/>
      <c r="AP55" s="485">
        <v>31913.722000000002</v>
      </c>
      <c r="AQ55" s="485">
        <v>0</v>
      </c>
      <c r="AR55" s="485">
        <v>31913.722000000002</v>
      </c>
      <c r="AS55" s="485"/>
      <c r="AT55" s="485">
        <v>11238.986999999999</v>
      </c>
      <c r="AU55" s="485">
        <v>0</v>
      </c>
      <c r="AV55" s="485">
        <v>11238.986999999999</v>
      </c>
      <c r="AW55" s="484" t="s">
        <v>562</v>
      </c>
      <c r="AX55" s="485">
        <v>6581.92</v>
      </c>
      <c r="AY55" s="485">
        <v>0</v>
      </c>
      <c r="AZ55" s="485">
        <v>6581.92</v>
      </c>
      <c r="BA55" s="485"/>
      <c r="BB55" s="485">
        <v>37791.612000000001</v>
      </c>
      <c r="BC55" s="485">
        <v>0</v>
      </c>
      <c r="BD55" s="485">
        <v>37791.612000000001</v>
      </c>
      <c r="BE55" s="485"/>
      <c r="BF55" s="485">
        <v>2292.913</v>
      </c>
      <c r="BG55" s="485">
        <v>0</v>
      </c>
      <c r="BH55" s="485">
        <v>2292.913</v>
      </c>
      <c r="BI55" s="484" t="s">
        <v>562</v>
      </c>
      <c r="BJ55" s="485">
        <v>4570.1130000000003</v>
      </c>
      <c r="BK55" s="485">
        <v>0</v>
      </c>
      <c r="BL55" s="485">
        <v>4570.1130000000003</v>
      </c>
      <c r="BM55" s="485"/>
      <c r="BN55" s="485">
        <v>5543.518</v>
      </c>
      <c r="BO55" s="485">
        <v>0</v>
      </c>
      <c r="BP55" s="485">
        <v>5543.518</v>
      </c>
      <c r="BQ55" s="485"/>
      <c r="BR55" s="485">
        <v>55651.209000000003</v>
      </c>
      <c r="BS55" s="485">
        <v>0</v>
      </c>
      <c r="BT55" s="485">
        <v>55651.209000000003</v>
      </c>
      <c r="BU55" s="484" t="s">
        <v>562</v>
      </c>
      <c r="BV55" s="485">
        <v>3423108.21</v>
      </c>
      <c r="BW55" s="485">
        <v>0</v>
      </c>
      <c r="BX55" s="485">
        <v>3423108.21</v>
      </c>
      <c r="BY55" s="485"/>
      <c r="BZ55" s="485">
        <v>1081216.2649999999</v>
      </c>
      <c r="CA55" s="485">
        <v>4681.8850000000002</v>
      </c>
      <c r="CB55" s="485">
        <v>1085898.1510000001</v>
      </c>
      <c r="CC55" s="485"/>
      <c r="CD55" s="485">
        <v>3423108.21</v>
      </c>
      <c r="CE55" s="485">
        <v>4681.8850000000002</v>
      </c>
      <c r="CF55" s="485">
        <v>3427790.0960000004</v>
      </c>
      <c r="CG55" s="476"/>
      <c r="CH55" s="476"/>
      <c r="CI55" s="476"/>
      <c r="CJ55" s="476"/>
    </row>
    <row r="56" spans="1:88" s="483" customFormat="1" ht="4.6500000000000004" customHeight="1">
      <c r="A56" s="490"/>
      <c r="B56" s="485"/>
      <c r="C56" s="485"/>
      <c r="D56" s="485"/>
      <c r="E56" s="485"/>
      <c r="F56" s="485"/>
      <c r="G56" s="485"/>
      <c r="H56" s="485"/>
      <c r="I56" s="485"/>
      <c r="J56" s="485"/>
      <c r="K56" s="485"/>
      <c r="L56" s="485"/>
      <c r="M56" s="490"/>
      <c r="N56" s="485"/>
      <c r="O56" s="485"/>
      <c r="P56" s="485"/>
      <c r="Q56" s="485"/>
      <c r="R56" s="485"/>
      <c r="S56" s="485"/>
      <c r="T56" s="485"/>
      <c r="U56" s="485"/>
      <c r="V56" s="485"/>
      <c r="W56" s="485"/>
      <c r="X56" s="485"/>
      <c r="Y56" s="490"/>
      <c r="Z56" s="485"/>
      <c r="AA56" s="485"/>
      <c r="AB56" s="485"/>
      <c r="AC56" s="485"/>
      <c r="AD56" s="485"/>
      <c r="AE56" s="485"/>
      <c r="AF56" s="485"/>
      <c r="AG56" s="485"/>
      <c r="AH56" s="485"/>
      <c r="AI56" s="485"/>
      <c r="AJ56" s="485"/>
      <c r="AK56" s="490"/>
      <c r="AL56" s="485"/>
      <c r="AM56" s="485"/>
      <c r="AN56" s="485"/>
      <c r="AO56" s="485"/>
      <c r="AP56" s="485"/>
      <c r="AQ56" s="485"/>
      <c r="AR56" s="485"/>
      <c r="AS56" s="485"/>
      <c r="AT56" s="485"/>
      <c r="AU56" s="485"/>
      <c r="AV56" s="485"/>
      <c r="AW56" s="490"/>
      <c r="AX56" s="485"/>
      <c r="AY56" s="485"/>
      <c r="AZ56" s="485"/>
      <c r="BA56" s="485"/>
      <c r="BB56" s="485"/>
      <c r="BC56" s="485"/>
      <c r="BD56" s="485"/>
      <c r="BE56" s="485"/>
      <c r="BF56" s="485"/>
      <c r="BG56" s="485"/>
      <c r="BH56" s="485"/>
      <c r="BI56" s="490"/>
      <c r="BJ56" s="485"/>
      <c r="BK56" s="485"/>
      <c r="BL56" s="485"/>
      <c r="BM56" s="485"/>
      <c r="BN56" s="485"/>
      <c r="BO56" s="485"/>
      <c r="BP56" s="485"/>
      <c r="BQ56" s="485"/>
      <c r="BR56" s="485"/>
      <c r="BS56" s="485"/>
      <c r="BT56" s="485"/>
      <c r="BU56" s="490"/>
      <c r="BV56" s="485"/>
      <c r="BW56" s="485"/>
      <c r="BX56" s="485"/>
      <c r="BY56" s="485"/>
      <c r="BZ56" s="485"/>
      <c r="CA56" s="485"/>
      <c r="CB56" s="485"/>
      <c r="CC56" s="485"/>
      <c r="CD56" s="485"/>
      <c r="CE56" s="485"/>
      <c r="CF56" s="485"/>
      <c r="CG56" s="482"/>
      <c r="CH56" s="482"/>
      <c r="CI56" s="482"/>
      <c r="CJ56" s="482"/>
    </row>
    <row r="57" spans="1:88" s="477" customFormat="1" ht="9" customHeight="1">
      <c r="A57" s="484" t="s">
        <v>563</v>
      </c>
      <c r="B57" s="485">
        <v>2796302.372</v>
      </c>
      <c r="C57" s="485">
        <v>4008461.3059999999</v>
      </c>
      <c r="D57" s="485">
        <v>6804763.6789999995</v>
      </c>
      <c r="E57" s="485"/>
      <c r="F57" s="485">
        <v>54068.442000000003</v>
      </c>
      <c r="G57" s="485">
        <v>360.42099999999999</v>
      </c>
      <c r="H57" s="485">
        <v>54428.862999999998</v>
      </c>
      <c r="I57" s="485"/>
      <c r="J57" s="485">
        <v>3419560.719</v>
      </c>
      <c r="K57" s="485">
        <v>653907.45299999998</v>
      </c>
      <c r="L57" s="485">
        <v>4073468.1719999998</v>
      </c>
      <c r="M57" s="484" t="s">
        <v>563</v>
      </c>
      <c r="N57" s="485">
        <v>283785.67599999998</v>
      </c>
      <c r="O57" s="485">
        <v>7430.973</v>
      </c>
      <c r="P57" s="485">
        <v>291216.64899999998</v>
      </c>
      <c r="Q57" s="485"/>
      <c r="R57" s="485">
        <v>779769.10800000001</v>
      </c>
      <c r="S57" s="485">
        <v>114644.363</v>
      </c>
      <c r="T57" s="485">
        <v>894413.47199999995</v>
      </c>
      <c r="U57" s="485"/>
      <c r="V57" s="485">
        <v>1480659.537</v>
      </c>
      <c r="W57" s="485">
        <v>252532.53</v>
      </c>
      <c r="X57" s="485">
        <v>1733192.067</v>
      </c>
      <c r="Y57" s="484" t="s">
        <v>563</v>
      </c>
      <c r="Z57" s="485">
        <v>2219538.409</v>
      </c>
      <c r="AA57" s="485">
        <v>1528581.1170000001</v>
      </c>
      <c r="AB57" s="485">
        <v>3748119.5260000001</v>
      </c>
      <c r="AC57" s="485"/>
      <c r="AD57" s="485">
        <v>1561907.993</v>
      </c>
      <c r="AE57" s="485">
        <v>28944.402999999998</v>
      </c>
      <c r="AF57" s="485">
        <v>1590852.3970000001</v>
      </c>
      <c r="AG57" s="485"/>
      <c r="AH57" s="485">
        <v>509106.6</v>
      </c>
      <c r="AI57" s="485">
        <v>1414.2260000000001</v>
      </c>
      <c r="AJ57" s="485">
        <v>510520.82699999999</v>
      </c>
      <c r="AK57" s="484" t="s">
        <v>563</v>
      </c>
      <c r="AL57" s="485">
        <v>93544.983999999997</v>
      </c>
      <c r="AM57" s="485">
        <v>3388.6210000000001</v>
      </c>
      <c r="AN57" s="485">
        <v>96933.606</v>
      </c>
      <c r="AO57" s="485"/>
      <c r="AP57" s="485">
        <v>241943.125</v>
      </c>
      <c r="AQ57" s="485">
        <v>9442.3009999999995</v>
      </c>
      <c r="AR57" s="485">
        <v>251385.427</v>
      </c>
      <c r="AS57" s="485"/>
      <c r="AT57" s="485">
        <v>532131.76</v>
      </c>
      <c r="AU57" s="485">
        <v>643.28899999999999</v>
      </c>
      <c r="AV57" s="485">
        <v>532775.05000000005</v>
      </c>
      <c r="AW57" s="484" t="s">
        <v>563</v>
      </c>
      <c r="AX57" s="485">
        <v>141539.53400000001</v>
      </c>
      <c r="AY57" s="485">
        <v>1695.626</v>
      </c>
      <c r="AZ57" s="485">
        <v>143235.16</v>
      </c>
      <c r="BA57" s="485"/>
      <c r="BB57" s="485">
        <v>88961.152000000002</v>
      </c>
      <c r="BC57" s="485">
        <v>1410.7750000000001</v>
      </c>
      <c r="BD57" s="485">
        <v>90371.928</v>
      </c>
      <c r="BE57" s="485"/>
      <c r="BF57" s="485">
        <v>15972.278</v>
      </c>
      <c r="BG57" s="485">
        <v>371.48599999999999</v>
      </c>
      <c r="BH57" s="485">
        <v>16343.763999999999</v>
      </c>
      <c r="BI57" s="484" t="s">
        <v>563</v>
      </c>
      <c r="BJ57" s="485">
        <v>11726.343999999999</v>
      </c>
      <c r="BK57" s="485">
        <v>2756.3020000000001</v>
      </c>
      <c r="BL57" s="485">
        <v>14482.646000000001</v>
      </c>
      <c r="BM57" s="485"/>
      <c r="BN57" s="485">
        <v>106262.061</v>
      </c>
      <c r="BO57" s="485">
        <v>6458.4179999999997</v>
      </c>
      <c r="BP57" s="485">
        <v>112720.47900000001</v>
      </c>
      <c r="BQ57" s="485"/>
      <c r="BR57" s="485">
        <v>140023.27799999999</v>
      </c>
      <c r="BS57" s="485">
        <v>0</v>
      </c>
      <c r="BT57" s="485">
        <v>140023.27799999999</v>
      </c>
      <c r="BU57" s="484" t="s">
        <v>563</v>
      </c>
      <c r="BV57" s="485">
        <v>14476803.372000003</v>
      </c>
      <c r="BW57" s="485">
        <v>6622443.6100000003</v>
      </c>
      <c r="BX57" s="485">
        <v>21099246.989999998</v>
      </c>
      <c r="BY57" s="485"/>
      <c r="BZ57" s="485">
        <v>3419560.733</v>
      </c>
      <c r="CA57" s="485">
        <v>682109.28399999999</v>
      </c>
      <c r="CB57" s="485">
        <v>4101670.0180000002</v>
      </c>
      <c r="CC57" s="485"/>
      <c r="CD57" s="485">
        <v>14476803.386000004</v>
      </c>
      <c r="CE57" s="485">
        <v>6650645.4410000006</v>
      </c>
      <c r="CF57" s="485">
        <v>21127448.835999999</v>
      </c>
      <c r="CG57" s="476"/>
      <c r="CH57" s="476"/>
      <c r="CI57" s="476"/>
      <c r="CJ57" s="476"/>
    </row>
    <row r="58" spans="1:88" s="483" customFormat="1" ht="4.6500000000000004" customHeight="1">
      <c r="A58" s="484"/>
      <c r="B58" s="485"/>
      <c r="C58" s="485"/>
      <c r="D58" s="485"/>
      <c r="E58" s="485"/>
      <c r="F58" s="485"/>
      <c r="G58" s="485"/>
      <c r="H58" s="485"/>
      <c r="I58" s="485"/>
      <c r="J58" s="485"/>
      <c r="K58" s="485"/>
      <c r="L58" s="485"/>
      <c r="M58" s="484"/>
      <c r="N58" s="485"/>
      <c r="O58" s="485"/>
      <c r="P58" s="485"/>
      <c r="Q58" s="485"/>
      <c r="R58" s="485"/>
      <c r="S58" s="485"/>
      <c r="T58" s="485"/>
      <c r="U58" s="485"/>
      <c r="V58" s="485"/>
      <c r="W58" s="485"/>
      <c r="X58" s="485"/>
      <c r="Y58" s="484"/>
      <c r="Z58" s="485"/>
      <c r="AA58" s="485"/>
      <c r="AB58" s="485"/>
      <c r="AC58" s="485"/>
      <c r="AD58" s="485"/>
      <c r="AE58" s="485"/>
      <c r="AF58" s="485"/>
      <c r="AG58" s="485"/>
      <c r="AH58" s="485"/>
      <c r="AI58" s="485"/>
      <c r="AJ58" s="485"/>
      <c r="AK58" s="484"/>
      <c r="AL58" s="485"/>
      <c r="AM58" s="485"/>
      <c r="AN58" s="485"/>
      <c r="AO58" s="485"/>
      <c r="AP58" s="485"/>
      <c r="AQ58" s="485"/>
      <c r="AR58" s="485"/>
      <c r="AS58" s="485"/>
      <c r="AT58" s="485"/>
      <c r="AU58" s="485"/>
      <c r="AV58" s="485"/>
      <c r="AW58" s="484"/>
      <c r="AX58" s="485"/>
      <c r="AY58" s="485"/>
      <c r="AZ58" s="485"/>
      <c r="BA58" s="485"/>
      <c r="BB58" s="485"/>
      <c r="BC58" s="485"/>
      <c r="BD58" s="485"/>
      <c r="BE58" s="485"/>
      <c r="BF58" s="485"/>
      <c r="BG58" s="485"/>
      <c r="BH58" s="485"/>
      <c r="BI58" s="484"/>
      <c r="BJ58" s="485"/>
      <c r="BK58" s="485"/>
      <c r="BL58" s="485"/>
      <c r="BM58" s="485"/>
      <c r="BN58" s="485"/>
      <c r="BO58" s="485"/>
      <c r="BP58" s="485"/>
      <c r="BQ58" s="485"/>
      <c r="BR58" s="485"/>
      <c r="BS58" s="485"/>
      <c r="BT58" s="485"/>
      <c r="BU58" s="484"/>
      <c r="BV58" s="485"/>
      <c r="BW58" s="485"/>
      <c r="BX58" s="485"/>
      <c r="BY58" s="485"/>
      <c r="BZ58" s="485"/>
      <c r="CA58" s="485"/>
      <c r="CB58" s="485"/>
      <c r="CC58" s="485"/>
      <c r="CD58" s="485"/>
      <c r="CE58" s="485"/>
      <c r="CF58" s="485"/>
      <c r="CG58" s="482"/>
      <c r="CH58" s="482"/>
      <c r="CI58" s="482"/>
      <c r="CJ58" s="482"/>
    </row>
    <row r="59" spans="1:88" s="477" customFormat="1" ht="9" customHeight="1">
      <c r="A59" s="484" t="s">
        <v>564</v>
      </c>
      <c r="B59" s="485">
        <v>71042382.171000004</v>
      </c>
      <c r="C59" s="485">
        <v>40555636.669</v>
      </c>
      <c r="D59" s="485">
        <v>111598018.84</v>
      </c>
      <c r="E59" s="485"/>
      <c r="F59" s="485">
        <v>1846949.9950000001</v>
      </c>
      <c r="G59" s="485">
        <v>283305.55699999997</v>
      </c>
      <c r="H59" s="485">
        <v>2130255.5529999998</v>
      </c>
      <c r="I59" s="485"/>
      <c r="J59" s="485">
        <v>114396429.832</v>
      </c>
      <c r="K59" s="485">
        <v>80287991.576000005</v>
      </c>
      <c r="L59" s="485">
        <v>194684421.40900001</v>
      </c>
      <c r="M59" s="484" t="s">
        <v>564</v>
      </c>
      <c r="N59" s="485">
        <v>7859815.1129999999</v>
      </c>
      <c r="O59" s="485">
        <v>2740225.4019999998</v>
      </c>
      <c r="P59" s="485">
        <v>10600040.516000001</v>
      </c>
      <c r="Q59" s="485"/>
      <c r="R59" s="485">
        <v>13682061.892000001</v>
      </c>
      <c r="S59" s="485">
        <v>8820997.5299999993</v>
      </c>
      <c r="T59" s="485">
        <v>22503059.421999998</v>
      </c>
      <c r="U59" s="485"/>
      <c r="V59" s="485">
        <v>47772479.759999998</v>
      </c>
      <c r="W59" s="485">
        <v>24172639.009</v>
      </c>
      <c r="X59" s="485">
        <v>71945118.768999994</v>
      </c>
      <c r="Y59" s="484" t="s">
        <v>564</v>
      </c>
      <c r="Z59" s="485">
        <v>7068547.7539999997</v>
      </c>
      <c r="AA59" s="485">
        <v>4247122.7850000001</v>
      </c>
      <c r="AB59" s="485">
        <v>11315670.539999999</v>
      </c>
      <c r="AC59" s="485"/>
      <c r="AD59" s="485">
        <v>50282919.372000001</v>
      </c>
      <c r="AE59" s="485">
        <v>23565481.186999999</v>
      </c>
      <c r="AF59" s="485">
        <v>73848400.560000002</v>
      </c>
      <c r="AG59" s="485"/>
      <c r="AH59" s="485">
        <v>15840821.799000001</v>
      </c>
      <c r="AI59" s="485">
        <v>1011700.573</v>
      </c>
      <c r="AJ59" s="485">
        <v>16852522.372000001</v>
      </c>
      <c r="AK59" s="484" t="s">
        <v>564</v>
      </c>
      <c r="AL59" s="485">
        <v>4554133.568</v>
      </c>
      <c r="AM59" s="485">
        <v>1306431.3959999999</v>
      </c>
      <c r="AN59" s="485">
        <v>5860564.9639999997</v>
      </c>
      <c r="AO59" s="485"/>
      <c r="AP59" s="485">
        <v>4300588.943</v>
      </c>
      <c r="AQ59" s="485">
        <v>534244.03500000003</v>
      </c>
      <c r="AR59" s="485">
        <v>4834832.9780000001</v>
      </c>
      <c r="AS59" s="485"/>
      <c r="AT59" s="485">
        <v>3373250.2280000001</v>
      </c>
      <c r="AU59" s="485">
        <v>6592431.4400000004</v>
      </c>
      <c r="AV59" s="485">
        <v>9965681.6679999996</v>
      </c>
      <c r="AW59" s="484" t="s">
        <v>564</v>
      </c>
      <c r="AX59" s="485">
        <v>1789902.8289999999</v>
      </c>
      <c r="AY59" s="485">
        <v>21104.219000000001</v>
      </c>
      <c r="AZ59" s="485">
        <v>1811007.048</v>
      </c>
      <c r="BA59" s="485"/>
      <c r="BB59" s="485">
        <v>1180695.436</v>
      </c>
      <c r="BC59" s="485">
        <v>203576.08600000001</v>
      </c>
      <c r="BD59" s="485">
        <v>1384271.5220000001</v>
      </c>
      <c r="BE59" s="485"/>
      <c r="BF59" s="485">
        <v>828487.59199999995</v>
      </c>
      <c r="BG59" s="485">
        <v>1444405.56</v>
      </c>
      <c r="BH59" s="485">
        <v>2272893.1529999999</v>
      </c>
      <c r="BI59" s="484" t="s">
        <v>564</v>
      </c>
      <c r="BJ59" s="485">
        <v>633707.62600000005</v>
      </c>
      <c r="BK59" s="485">
        <v>2799661.588</v>
      </c>
      <c r="BL59" s="485">
        <v>3433369.2149999999</v>
      </c>
      <c r="BM59" s="485"/>
      <c r="BN59" s="485">
        <v>1708835.773</v>
      </c>
      <c r="BO59" s="485">
        <v>1866753.6510000001</v>
      </c>
      <c r="BP59" s="485">
        <v>3575589.4240000001</v>
      </c>
      <c r="BQ59" s="485"/>
      <c r="BR59" s="485">
        <v>4972252.6220000004</v>
      </c>
      <c r="BS59" s="485">
        <v>33262.381000000001</v>
      </c>
      <c r="BT59" s="485">
        <v>5005515.0039999997</v>
      </c>
      <c r="BU59" s="484" t="s">
        <v>564</v>
      </c>
      <c r="BV59" s="485">
        <v>353134262.30500001</v>
      </c>
      <c r="BW59" s="485">
        <v>200486970.64400002</v>
      </c>
      <c r="BX59" s="485">
        <v>553621232.9569999</v>
      </c>
      <c r="BY59" s="485"/>
      <c r="BZ59" s="485">
        <v>114396429.87800001</v>
      </c>
      <c r="CA59" s="485">
        <v>82301146.827999994</v>
      </c>
      <c r="CB59" s="485">
        <v>196697576.70699999</v>
      </c>
      <c r="CC59" s="485"/>
      <c r="CD59" s="485">
        <v>353134262.35100001</v>
      </c>
      <c r="CE59" s="485">
        <v>202500125.89600003</v>
      </c>
      <c r="CF59" s="485">
        <v>555634388.25499988</v>
      </c>
      <c r="CG59" s="476"/>
      <c r="CH59" s="475"/>
      <c r="CI59" s="476"/>
      <c r="CJ59" s="476"/>
    </row>
    <row r="60" spans="1:88" s="477" customFormat="1" ht="2.25" customHeight="1">
      <c r="A60" s="491"/>
      <c r="B60" s="492"/>
      <c r="C60" s="492"/>
      <c r="D60" s="492"/>
      <c r="E60" s="492"/>
      <c r="F60" s="492"/>
      <c r="G60" s="492"/>
      <c r="H60" s="492"/>
      <c r="I60" s="492"/>
      <c r="J60" s="492"/>
      <c r="K60" s="492"/>
      <c r="L60" s="492"/>
      <c r="M60" s="491"/>
      <c r="N60" s="492"/>
      <c r="O60" s="492"/>
      <c r="P60" s="492"/>
      <c r="Q60" s="492"/>
      <c r="R60" s="492"/>
      <c r="S60" s="492"/>
      <c r="T60" s="492"/>
      <c r="U60" s="492"/>
      <c r="V60" s="492"/>
      <c r="W60" s="492"/>
      <c r="X60" s="492"/>
      <c r="Y60" s="491"/>
      <c r="Z60" s="492"/>
      <c r="AA60" s="492"/>
      <c r="AB60" s="492"/>
      <c r="AC60" s="492"/>
      <c r="AD60" s="492"/>
      <c r="AE60" s="492"/>
      <c r="AF60" s="492"/>
      <c r="AG60" s="492"/>
      <c r="AH60" s="492"/>
      <c r="AI60" s="492"/>
      <c r="AJ60" s="492"/>
      <c r="AK60" s="491"/>
      <c r="AL60" s="492"/>
      <c r="AM60" s="492"/>
      <c r="AN60" s="492"/>
      <c r="AO60" s="492"/>
      <c r="AP60" s="492"/>
      <c r="AQ60" s="492"/>
      <c r="AR60" s="492"/>
      <c r="AS60" s="492"/>
      <c r="AT60" s="492"/>
      <c r="AU60" s="492"/>
      <c r="AV60" s="492"/>
      <c r="AW60" s="491"/>
      <c r="AX60" s="492"/>
      <c r="AY60" s="492"/>
      <c r="AZ60" s="492"/>
      <c r="BA60" s="492"/>
      <c r="BB60" s="492"/>
      <c r="BC60" s="492"/>
      <c r="BD60" s="492"/>
      <c r="BE60" s="492"/>
      <c r="BF60" s="492"/>
      <c r="BG60" s="492"/>
      <c r="BH60" s="492"/>
      <c r="BI60" s="491"/>
      <c r="BJ60" s="492"/>
      <c r="BK60" s="492"/>
      <c r="BL60" s="492"/>
      <c r="BM60" s="492"/>
      <c r="BN60" s="492"/>
      <c r="BO60" s="492"/>
      <c r="BP60" s="492"/>
      <c r="BQ60" s="492"/>
      <c r="BR60" s="492"/>
      <c r="BS60" s="492"/>
      <c r="BT60" s="492"/>
      <c r="BU60" s="491"/>
      <c r="BV60" s="492"/>
      <c r="BW60" s="492"/>
      <c r="BX60" s="492"/>
      <c r="BY60" s="492"/>
      <c r="BZ60" s="492"/>
      <c r="CA60" s="492"/>
      <c r="CB60" s="492"/>
      <c r="CC60" s="492"/>
      <c r="CD60" s="492"/>
      <c r="CE60" s="492"/>
      <c r="CF60" s="492"/>
      <c r="CG60" s="476"/>
      <c r="CH60" s="475"/>
      <c r="CI60" s="476"/>
      <c r="CJ60" s="476"/>
    </row>
    <row r="61" spans="1:88" s="434" customFormat="1" ht="10.5" customHeight="1" thickBot="1">
      <c r="A61" s="493"/>
      <c r="B61" s="494"/>
      <c r="C61" s="494"/>
      <c r="D61" s="494"/>
      <c r="E61" s="494"/>
      <c r="F61" s="494"/>
      <c r="G61" s="494"/>
      <c r="H61" s="494"/>
      <c r="I61" s="494"/>
      <c r="J61" s="494"/>
      <c r="K61" s="494"/>
      <c r="L61" s="494"/>
      <c r="M61" s="495"/>
      <c r="N61" s="494"/>
      <c r="O61" s="494"/>
      <c r="P61" s="494"/>
      <c r="Q61" s="496"/>
      <c r="R61" s="494"/>
      <c r="S61" s="494"/>
      <c r="T61" s="494"/>
      <c r="U61" s="496"/>
      <c r="V61" s="494"/>
      <c r="W61" s="494"/>
      <c r="X61" s="494"/>
      <c r="Y61" s="495"/>
      <c r="Z61" s="494"/>
      <c r="AA61" s="494"/>
      <c r="AB61" s="494"/>
      <c r="AC61" s="496"/>
      <c r="AD61" s="494"/>
      <c r="AE61" s="494"/>
      <c r="AF61" s="494"/>
      <c r="AG61" s="496"/>
      <c r="AH61" s="494"/>
      <c r="AI61" s="494"/>
      <c r="AJ61" s="494"/>
      <c r="AK61" s="495"/>
      <c r="AL61" s="494"/>
      <c r="AM61" s="494"/>
      <c r="AN61" s="494"/>
      <c r="AO61" s="496"/>
      <c r="AP61" s="494"/>
      <c r="AQ61" s="494"/>
      <c r="AR61" s="494"/>
      <c r="AS61" s="496"/>
      <c r="AT61" s="494"/>
      <c r="AU61" s="494"/>
      <c r="AV61" s="494"/>
      <c r="AW61" s="495"/>
      <c r="AX61" s="495"/>
      <c r="AY61" s="495"/>
      <c r="AZ61" s="495"/>
      <c r="BA61" s="495"/>
      <c r="BB61" s="495"/>
      <c r="BC61" s="495"/>
      <c r="BD61" s="495"/>
      <c r="BE61" s="496"/>
      <c r="BF61" s="494"/>
      <c r="BG61" s="494"/>
      <c r="BH61" s="494"/>
      <c r="BI61" s="495"/>
      <c r="BJ61" s="494"/>
      <c r="BK61" s="494"/>
      <c r="BL61" s="494"/>
      <c r="BM61" s="494"/>
      <c r="BN61" s="494"/>
      <c r="BO61" s="494"/>
      <c r="BP61" s="494"/>
      <c r="BQ61" s="494"/>
      <c r="BR61" s="495"/>
      <c r="BS61" s="495"/>
      <c r="BT61" s="495"/>
      <c r="BU61" s="495"/>
      <c r="BV61" s="495"/>
      <c r="BW61" s="495"/>
      <c r="BX61" s="495"/>
      <c r="BY61" s="495"/>
      <c r="BZ61" s="495"/>
      <c r="CA61" s="495"/>
      <c r="CB61" s="495"/>
      <c r="CC61" s="495"/>
      <c r="CD61" s="495"/>
      <c r="CE61" s="495"/>
      <c r="CF61" s="495"/>
      <c r="CG61" s="482"/>
      <c r="CH61" s="482"/>
      <c r="CI61" s="482"/>
      <c r="CJ61" s="482"/>
    </row>
    <row r="62" spans="1:88" s="502" customFormat="1" ht="15.75" customHeight="1" thickTop="1">
      <c r="A62" s="497" t="s">
        <v>565</v>
      </c>
      <c r="B62" s="485"/>
      <c r="C62" s="485"/>
      <c r="D62" s="485"/>
      <c r="E62" s="498"/>
      <c r="F62" s="485"/>
      <c r="G62" s="485"/>
      <c r="H62" s="485"/>
      <c r="I62" s="498"/>
      <c r="J62" s="485"/>
      <c r="K62" s="485"/>
      <c r="L62" s="485"/>
      <c r="M62" s="499" t="s">
        <v>565</v>
      </c>
      <c r="N62" s="485"/>
      <c r="O62" s="485"/>
      <c r="P62" s="485"/>
      <c r="Q62" s="500"/>
      <c r="R62" s="485"/>
      <c r="S62" s="485"/>
      <c r="T62" s="485"/>
      <c r="U62" s="500"/>
      <c r="V62" s="485"/>
      <c r="W62" s="485"/>
      <c r="X62" s="485"/>
      <c r="Y62" s="499" t="s">
        <v>565</v>
      </c>
      <c r="Z62" s="485"/>
      <c r="AA62" s="485"/>
      <c r="AB62" s="485"/>
      <c r="AC62" s="501"/>
      <c r="AD62" s="485"/>
      <c r="AE62" s="485"/>
      <c r="AF62" s="485"/>
      <c r="AG62" s="501"/>
      <c r="AH62" s="485"/>
      <c r="AI62" s="485"/>
      <c r="AJ62" s="485"/>
      <c r="AK62" s="499" t="s">
        <v>565</v>
      </c>
      <c r="AL62" s="485"/>
      <c r="AM62" s="485"/>
      <c r="AN62" s="485"/>
      <c r="AO62" s="501"/>
      <c r="AP62" s="485"/>
      <c r="AQ62" s="485"/>
      <c r="AR62" s="485"/>
      <c r="AS62" s="501"/>
      <c r="AT62" s="485"/>
      <c r="AU62" s="485"/>
      <c r="AV62" s="485"/>
      <c r="AW62" s="499" t="s">
        <v>565</v>
      </c>
      <c r="AX62" s="499"/>
      <c r="AY62" s="499"/>
      <c r="AZ62" s="499"/>
      <c r="BA62" s="499"/>
      <c r="BB62" s="485"/>
      <c r="BC62" s="485"/>
      <c r="BD62" s="485"/>
      <c r="BE62" s="501"/>
      <c r="BF62" s="485"/>
      <c r="BG62" s="485"/>
      <c r="BH62" s="485"/>
      <c r="BI62" s="499" t="s">
        <v>565</v>
      </c>
      <c r="BJ62" s="485"/>
      <c r="BK62" s="485"/>
      <c r="BL62" s="485"/>
      <c r="BM62" s="485"/>
      <c r="BN62" s="485"/>
      <c r="BO62" s="485"/>
      <c r="BP62" s="485"/>
      <c r="BQ62" s="485"/>
      <c r="BR62" s="499"/>
      <c r="BS62" s="499"/>
      <c r="BT62" s="499"/>
      <c r="BU62" s="499" t="s">
        <v>565</v>
      </c>
      <c r="BV62" s="499"/>
      <c r="BW62" s="499"/>
      <c r="BX62" s="499"/>
      <c r="BY62" s="499"/>
      <c r="BZ62" s="499"/>
      <c r="CA62" s="499"/>
      <c r="CB62" s="499"/>
      <c r="CC62" s="499"/>
      <c r="CD62" s="499"/>
      <c r="CE62" s="499"/>
      <c r="CF62" s="499"/>
    </row>
    <row r="63" spans="1:88" s="502" customFormat="1" ht="11.25" customHeight="1">
      <c r="A63" s="482"/>
      <c r="B63" s="485"/>
      <c r="C63" s="485"/>
      <c r="D63" s="485"/>
      <c r="E63" s="498"/>
      <c r="F63" s="498"/>
      <c r="G63" s="498"/>
      <c r="H63" s="498"/>
      <c r="I63" s="498"/>
      <c r="J63" s="498"/>
      <c r="K63" s="498"/>
      <c r="L63" s="498"/>
      <c r="M63" s="499"/>
      <c r="N63" s="500"/>
      <c r="O63" s="500"/>
      <c r="P63" s="500"/>
      <c r="Q63" s="500"/>
      <c r="R63" s="500"/>
      <c r="S63" s="500"/>
      <c r="T63" s="500"/>
      <c r="U63" s="500"/>
      <c r="V63" s="500"/>
      <c r="W63" s="500"/>
      <c r="X63" s="500"/>
      <c r="Y63" s="482"/>
      <c r="Z63" s="501"/>
      <c r="AA63" s="501"/>
      <c r="AB63" s="501"/>
      <c r="AC63" s="501"/>
      <c r="AD63" s="501"/>
      <c r="AE63" s="501"/>
      <c r="AF63" s="501"/>
      <c r="AG63" s="501"/>
      <c r="AH63" s="501"/>
      <c r="AI63" s="501"/>
      <c r="AJ63" s="501"/>
      <c r="AK63" s="482"/>
      <c r="AL63" s="501"/>
      <c r="AM63" s="501"/>
      <c r="AN63" s="501"/>
      <c r="AO63" s="501"/>
      <c r="AP63" s="501"/>
      <c r="AQ63" s="501"/>
      <c r="AR63" s="501"/>
      <c r="AS63" s="501"/>
      <c r="AT63" s="501"/>
      <c r="AU63" s="501"/>
      <c r="AV63" s="501"/>
      <c r="AW63" s="482"/>
      <c r="AX63" s="503"/>
      <c r="AY63" s="503"/>
      <c r="AZ63" s="503"/>
      <c r="BA63" s="503"/>
      <c r="BB63" s="501"/>
      <c r="BC63" s="501"/>
      <c r="BD63" s="501"/>
      <c r="BE63" s="501"/>
      <c r="BF63" s="501"/>
      <c r="BG63" s="501"/>
      <c r="BH63" s="501"/>
      <c r="BI63" s="482"/>
      <c r="BJ63" s="501"/>
      <c r="BK63" s="501"/>
      <c r="BL63" s="501"/>
      <c r="BM63" s="501"/>
      <c r="BN63" s="501"/>
      <c r="BO63" s="501"/>
      <c r="BP63" s="501"/>
      <c r="BQ63" s="501"/>
      <c r="BR63" s="503"/>
      <c r="BS63" s="503"/>
      <c r="BT63" s="503"/>
      <c r="BU63" s="482"/>
      <c r="BV63" s="503"/>
      <c r="BW63" s="503"/>
      <c r="BX63" s="503"/>
      <c r="BY63" s="503"/>
      <c r="BZ63" s="503"/>
      <c r="CA63" s="503"/>
      <c r="CB63" s="503"/>
      <c r="CC63" s="503"/>
      <c r="CD63" s="503"/>
      <c r="CE63" s="503"/>
      <c r="CF63" s="503"/>
    </row>
    <row r="64" spans="1:88" s="510" customFormat="1" ht="11.25" customHeight="1">
      <c r="A64" s="504"/>
      <c r="B64" s="505"/>
      <c r="C64" s="505"/>
      <c r="D64" s="505"/>
      <c r="E64" s="505"/>
      <c r="F64" s="505"/>
      <c r="G64" s="505"/>
      <c r="H64" s="505"/>
      <c r="I64" s="505"/>
      <c r="J64" s="505"/>
      <c r="K64" s="505"/>
      <c r="L64" s="505"/>
      <c r="M64" s="499"/>
      <c r="N64" s="506"/>
      <c r="O64" s="506"/>
      <c r="P64" s="506"/>
      <c r="Q64" s="506"/>
      <c r="R64" s="506"/>
      <c r="S64" s="506"/>
      <c r="T64" s="506"/>
      <c r="U64" s="506"/>
      <c r="V64" s="506"/>
      <c r="W64" s="506"/>
      <c r="X64" s="506"/>
      <c r="Y64" s="503"/>
      <c r="Z64" s="507"/>
      <c r="AA64" s="508"/>
      <c r="AB64" s="507"/>
      <c r="AC64" s="507"/>
      <c r="AD64" s="508"/>
      <c r="AE64" s="508"/>
      <c r="AF64" s="508"/>
      <c r="AG64" s="508"/>
      <c r="AH64" s="508"/>
      <c r="AI64" s="508"/>
      <c r="AJ64" s="508"/>
      <c r="AK64" s="507"/>
      <c r="AL64" s="508"/>
      <c r="AM64" s="508"/>
      <c r="AN64" s="508"/>
      <c r="AO64" s="508"/>
      <c r="AP64" s="508"/>
      <c r="AQ64" s="508"/>
      <c r="AR64" s="508"/>
      <c r="AS64" s="508"/>
      <c r="AT64" s="508"/>
      <c r="AU64" s="508"/>
      <c r="AV64" s="508"/>
      <c r="AW64" s="509"/>
      <c r="AX64" s="509"/>
      <c r="AY64" s="509"/>
      <c r="AZ64" s="509"/>
      <c r="BA64" s="509"/>
      <c r="BB64" s="508"/>
      <c r="BC64" s="508"/>
      <c r="BD64" s="508"/>
      <c r="BE64" s="508"/>
      <c r="BF64" s="508"/>
      <c r="BG64" s="508"/>
      <c r="BH64" s="508"/>
      <c r="BJ64" s="508"/>
      <c r="BK64" s="508"/>
      <c r="BL64" s="508"/>
      <c r="BM64" s="508"/>
      <c r="BN64" s="508"/>
      <c r="BO64" s="508"/>
      <c r="BP64" s="508"/>
      <c r="BQ64" s="508"/>
      <c r="BR64" s="509"/>
      <c r="BS64" s="509"/>
      <c r="BT64" s="509"/>
      <c r="BV64" s="509"/>
      <c r="BW64" s="509"/>
      <c r="BX64" s="509"/>
      <c r="BY64" s="509"/>
      <c r="BZ64" s="509"/>
      <c r="CA64" s="509"/>
      <c r="CB64" s="509"/>
      <c r="CC64" s="509"/>
      <c r="CD64" s="509"/>
      <c r="CE64" s="509"/>
      <c r="CF64" s="509"/>
    </row>
    <row r="65" spans="1:92" s="434" customFormat="1" ht="0.75" hidden="1" customHeight="1">
      <c r="A65" s="511"/>
      <c r="B65" s="511"/>
      <c r="C65" s="511"/>
      <c r="D65" s="511"/>
      <c r="E65" s="511"/>
      <c r="F65" s="511"/>
      <c r="G65" s="511"/>
      <c r="H65" s="511"/>
      <c r="I65" s="511"/>
      <c r="J65" s="511"/>
      <c r="K65" s="511"/>
      <c r="L65" s="511"/>
      <c r="M65" s="512"/>
      <c r="N65" s="513"/>
      <c r="O65" s="513"/>
      <c r="P65" s="513"/>
      <c r="Q65" s="513"/>
      <c r="R65" s="513"/>
      <c r="S65" s="513"/>
      <c r="T65" s="513"/>
      <c r="U65" s="513"/>
      <c r="V65" s="513"/>
      <c r="W65" s="513"/>
      <c r="X65" s="513"/>
      <c r="Y65" s="512"/>
      <c r="Z65" s="514"/>
      <c r="AA65" s="514"/>
      <c r="AB65" s="514"/>
      <c r="AC65" s="514"/>
      <c r="AD65" s="514"/>
      <c r="AE65" s="514"/>
      <c r="AF65" s="514"/>
      <c r="AG65" s="514"/>
      <c r="AH65" s="514"/>
      <c r="AI65" s="514"/>
      <c r="AJ65" s="514"/>
      <c r="AK65" s="515"/>
      <c r="AL65" s="514"/>
      <c r="AM65" s="514"/>
      <c r="AN65" s="514"/>
      <c r="AO65" s="514"/>
      <c r="AP65" s="514"/>
      <c r="AQ65" s="514"/>
      <c r="AR65" s="514"/>
      <c r="AS65" s="514"/>
      <c r="AT65" s="514"/>
      <c r="AU65" s="514"/>
      <c r="AV65" s="514"/>
      <c r="AW65" s="515"/>
      <c r="AX65" s="515"/>
      <c r="AY65" s="515"/>
      <c r="AZ65" s="515"/>
      <c r="BA65" s="515"/>
      <c r="BB65" s="514"/>
      <c r="BC65" s="514"/>
      <c r="BD65" s="514"/>
      <c r="BE65" s="514"/>
      <c r="BF65" s="514"/>
      <c r="BG65" s="514"/>
      <c r="BH65" s="514"/>
      <c r="BI65" s="515"/>
      <c r="BJ65" s="514"/>
      <c r="BK65" s="514"/>
      <c r="BL65" s="514"/>
      <c r="BM65" s="514"/>
      <c r="BN65" s="514"/>
      <c r="BO65" s="514"/>
      <c r="BP65" s="514"/>
      <c r="BQ65" s="514"/>
      <c r="BR65" s="515"/>
      <c r="BS65" s="515"/>
      <c r="BT65" s="515"/>
      <c r="BU65" s="515"/>
      <c r="BV65" s="515"/>
      <c r="BW65" s="515"/>
      <c r="BX65" s="515"/>
      <c r="BY65" s="515"/>
      <c r="BZ65" s="515"/>
      <c r="CA65" s="515"/>
      <c r="CB65" s="515"/>
      <c r="CC65" s="515"/>
      <c r="CD65" s="515"/>
      <c r="CE65" s="515"/>
      <c r="CF65" s="515"/>
    </row>
    <row r="66" spans="1:92" s="434" customFormat="1" ht="0.75" customHeight="1">
      <c r="A66" s="511"/>
      <c r="B66" s="511"/>
      <c r="C66" s="511"/>
      <c r="D66" s="511"/>
      <c r="E66" s="511"/>
      <c r="F66" s="511"/>
      <c r="G66" s="511"/>
      <c r="H66" s="511"/>
      <c r="I66" s="511"/>
      <c r="J66" s="511"/>
      <c r="K66" s="511"/>
      <c r="L66" s="511"/>
      <c r="M66" s="515"/>
      <c r="N66" s="513"/>
      <c r="O66" s="513"/>
      <c r="P66" s="513"/>
      <c r="Q66" s="513"/>
      <c r="R66" s="513"/>
      <c r="S66" s="513"/>
      <c r="T66" s="513"/>
      <c r="U66" s="513"/>
      <c r="V66" s="513"/>
      <c r="W66" s="513"/>
      <c r="X66" s="513"/>
      <c r="Y66" s="512"/>
      <c r="Z66" s="514"/>
      <c r="AA66" s="514"/>
      <c r="AB66" s="514"/>
      <c r="AC66" s="514"/>
      <c r="AD66" s="514"/>
      <c r="AE66" s="514"/>
      <c r="AF66" s="515"/>
      <c r="AG66" s="515"/>
      <c r="AH66" s="514"/>
      <c r="AI66" s="514"/>
      <c r="AJ66" s="514"/>
      <c r="AK66" s="515"/>
      <c r="AL66" s="514"/>
      <c r="AM66" s="514"/>
      <c r="AN66" s="515"/>
      <c r="AO66" s="515"/>
      <c r="AP66" s="514"/>
      <c r="AQ66" s="514"/>
      <c r="AR66" s="514"/>
      <c r="AS66" s="514"/>
      <c r="AT66" s="514"/>
      <c r="AU66" s="514"/>
      <c r="AV66" s="514"/>
      <c r="AW66" s="515"/>
      <c r="AX66" s="515"/>
      <c r="AY66" s="515"/>
      <c r="AZ66" s="515"/>
      <c r="BA66" s="515"/>
      <c r="BB66" s="514"/>
      <c r="BC66" s="514"/>
      <c r="BD66" s="515"/>
      <c r="BE66" s="515"/>
      <c r="BF66" s="514"/>
      <c r="BG66" s="514"/>
      <c r="BH66" s="514"/>
      <c r="BI66" s="515"/>
      <c r="BJ66" s="514"/>
      <c r="BK66" s="514"/>
      <c r="BL66" s="514"/>
      <c r="BM66" s="514"/>
      <c r="BN66" s="514"/>
      <c r="BO66" s="514"/>
      <c r="BP66" s="514"/>
      <c r="BQ66" s="514"/>
      <c r="BR66" s="515"/>
      <c r="BS66" s="515"/>
      <c r="BT66" s="515"/>
      <c r="BU66" s="515"/>
      <c r="BV66" s="515"/>
      <c r="BW66" s="515"/>
      <c r="BX66" s="515"/>
      <c r="BY66" s="515"/>
      <c r="BZ66" s="515"/>
      <c r="CA66" s="515"/>
      <c r="CB66" s="515"/>
      <c r="CC66" s="515"/>
      <c r="CD66" s="515"/>
      <c r="CE66" s="515"/>
      <c r="CF66" s="515"/>
    </row>
    <row r="67" spans="1:92" s="434" customFormat="1" ht="4.6500000000000004" customHeight="1">
      <c r="A67" s="516"/>
      <c r="B67" s="517"/>
      <c r="C67" s="517"/>
      <c r="D67" s="516"/>
      <c r="E67" s="516"/>
      <c r="F67" s="517"/>
      <c r="G67" s="517"/>
      <c r="H67" s="517"/>
      <c r="I67" s="517"/>
      <c r="J67" s="516"/>
      <c r="K67" s="516"/>
      <c r="L67" s="516"/>
      <c r="M67" s="451"/>
      <c r="N67" s="518"/>
      <c r="O67" s="519"/>
      <c r="P67" s="518"/>
      <c r="Q67" s="518"/>
      <c r="R67" s="518"/>
      <c r="S67" s="518"/>
      <c r="T67" s="518"/>
      <c r="U67" s="518"/>
      <c r="V67" s="518"/>
      <c r="W67" s="518"/>
      <c r="X67" s="518"/>
      <c r="Y67" s="451"/>
      <c r="Z67" s="520"/>
      <c r="AA67" s="520"/>
      <c r="AB67" s="520"/>
      <c r="AC67" s="520"/>
      <c r="AD67" s="520"/>
      <c r="AE67" s="520"/>
      <c r="AF67" s="521"/>
      <c r="AG67" s="521"/>
      <c r="AH67" s="521"/>
      <c r="AI67" s="521"/>
      <c r="AJ67" s="521"/>
      <c r="AK67" s="451"/>
      <c r="AL67" s="520"/>
      <c r="AM67" s="520"/>
      <c r="AN67" s="521"/>
      <c r="AO67" s="521"/>
      <c r="AP67" s="521"/>
      <c r="AQ67" s="521"/>
      <c r="AR67" s="521"/>
      <c r="AS67" s="521"/>
      <c r="AT67" s="520"/>
      <c r="AU67" s="520"/>
      <c r="AV67" s="520"/>
      <c r="AW67" s="451"/>
      <c r="AX67" s="451"/>
      <c r="AY67" s="451"/>
      <c r="AZ67" s="451"/>
      <c r="BA67" s="451"/>
      <c r="BB67" s="520"/>
      <c r="BC67" s="520"/>
      <c r="BD67" s="521"/>
      <c r="BE67" s="521"/>
      <c r="BF67" s="520"/>
      <c r="BG67" s="520"/>
      <c r="BH67" s="520"/>
      <c r="BI67" s="451"/>
      <c r="BJ67" s="520"/>
      <c r="BK67" s="520"/>
      <c r="BL67" s="520"/>
      <c r="BM67" s="520"/>
      <c r="BN67" s="520"/>
      <c r="BO67" s="520"/>
      <c r="BP67" s="520"/>
      <c r="BQ67" s="520"/>
      <c r="BR67" s="451"/>
      <c r="BS67" s="451"/>
      <c r="BT67" s="451"/>
      <c r="BU67" s="451"/>
      <c r="BV67" s="451"/>
      <c r="BW67" s="451"/>
      <c r="BX67" s="451"/>
      <c r="BY67" s="451"/>
      <c r="BZ67" s="451"/>
      <c r="CA67" s="451"/>
      <c r="CB67" s="451"/>
      <c r="CC67" s="451"/>
      <c r="CD67" s="451"/>
      <c r="CE67" s="451"/>
      <c r="CF67" s="451"/>
    </row>
    <row r="68" spans="1:92" s="434" customFormat="1" ht="0.75" customHeight="1">
      <c r="A68" s="516"/>
      <c r="B68" s="517"/>
      <c r="C68" s="517"/>
      <c r="D68" s="516"/>
      <c r="E68" s="516"/>
      <c r="F68" s="517"/>
      <c r="G68" s="517"/>
      <c r="H68" s="517"/>
      <c r="I68" s="517"/>
      <c r="J68" s="516"/>
      <c r="K68" s="516"/>
      <c r="L68" s="516"/>
      <c r="M68" s="451"/>
      <c r="N68" s="518"/>
      <c r="O68" s="519"/>
      <c r="P68" s="518"/>
      <c r="Q68" s="518"/>
      <c r="R68" s="518"/>
      <c r="S68" s="518"/>
      <c r="T68" s="518"/>
      <c r="U68" s="518"/>
      <c r="V68" s="518"/>
      <c r="W68" s="518"/>
      <c r="X68" s="518"/>
      <c r="Y68" s="451"/>
      <c r="Z68" s="520"/>
      <c r="AA68" s="520"/>
      <c r="AB68" s="520"/>
      <c r="AC68" s="520"/>
      <c r="AD68" s="520"/>
      <c r="AE68" s="520"/>
      <c r="AF68" s="521"/>
      <c r="AG68" s="521"/>
      <c r="AH68" s="521"/>
      <c r="AI68" s="521"/>
      <c r="AJ68" s="521"/>
      <c r="AK68" s="451"/>
      <c r="AL68" s="520"/>
      <c r="AM68" s="520"/>
      <c r="AN68" s="521"/>
      <c r="AO68" s="521"/>
      <c r="AP68" s="521"/>
      <c r="AQ68" s="521"/>
      <c r="AR68" s="521"/>
      <c r="AS68" s="521"/>
      <c r="AT68" s="520"/>
      <c r="AU68" s="520"/>
      <c r="AV68" s="520"/>
      <c r="AW68" s="451"/>
      <c r="AX68" s="451"/>
      <c r="AY68" s="451"/>
      <c r="AZ68" s="451"/>
      <c r="BA68" s="451"/>
      <c r="BB68" s="520"/>
      <c r="BC68" s="520"/>
      <c r="BD68" s="521"/>
      <c r="BE68" s="521"/>
      <c r="BF68" s="520"/>
      <c r="BG68" s="520"/>
      <c r="BH68" s="520"/>
      <c r="BI68" s="451"/>
      <c r="BJ68" s="520"/>
      <c r="BK68" s="520"/>
      <c r="BL68" s="520"/>
      <c r="BM68" s="520"/>
      <c r="BN68" s="520"/>
      <c r="BO68" s="520"/>
      <c r="BP68" s="520"/>
      <c r="BQ68" s="520"/>
      <c r="BR68" s="451"/>
      <c r="BS68" s="451"/>
      <c r="BT68" s="451"/>
      <c r="BU68" s="451"/>
      <c r="BV68" s="451"/>
      <c r="BW68" s="451"/>
      <c r="BX68" s="451"/>
      <c r="BY68" s="451"/>
      <c r="BZ68" s="451"/>
      <c r="CA68" s="451"/>
      <c r="CB68" s="451"/>
      <c r="CC68" s="451"/>
      <c r="CD68" s="451"/>
      <c r="CE68" s="451"/>
      <c r="CF68" s="451"/>
    </row>
    <row r="69" spans="1:92" s="524" customFormat="1" ht="24" customHeight="1">
      <c r="A69" s="522" t="s">
        <v>504</v>
      </c>
      <c r="B69" s="522"/>
      <c r="C69" s="522"/>
      <c r="D69" s="522"/>
      <c r="E69" s="522"/>
      <c r="F69" s="522"/>
      <c r="G69" s="522"/>
      <c r="H69" s="522"/>
      <c r="I69" s="522"/>
      <c r="J69" s="522"/>
      <c r="K69" s="522"/>
      <c r="L69" s="522"/>
      <c r="M69" s="436" t="s">
        <v>504</v>
      </c>
      <c r="N69" s="436"/>
      <c r="O69" s="436"/>
      <c r="P69" s="436"/>
      <c r="Q69" s="436"/>
      <c r="R69" s="436"/>
      <c r="S69" s="436"/>
      <c r="T69" s="436"/>
      <c r="U69" s="436"/>
      <c r="V69" s="436"/>
      <c r="W69" s="436"/>
      <c r="X69" s="436"/>
      <c r="Y69" s="436" t="s">
        <v>504</v>
      </c>
      <c r="Z69" s="436"/>
      <c r="AA69" s="436"/>
      <c r="AB69" s="436"/>
      <c r="AC69" s="436"/>
      <c r="AD69" s="436"/>
      <c r="AE69" s="436"/>
      <c r="AF69" s="436"/>
      <c r="AG69" s="436"/>
      <c r="AH69" s="436"/>
      <c r="AI69" s="436"/>
      <c r="AJ69" s="436"/>
      <c r="AK69" s="436" t="s">
        <v>504</v>
      </c>
      <c r="AL69" s="436"/>
      <c r="AM69" s="436"/>
      <c r="AN69" s="436"/>
      <c r="AO69" s="436"/>
      <c r="AP69" s="436"/>
      <c r="AQ69" s="436"/>
      <c r="AR69" s="436"/>
      <c r="AS69" s="436"/>
      <c r="AT69" s="436"/>
      <c r="AU69" s="436"/>
      <c r="AV69" s="436"/>
      <c r="AW69" s="436" t="s">
        <v>504</v>
      </c>
      <c r="AX69" s="436"/>
      <c r="AY69" s="436"/>
      <c r="AZ69" s="436"/>
      <c r="BA69" s="436"/>
      <c r="BB69" s="436"/>
      <c r="BC69" s="436"/>
      <c r="BD69" s="436"/>
      <c r="BE69" s="436"/>
      <c r="BF69" s="436"/>
      <c r="BG69" s="436"/>
      <c r="BH69" s="436"/>
      <c r="BI69" s="435" t="s">
        <v>504</v>
      </c>
      <c r="BJ69" s="435"/>
      <c r="BK69" s="435"/>
      <c r="BL69" s="435"/>
      <c r="BM69" s="435"/>
      <c r="BN69" s="435"/>
      <c r="BO69" s="435"/>
      <c r="BP69" s="435"/>
      <c r="BQ69" s="435"/>
      <c r="BR69" s="435"/>
      <c r="BS69" s="435"/>
      <c r="BT69" s="435"/>
      <c r="BU69" s="436" t="s">
        <v>504</v>
      </c>
      <c r="BV69" s="436"/>
      <c r="BW69" s="436"/>
      <c r="BX69" s="436"/>
      <c r="BY69" s="436"/>
      <c r="BZ69" s="436"/>
      <c r="CA69" s="436"/>
      <c r="CB69" s="436"/>
      <c r="CC69" s="436"/>
      <c r="CD69" s="436"/>
      <c r="CE69" s="436"/>
      <c r="CF69" s="436"/>
      <c r="CG69" s="523"/>
      <c r="CH69" s="437"/>
      <c r="CI69" s="437"/>
      <c r="CJ69" s="437"/>
      <c r="CK69" s="437"/>
      <c r="CL69" s="437"/>
      <c r="CM69" s="437"/>
      <c r="CN69" s="437"/>
    </row>
    <row r="70" spans="1:92" s="527" customFormat="1" ht="15" customHeight="1">
      <c r="A70" s="525">
        <v>45716</v>
      </c>
      <c r="B70" s="525"/>
      <c r="C70" s="525"/>
      <c r="D70" s="525"/>
      <c r="E70" s="525"/>
      <c r="F70" s="525"/>
      <c r="G70" s="525"/>
      <c r="H70" s="525"/>
      <c r="I70" s="525"/>
      <c r="J70" s="525"/>
      <c r="K70" s="525"/>
      <c r="L70" s="525"/>
      <c r="M70" s="440">
        <v>45716</v>
      </c>
      <c r="N70" s="440"/>
      <c r="O70" s="440"/>
      <c r="P70" s="440"/>
      <c r="Q70" s="440"/>
      <c r="R70" s="440"/>
      <c r="S70" s="440"/>
      <c r="T70" s="440"/>
      <c r="U70" s="440"/>
      <c r="V70" s="440"/>
      <c r="W70" s="440"/>
      <c r="X70" s="440"/>
      <c r="Y70" s="440">
        <v>45716</v>
      </c>
      <c r="Z70" s="440"/>
      <c r="AA70" s="440"/>
      <c r="AB70" s="440"/>
      <c r="AC70" s="440"/>
      <c r="AD70" s="440"/>
      <c r="AE70" s="440"/>
      <c r="AF70" s="440"/>
      <c r="AG70" s="440"/>
      <c r="AH70" s="440"/>
      <c r="AI70" s="440"/>
      <c r="AJ70" s="440"/>
      <c r="AK70" s="440">
        <v>45716</v>
      </c>
      <c r="AL70" s="440"/>
      <c r="AM70" s="440"/>
      <c r="AN70" s="440"/>
      <c r="AO70" s="440"/>
      <c r="AP70" s="440"/>
      <c r="AQ70" s="440"/>
      <c r="AR70" s="440"/>
      <c r="AS70" s="440"/>
      <c r="AT70" s="440"/>
      <c r="AU70" s="440"/>
      <c r="AV70" s="440"/>
      <c r="AW70" s="440">
        <v>45716</v>
      </c>
      <c r="AX70" s="440"/>
      <c r="AY70" s="440"/>
      <c r="AZ70" s="440"/>
      <c r="BA70" s="440"/>
      <c r="BB70" s="440"/>
      <c r="BC70" s="440"/>
      <c r="BD70" s="440"/>
      <c r="BE70" s="440"/>
      <c r="BF70" s="440"/>
      <c r="BG70" s="440"/>
      <c r="BH70" s="440"/>
      <c r="BI70" s="439">
        <v>45716</v>
      </c>
      <c r="BJ70" s="439"/>
      <c r="BK70" s="439"/>
      <c r="BL70" s="439"/>
      <c r="BM70" s="439"/>
      <c r="BN70" s="439"/>
      <c r="BO70" s="439"/>
      <c r="BP70" s="439"/>
      <c r="BQ70" s="439"/>
      <c r="BR70" s="439"/>
      <c r="BS70" s="439"/>
      <c r="BT70" s="439"/>
      <c r="BU70" s="440">
        <v>45716</v>
      </c>
      <c r="BV70" s="440"/>
      <c r="BW70" s="440"/>
      <c r="BX70" s="440"/>
      <c r="BY70" s="440"/>
      <c r="BZ70" s="440"/>
      <c r="CA70" s="440"/>
      <c r="CB70" s="440"/>
      <c r="CC70" s="440"/>
      <c r="CD70" s="440"/>
      <c r="CE70" s="440"/>
      <c r="CF70" s="440"/>
      <c r="CG70" s="526"/>
      <c r="CH70" s="441"/>
      <c r="CI70" s="441"/>
      <c r="CJ70" s="441"/>
      <c r="CK70" s="441"/>
      <c r="CL70" s="441"/>
      <c r="CM70" s="441"/>
      <c r="CN70" s="441"/>
    </row>
    <row r="71" spans="1:92" s="446" customFormat="1" ht="15" customHeight="1">
      <c r="A71" s="443" t="s">
        <v>506</v>
      </c>
      <c r="B71" s="444"/>
      <c r="C71" s="444"/>
      <c r="D71" s="444"/>
      <c r="E71" s="444"/>
      <c r="F71" s="444"/>
      <c r="G71" s="444"/>
      <c r="H71" s="444"/>
      <c r="I71" s="444"/>
      <c r="J71" s="444"/>
      <c r="K71" s="444"/>
      <c r="L71" s="444"/>
      <c r="M71" s="443" t="s">
        <v>506</v>
      </c>
      <c r="N71" s="444"/>
      <c r="O71" s="444"/>
      <c r="P71" s="444"/>
      <c r="Q71" s="444"/>
      <c r="R71" s="444"/>
      <c r="S71" s="444"/>
      <c r="T71" s="444"/>
      <c r="U71" s="444"/>
      <c r="V71" s="444"/>
      <c r="W71" s="444"/>
      <c r="X71" s="444"/>
      <c r="Y71" s="443" t="s">
        <v>506</v>
      </c>
      <c r="Z71" s="444"/>
      <c r="AA71" s="444"/>
      <c r="AB71" s="444"/>
      <c r="AC71" s="444"/>
      <c r="AD71" s="444"/>
      <c r="AE71" s="444"/>
      <c r="AF71" s="444"/>
      <c r="AG71" s="444"/>
      <c r="AH71" s="444"/>
      <c r="AI71" s="444"/>
      <c r="AJ71" s="444"/>
      <c r="AK71" s="443" t="s">
        <v>506</v>
      </c>
      <c r="AL71" s="444"/>
      <c r="AM71" s="444"/>
      <c r="AN71" s="444"/>
      <c r="AO71" s="444"/>
      <c r="AP71" s="444"/>
      <c r="AQ71" s="444"/>
      <c r="AR71" s="444"/>
      <c r="AS71" s="444"/>
      <c r="AT71" s="444"/>
      <c r="AU71" s="444"/>
      <c r="AV71" s="444"/>
      <c r="AW71" s="443" t="s">
        <v>506</v>
      </c>
      <c r="AX71" s="444"/>
      <c r="AY71" s="444"/>
      <c r="AZ71" s="444"/>
      <c r="BA71" s="444"/>
      <c r="BB71" s="444"/>
      <c r="BC71" s="444"/>
      <c r="BD71" s="444"/>
      <c r="BE71" s="444"/>
      <c r="BF71" s="444"/>
      <c r="BG71" s="444"/>
      <c r="BH71" s="444"/>
      <c r="BI71" s="443" t="s">
        <v>505</v>
      </c>
      <c r="BJ71" s="443"/>
      <c r="BK71" s="443"/>
      <c r="BL71" s="443"/>
      <c r="BM71" s="443"/>
      <c r="BN71" s="443"/>
      <c r="BO71" s="443"/>
      <c r="BP71" s="443"/>
      <c r="BQ71" s="443"/>
      <c r="BR71" s="443"/>
      <c r="BS71" s="443"/>
      <c r="BT71" s="443"/>
      <c r="BU71" s="443" t="s">
        <v>506</v>
      </c>
      <c r="BV71" s="443"/>
      <c r="BW71" s="443"/>
      <c r="BX71" s="443"/>
      <c r="BY71" s="443"/>
      <c r="BZ71" s="443"/>
      <c r="CA71" s="443"/>
      <c r="CB71" s="443"/>
      <c r="CC71" s="443"/>
      <c r="CD71" s="443"/>
      <c r="CE71" s="443"/>
      <c r="CF71" s="443"/>
      <c r="CG71" s="528"/>
      <c r="CH71" s="445"/>
      <c r="CI71" s="445"/>
      <c r="CJ71" s="445"/>
      <c r="CK71" s="445"/>
      <c r="CL71" s="445"/>
      <c r="CM71" s="445"/>
      <c r="CN71" s="445"/>
    </row>
    <row r="72" spans="1:92" s="434" customFormat="1" ht="4.6500000000000004" customHeight="1" thickBot="1">
      <c r="A72" s="529"/>
      <c r="B72" s="529"/>
      <c r="C72" s="529"/>
      <c r="D72" s="529"/>
      <c r="E72" s="529"/>
      <c r="F72" s="529"/>
      <c r="G72" s="529"/>
      <c r="H72" s="516"/>
      <c r="I72" s="516"/>
      <c r="J72" s="529"/>
      <c r="K72" s="529"/>
      <c r="L72" s="529"/>
      <c r="M72" s="452"/>
      <c r="N72" s="530"/>
      <c r="O72" s="530"/>
      <c r="P72" s="531"/>
      <c r="Q72" s="531"/>
      <c r="R72" s="530"/>
      <c r="S72" s="530"/>
      <c r="T72" s="530"/>
      <c r="U72" s="530"/>
      <c r="V72" s="530"/>
      <c r="W72" s="530"/>
      <c r="X72" s="530"/>
      <c r="Y72" s="452"/>
      <c r="Z72" s="452"/>
      <c r="AA72" s="452"/>
      <c r="AB72" s="452"/>
      <c r="AC72" s="452"/>
      <c r="AD72" s="452"/>
      <c r="AE72" s="453"/>
      <c r="AF72" s="454"/>
      <c r="AG72" s="454"/>
      <c r="AH72" s="452"/>
      <c r="AI72" s="452"/>
      <c r="AJ72" s="452"/>
      <c r="AK72" s="452"/>
      <c r="AL72" s="452"/>
      <c r="AM72" s="453"/>
      <c r="AN72" s="454"/>
      <c r="AO72" s="454"/>
      <c r="AP72" s="452"/>
      <c r="AQ72" s="452"/>
      <c r="AR72" s="452"/>
      <c r="AS72" s="452"/>
      <c r="AT72" s="452"/>
      <c r="AU72" s="452"/>
      <c r="AV72" s="451"/>
      <c r="AW72" s="452"/>
      <c r="AX72" s="452"/>
      <c r="AY72" s="452"/>
      <c r="AZ72" s="452"/>
      <c r="BA72" s="452"/>
      <c r="BB72" s="452"/>
      <c r="BC72" s="453"/>
      <c r="BD72" s="454"/>
      <c r="BE72" s="454"/>
      <c r="BF72" s="452"/>
      <c r="BG72" s="452"/>
      <c r="BH72" s="451"/>
      <c r="BI72" s="452"/>
      <c r="BJ72" s="452"/>
      <c r="BK72" s="452"/>
      <c r="BL72" s="451"/>
      <c r="BM72" s="451"/>
      <c r="BN72" s="452"/>
      <c r="BO72" s="452"/>
      <c r="BP72" s="451"/>
      <c r="BQ72" s="451"/>
      <c r="BR72" s="452"/>
      <c r="BS72" s="452"/>
      <c r="BT72" s="452"/>
      <c r="BU72" s="452"/>
      <c r="BV72" s="452"/>
      <c r="BW72" s="452"/>
      <c r="BX72" s="452"/>
      <c r="BY72" s="452"/>
      <c r="BZ72" s="452"/>
      <c r="CA72" s="452"/>
      <c r="CB72" s="452"/>
      <c r="CC72" s="452"/>
      <c r="CD72" s="452"/>
      <c r="CE72" s="452"/>
      <c r="CF72" s="452"/>
    </row>
    <row r="73" spans="1:92" s="434" customFormat="1" ht="29.25" customHeight="1" thickTop="1">
      <c r="A73" s="532" t="s">
        <v>566</v>
      </c>
      <c r="B73" s="533" t="s">
        <v>508</v>
      </c>
      <c r="C73" s="533"/>
      <c r="D73" s="533"/>
      <c r="E73" s="534"/>
      <c r="F73" s="533" t="s">
        <v>567</v>
      </c>
      <c r="G73" s="533"/>
      <c r="H73" s="533"/>
      <c r="I73" s="534"/>
      <c r="J73" s="456" t="s">
        <v>509</v>
      </c>
      <c r="K73" s="456"/>
      <c r="L73" s="456"/>
      <c r="M73" s="532" t="s">
        <v>566</v>
      </c>
      <c r="N73" s="458" t="s">
        <v>510</v>
      </c>
      <c r="O73" s="458"/>
      <c r="P73" s="458"/>
      <c r="Q73" s="535"/>
      <c r="R73" s="458" t="s">
        <v>511</v>
      </c>
      <c r="S73" s="458"/>
      <c r="T73" s="458"/>
      <c r="U73" s="535"/>
      <c r="V73" s="458" t="s">
        <v>116</v>
      </c>
      <c r="W73" s="458"/>
      <c r="X73" s="458"/>
      <c r="Y73" s="532" t="s">
        <v>566</v>
      </c>
      <c r="Z73" s="458" t="s">
        <v>35</v>
      </c>
      <c r="AA73" s="458"/>
      <c r="AB73" s="458"/>
      <c r="AC73" s="459"/>
      <c r="AD73" s="458" t="s">
        <v>512</v>
      </c>
      <c r="AE73" s="458"/>
      <c r="AF73" s="458"/>
      <c r="AG73" s="459"/>
      <c r="AH73" s="458" t="s">
        <v>37</v>
      </c>
      <c r="AI73" s="458"/>
      <c r="AJ73" s="458"/>
      <c r="AK73" s="532" t="s">
        <v>566</v>
      </c>
      <c r="AL73" s="458" t="s">
        <v>513</v>
      </c>
      <c r="AM73" s="458"/>
      <c r="AN73" s="458"/>
      <c r="AO73" s="459"/>
      <c r="AP73" s="458" t="s">
        <v>514</v>
      </c>
      <c r="AQ73" s="458"/>
      <c r="AR73" s="458"/>
      <c r="AS73" s="459"/>
      <c r="AT73" s="458" t="s">
        <v>515</v>
      </c>
      <c r="AU73" s="458"/>
      <c r="AV73" s="458"/>
      <c r="AW73" s="532" t="s">
        <v>566</v>
      </c>
      <c r="AX73" s="458" t="s">
        <v>516</v>
      </c>
      <c r="AY73" s="458"/>
      <c r="AZ73" s="458"/>
      <c r="BA73" s="460"/>
      <c r="BB73" s="461" t="s">
        <v>42</v>
      </c>
      <c r="BC73" s="461"/>
      <c r="BD73" s="461"/>
      <c r="BE73" s="459"/>
      <c r="BF73" s="458" t="s">
        <v>517</v>
      </c>
      <c r="BG73" s="458"/>
      <c r="BH73" s="458"/>
      <c r="BI73" s="536" t="s">
        <v>566</v>
      </c>
      <c r="BJ73" s="458" t="s">
        <v>44</v>
      </c>
      <c r="BK73" s="458"/>
      <c r="BL73" s="458"/>
      <c r="BM73" s="462"/>
      <c r="BN73" s="458" t="s">
        <v>45</v>
      </c>
      <c r="BO73" s="458"/>
      <c r="BP73" s="458"/>
      <c r="BQ73" s="462"/>
      <c r="BR73" s="458" t="s">
        <v>119</v>
      </c>
      <c r="BS73" s="458"/>
      <c r="BT73" s="458"/>
      <c r="BU73" s="536" t="s">
        <v>566</v>
      </c>
      <c r="BV73" s="458" t="s">
        <v>518</v>
      </c>
      <c r="BW73" s="458"/>
      <c r="BX73" s="458"/>
      <c r="BY73" s="462"/>
      <c r="BZ73" s="458" t="s">
        <v>519</v>
      </c>
      <c r="CA73" s="458"/>
      <c r="CB73" s="458"/>
      <c r="CC73" s="462"/>
      <c r="CD73" s="458" t="s">
        <v>520</v>
      </c>
      <c r="CE73" s="458"/>
      <c r="CF73" s="458"/>
    </row>
    <row r="74" spans="1:92" s="434" customFormat="1" ht="12.15" customHeight="1">
      <c r="A74" s="537"/>
      <c r="B74" s="538" t="s">
        <v>521</v>
      </c>
      <c r="C74" s="539" t="s">
        <v>522</v>
      </c>
      <c r="D74" s="539" t="s">
        <v>523</v>
      </c>
      <c r="E74" s="538"/>
      <c r="F74" s="538" t="s">
        <v>521</v>
      </c>
      <c r="G74" s="539" t="s">
        <v>522</v>
      </c>
      <c r="H74" s="538" t="s">
        <v>523</v>
      </c>
      <c r="I74" s="538"/>
      <c r="J74" s="539" t="s">
        <v>521</v>
      </c>
      <c r="K74" s="539" t="s">
        <v>522</v>
      </c>
      <c r="L74" s="539" t="s">
        <v>523</v>
      </c>
      <c r="M74" s="537"/>
      <c r="N74" s="467" t="s">
        <v>521</v>
      </c>
      <c r="O74" s="468" t="s">
        <v>522</v>
      </c>
      <c r="P74" s="467" t="s">
        <v>523</v>
      </c>
      <c r="Q74" s="467"/>
      <c r="R74" s="467" t="s">
        <v>521</v>
      </c>
      <c r="S74" s="468" t="s">
        <v>522</v>
      </c>
      <c r="T74" s="467" t="s">
        <v>523</v>
      </c>
      <c r="U74" s="467"/>
      <c r="V74" s="467" t="s">
        <v>521</v>
      </c>
      <c r="W74" s="468" t="s">
        <v>522</v>
      </c>
      <c r="X74" s="467" t="s">
        <v>523</v>
      </c>
      <c r="Y74" s="537"/>
      <c r="Z74" s="468" t="s">
        <v>521</v>
      </c>
      <c r="AA74" s="468" t="s">
        <v>522</v>
      </c>
      <c r="AB74" s="468" t="s">
        <v>523</v>
      </c>
      <c r="AC74" s="467"/>
      <c r="AD74" s="467" t="s">
        <v>521</v>
      </c>
      <c r="AE74" s="468" t="s">
        <v>522</v>
      </c>
      <c r="AF74" s="467" t="s">
        <v>523</v>
      </c>
      <c r="AG74" s="467"/>
      <c r="AH74" s="468" t="s">
        <v>521</v>
      </c>
      <c r="AI74" s="468" t="s">
        <v>522</v>
      </c>
      <c r="AJ74" s="468" t="s">
        <v>523</v>
      </c>
      <c r="AK74" s="537"/>
      <c r="AL74" s="467" t="s">
        <v>521</v>
      </c>
      <c r="AM74" s="468" t="s">
        <v>522</v>
      </c>
      <c r="AN74" s="468" t="s">
        <v>523</v>
      </c>
      <c r="AO74" s="467"/>
      <c r="AP74" s="468" t="s">
        <v>521</v>
      </c>
      <c r="AQ74" s="468" t="s">
        <v>522</v>
      </c>
      <c r="AR74" s="468" t="s">
        <v>523</v>
      </c>
      <c r="AS74" s="467"/>
      <c r="AT74" s="467" t="s">
        <v>521</v>
      </c>
      <c r="AU74" s="468" t="s">
        <v>522</v>
      </c>
      <c r="AV74" s="467" t="s">
        <v>523</v>
      </c>
      <c r="AW74" s="537"/>
      <c r="AX74" s="467" t="s">
        <v>521</v>
      </c>
      <c r="AY74" s="468" t="s">
        <v>522</v>
      </c>
      <c r="AZ74" s="467" t="s">
        <v>523</v>
      </c>
      <c r="BA74" s="540"/>
      <c r="BB74" s="467" t="s">
        <v>521</v>
      </c>
      <c r="BC74" s="468" t="s">
        <v>522</v>
      </c>
      <c r="BD74" s="467" t="s">
        <v>523</v>
      </c>
      <c r="BE74" s="467"/>
      <c r="BF74" s="467" t="s">
        <v>521</v>
      </c>
      <c r="BG74" s="468" t="s">
        <v>522</v>
      </c>
      <c r="BH74" s="467" t="s">
        <v>523</v>
      </c>
      <c r="BI74" s="541"/>
      <c r="BJ74" s="467" t="s">
        <v>521</v>
      </c>
      <c r="BK74" s="468" t="s">
        <v>522</v>
      </c>
      <c r="BL74" s="467" t="s">
        <v>523</v>
      </c>
      <c r="BM74" s="467"/>
      <c r="BN74" s="467" t="s">
        <v>521</v>
      </c>
      <c r="BO74" s="468" t="s">
        <v>522</v>
      </c>
      <c r="BP74" s="467" t="s">
        <v>523</v>
      </c>
      <c r="BQ74" s="467"/>
      <c r="BR74" s="467" t="s">
        <v>521</v>
      </c>
      <c r="BS74" s="468" t="s">
        <v>522</v>
      </c>
      <c r="BT74" s="468" t="s">
        <v>523</v>
      </c>
      <c r="BU74" s="541"/>
      <c r="BV74" s="467" t="s">
        <v>521</v>
      </c>
      <c r="BW74" s="468" t="s">
        <v>522</v>
      </c>
      <c r="BX74" s="468" t="s">
        <v>523</v>
      </c>
      <c r="BY74" s="467"/>
      <c r="BZ74" s="467" t="s">
        <v>521</v>
      </c>
      <c r="CA74" s="468" t="s">
        <v>522</v>
      </c>
      <c r="CB74" s="468" t="s">
        <v>523</v>
      </c>
      <c r="CC74" s="467"/>
      <c r="CD74" s="467" t="s">
        <v>521</v>
      </c>
      <c r="CE74" s="468" t="s">
        <v>522</v>
      </c>
      <c r="CF74" s="467" t="s">
        <v>523</v>
      </c>
    </row>
    <row r="75" spans="1:92" s="434" customFormat="1" ht="3.15" customHeight="1">
      <c r="A75" s="542"/>
      <c r="B75" s="543"/>
      <c r="C75" s="543"/>
      <c r="D75" s="543"/>
      <c r="E75" s="543"/>
      <c r="F75" s="543"/>
      <c r="G75" s="543"/>
      <c r="H75" s="543"/>
      <c r="I75" s="543"/>
      <c r="J75" s="543"/>
      <c r="K75" s="543"/>
      <c r="L75" s="543"/>
      <c r="M75" s="472"/>
      <c r="N75" s="544"/>
      <c r="O75" s="544"/>
      <c r="P75" s="544"/>
      <c r="Q75" s="544"/>
      <c r="R75" s="544"/>
      <c r="S75" s="544"/>
      <c r="T75" s="544"/>
      <c r="U75" s="544"/>
      <c r="V75" s="544"/>
      <c r="W75" s="544"/>
      <c r="X75" s="544"/>
      <c r="Y75" s="472"/>
      <c r="Z75" s="544"/>
      <c r="AA75" s="544"/>
      <c r="AB75" s="544"/>
      <c r="AC75" s="544"/>
      <c r="AD75" s="544"/>
      <c r="AE75" s="544"/>
      <c r="AF75" s="544"/>
      <c r="AG75" s="544"/>
      <c r="AH75" s="544"/>
      <c r="AI75" s="544"/>
      <c r="AJ75" s="544"/>
      <c r="AK75" s="472"/>
      <c r="AL75" s="544"/>
      <c r="AM75" s="544"/>
      <c r="AN75" s="544"/>
      <c r="AO75" s="544"/>
      <c r="AP75" s="544"/>
      <c r="AQ75" s="544"/>
      <c r="AR75" s="544"/>
      <c r="AS75" s="544"/>
      <c r="AT75" s="544"/>
      <c r="AU75" s="544"/>
      <c r="AV75" s="544"/>
      <c r="AW75" s="472"/>
      <c r="AX75" s="472"/>
      <c r="AY75" s="472"/>
      <c r="AZ75" s="472"/>
      <c r="BA75" s="472"/>
      <c r="BB75" s="544"/>
      <c r="BC75" s="544"/>
      <c r="BD75" s="544"/>
      <c r="BE75" s="544"/>
      <c r="BF75" s="544"/>
      <c r="BG75" s="544"/>
      <c r="BH75" s="544"/>
      <c r="BI75" s="472"/>
      <c r="BJ75" s="544"/>
      <c r="BK75" s="544"/>
      <c r="BL75" s="544"/>
      <c r="BM75" s="544"/>
      <c r="BN75" s="544"/>
      <c r="BO75" s="544"/>
      <c r="BP75" s="544"/>
      <c r="BQ75" s="544"/>
      <c r="BR75" s="472"/>
      <c r="BS75" s="472"/>
      <c r="BT75" s="472"/>
      <c r="BU75" s="472"/>
      <c r="BV75" s="472"/>
      <c r="BW75" s="472"/>
      <c r="BX75" s="472"/>
      <c r="BY75" s="472"/>
      <c r="BZ75" s="472"/>
      <c r="CA75" s="472"/>
      <c r="CB75" s="472"/>
      <c r="CC75" s="472"/>
      <c r="CD75" s="472"/>
      <c r="CE75" s="472"/>
      <c r="CF75" s="472"/>
    </row>
    <row r="76" spans="1:92" s="477" customFormat="1" ht="8.4" customHeight="1">
      <c r="A76" s="473" t="s">
        <v>568</v>
      </c>
      <c r="B76" s="474">
        <v>45582255.880999997</v>
      </c>
      <c r="C76" s="474">
        <v>31411365.489999998</v>
      </c>
      <c r="D76" s="474">
        <v>76993621.371999994</v>
      </c>
      <c r="E76" s="474"/>
      <c r="F76" s="474">
        <v>1200762.3689999999</v>
      </c>
      <c r="G76" s="474">
        <v>279233.06099999999</v>
      </c>
      <c r="H76" s="474">
        <v>1479995.4310000001</v>
      </c>
      <c r="I76" s="474"/>
      <c r="J76" s="474">
        <v>77712570.746999994</v>
      </c>
      <c r="K76" s="474">
        <v>56672584.07</v>
      </c>
      <c r="L76" s="474">
        <v>134385154.81799999</v>
      </c>
      <c r="M76" s="473" t="s">
        <v>568</v>
      </c>
      <c r="N76" s="474">
        <v>5458521.3300000001</v>
      </c>
      <c r="O76" s="474">
        <v>2328402.4840000002</v>
      </c>
      <c r="P76" s="474">
        <v>7786923.8150000004</v>
      </c>
      <c r="Q76" s="474"/>
      <c r="R76" s="474">
        <v>9665377.3790000007</v>
      </c>
      <c r="S76" s="474">
        <v>6196104.8559999997</v>
      </c>
      <c r="T76" s="474">
        <v>15861482.236</v>
      </c>
      <c r="U76" s="474"/>
      <c r="V76" s="474">
        <v>28114365.302000001</v>
      </c>
      <c r="W76" s="474">
        <v>20471067.844999999</v>
      </c>
      <c r="X76" s="474">
        <v>48585433.147</v>
      </c>
      <c r="Y76" s="473" t="s">
        <v>568</v>
      </c>
      <c r="Z76" s="474">
        <v>2259902.5210000002</v>
      </c>
      <c r="AA76" s="474">
        <v>2149444.5049999999</v>
      </c>
      <c r="AB76" s="474">
        <v>4409347.0269999998</v>
      </c>
      <c r="AC76" s="474"/>
      <c r="AD76" s="474">
        <v>33243534.313000001</v>
      </c>
      <c r="AE76" s="474">
        <v>16666068.305</v>
      </c>
      <c r="AF76" s="474">
        <v>49909602.619000003</v>
      </c>
      <c r="AG76" s="474"/>
      <c r="AH76" s="474">
        <v>10318245.653000001</v>
      </c>
      <c r="AI76" s="474">
        <v>459306.58199999999</v>
      </c>
      <c r="AJ76" s="474">
        <v>10777552.234999999</v>
      </c>
      <c r="AK76" s="473" t="s">
        <v>568</v>
      </c>
      <c r="AL76" s="474">
        <v>3394551.8530000001</v>
      </c>
      <c r="AM76" s="474">
        <v>829079.39599999995</v>
      </c>
      <c r="AN76" s="474">
        <v>4223631.2489999998</v>
      </c>
      <c r="AO76" s="474"/>
      <c r="AP76" s="474">
        <v>2880566.9730000002</v>
      </c>
      <c r="AQ76" s="474">
        <v>343053.49</v>
      </c>
      <c r="AR76" s="474">
        <v>3223620.463</v>
      </c>
      <c r="AS76" s="474"/>
      <c r="AT76" s="474">
        <v>1835905.5179999999</v>
      </c>
      <c r="AU76" s="474">
        <v>5055997.8609999996</v>
      </c>
      <c r="AV76" s="474">
        <v>6891903.3799999999</v>
      </c>
      <c r="AW76" s="473" t="s">
        <v>568</v>
      </c>
      <c r="AX76" s="474">
        <v>1337101.6969999999</v>
      </c>
      <c r="AY76" s="474">
        <v>5260.29</v>
      </c>
      <c r="AZ76" s="474">
        <v>1342361.987</v>
      </c>
      <c r="BA76" s="474"/>
      <c r="BB76" s="474">
        <v>896267.43700000003</v>
      </c>
      <c r="BC76" s="474">
        <v>200641.40400000001</v>
      </c>
      <c r="BD76" s="474">
        <v>1096908.841</v>
      </c>
      <c r="BE76" s="474"/>
      <c r="BF76" s="545">
        <v>285979.11</v>
      </c>
      <c r="BG76" s="474">
        <v>958148.44900000002</v>
      </c>
      <c r="BH76" s="474">
        <v>1244127.56</v>
      </c>
      <c r="BI76" s="473" t="s">
        <v>568</v>
      </c>
      <c r="BJ76" s="545">
        <v>323196.30300000001</v>
      </c>
      <c r="BK76" s="474">
        <v>2775214.8939999999</v>
      </c>
      <c r="BL76" s="474">
        <v>3098411.1970000002</v>
      </c>
      <c r="BM76" s="474"/>
      <c r="BN76" s="545">
        <v>1093684.9709999999</v>
      </c>
      <c r="BO76" s="474">
        <v>1068387.1569999999</v>
      </c>
      <c r="BP76" s="474">
        <v>2162072.128</v>
      </c>
      <c r="BQ76" s="474"/>
      <c r="BR76" s="474">
        <v>2858184.1570000001</v>
      </c>
      <c r="BS76" s="474">
        <v>32516.620999999999</v>
      </c>
      <c r="BT76" s="474">
        <v>2890700.7790000001</v>
      </c>
      <c r="BU76" s="473" t="s">
        <v>568</v>
      </c>
      <c r="BV76" s="474">
        <v>228460973.514</v>
      </c>
      <c r="BW76" s="474">
        <v>147901876.75999999</v>
      </c>
      <c r="BX76" s="474">
        <v>376362850.2840001</v>
      </c>
      <c r="BY76" s="474"/>
      <c r="BZ76" s="474">
        <v>77712570.746999994</v>
      </c>
      <c r="CA76" s="474">
        <v>58539097.145000003</v>
      </c>
      <c r="CB76" s="474">
        <v>136251667.89300001</v>
      </c>
      <c r="CC76" s="474"/>
      <c r="CD76" s="474">
        <v>228460973.514</v>
      </c>
      <c r="CE76" s="474">
        <v>149768389.83500001</v>
      </c>
      <c r="CF76" s="474">
        <v>378229363.35900009</v>
      </c>
      <c r="CG76" s="546"/>
    </row>
    <row r="77" spans="1:92" s="477" customFormat="1" ht="8.4" customHeight="1">
      <c r="A77" s="484"/>
      <c r="B77" s="485"/>
      <c r="C77" s="485"/>
      <c r="D77" s="485"/>
      <c r="E77" s="485"/>
      <c r="F77" s="485"/>
      <c r="G77" s="485"/>
      <c r="H77" s="485"/>
      <c r="I77" s="485"/>
      <c r="J77" s="485"/>
      <c r="K77" s="485"/>
      <c r="L77" s="485"/>
      <c r="M77" s="484"/>
      <c r="N77" s="485"/>
      <c r="O77" s="485"/>
      <c r="P77" s="485"/>
      <c r="Q77" s="485"/>
      <c r="R77" s="485"/>
      <c r="S77" s="485"/>
      <c r="T77" s="485"/>
      <c r="U77" s="485"/>
      <c r="V77" s="485"/>
      <c r="W77" s="485"/>
      <c r="X77" s="485"/>
      <c r="Y77" s="484"/>
      <c r="Z77" s="485"/>
      <c r="AA77" s="485"/>
      <c r="AB77" s="485"/>
      <c r="AC77" s="485"/>
      <c r="AD77" s="485"/>
      <c r="AE77" s="485"/>
      <c r="AF77" s="485"/>
      <c r="AG77" s="485"/>
      <c r="AH77" s="485"/>
      <c r="AI77" s="485"/>
      <c r="AJ77" s="485"/>
      <c r="AK77" s="484"/>
      <c r="AL77" s="485"/>
      <c r="AM77" s="485"/>
      <c r="AN77" s="485"/>
      <c r="AO77" s="485"/>
      <c r="AP77" s="485"/>
      <c r="AQ77" s="485"/>
      <c r="AR77" s="485"/>
      <c r="AS77" s="485"/>
      <c r="AT77" s="485"/>
      <c r="AU77" s="485"/>
      <c r="AV77" s="485"/>
      <c r="AW77" s="484"/>
      <c r="AX77" s="485"/>
      <c r="AY77" s="485"/>
      <c r="AZ77" s="485"/>
      <c r="BA77" s="485"/>
      <c r="BB77" s="485"/>
      <c r="BC77" s="485"/>
      <c r="BD77" s="485"/>
      <c r="BE77" s="485"/>
      <c r="BF77" s="485"/>
      <c r="BG77" s="485"/>
      <c r="BH77" s="485"/>
      <c r="BI77" s="484"/>
      <c r="BJ77" s="485"/>
      <c r="BK77" s="485"/>
      <c r="BL77" s="485"/>
      <c r="BM77" s="485"/>
      <c r="BN77" s="485"/>
      <c r="BO77" s="485"/>
      <c r="BP77" s="485"/>
      <c r="BQ77" s="485"/>
      <c r="BR77" s="485"/>
      <c r="BS77" s="485"/>
      <c r="BT77" s="485"/>
      <c r="BU77" s="484"/>
      <c r="BV77" s="485"/>
      <c r="BW77" s="485"/>
      <c r="BX77" s="485"/>
      <c r="BY77" s="485"/>
      <c r="BZ77" s="485"/>
      <c r="CA77" s="485"/>
      <c r="CB77" s="485"/>
      <c r="CC77" s="485"/>
      <c r="CD77" s="485"/>
      <c r="CE77" s="485"/>
      <c r="CF77" s="485"/>
    </row>
    <row r="78" spans="1:92" s="477" customFormat="1" ht="8.4" customHeight="1">
      <c r="A78" s="484" t="s">
        <v>569</v>
      </c>
      <c r="B78" s="485">
        <v>14646952.327</v>
      </c>
      <c r="C78" s="485">
        <v>10374121.530999999</v>
      </c>
      <c r="D78" s="485">
        <v>25021073.857999999</v>
      </c>
      <c r="E78" s="485"/>
      <c r="F78" s="485">
        <v>226978.973</v>
      </c>
      <c r="G78" s="485">
        <v>22825.044000000002</v>
      </c>
      <c r="H78" s="485">
        <v>249804.01699999999</v>
      </c>
      <c r="I78" s="485"/>
      <c r="J78" s="485">
        <v>25423404.026000001</v>
      </c>
      <c r="K78" s="485">
        <v>20762423.083999999</v>
      </c>
      <c r="L78" s="485">
        <v>46185827.111000001</v>
      </c>
      <c r="M78" s="484" t="s">
        <v>569</v>
      </c>
      <c r="N78" s="485">
        <v>379826.48100000003</v>
      </c>
      <c r="O78" s="485">
        <v>218105.55600000001</v>
      </c>
      <c r="P78" s="485">
        <v>597932.03799999994</v>
      </c>
      <c r="Q78" s="485"/>
      <c r="R78" s="485">
        <v>2809855.7749999999</v>
      </c>
      <c r="S78" s="485">
        <v>1653125.6839999999</v>
      </c>
      <c r="T78" s="485">
        <v>4462981.4589999998</v>
      </c>
      <c r="U78" s="485"/>
      <c r="V78" s="485">
        <v>9948418.0500000007</v>
      </c>
      <c r="W78" s="485">
        <v>7469586.6289999997</v>
      </c>
      <c r="X78" s="485">
        <v>17418004.679000001</v>
      </c>
      <c r="Y78" s="484" t="s">
        <v>569</v>
      </c>
      <c r="Z78" s="485">
        <v>2193596.5819999999</v>
      </c>
      <c r="AA78" s="485">
        <v>2056308.7279999999</v>
      </c>
      <c r="AB78" s="485">
        <v>4249905.3109999998</v>
      </c>
      <c r="AC78" s="485"/>
      <c r="AD78" s="485">
        <v>7393225.2929999996</v>
      </c>
      <c r="AE78" s="485">
        <v>4280904.9340000004</v>
      </c>
      <c r="AF78" s="485">
        <v>11674130.228</v>
      </c>
      <c r="AG78" s="485"/>
      <c r="AH78" s="485">
        <v>12433.494000000001</v>
      </c>
      <c r="AI78" s="485">
        <v>6220.5739999999996</v>
      </c>
      <c r="AJ78" s="485">
        <v>18654.067999999999</v>
      </c>
      <c r="AK78" s="484" t="s">
        <v>569</v>
      </c>
      <c r="AL78" s="485">
        <v>338235.54</v>
      </c>
      <c r="AM78" s="485">
        <v>30736.866999999998</v>
      </c>
      <c r="AN78" s="485">
        <v>368972.408</v>
      </c>
      <c r="AO78" s="485"/>
      <c r="AP78" s="485">
        <v>0</v>
      </c>
      <c r="AQ78" s="485">
        <v>0</v>
      </c>
      <c r="AR78" s="485">
        <v>0</v>
      </c>
      <c r="AS78" s="485"/>
      <c r="AT78" s="485">
        <v>1049744.7930000001</v>
      </c>
      <c r="AU78" s="485">
        <v>3174368.0449999999</v>
      </c>
      <c r="AV78" s="485">
        <v>4224112.8389999997</v>
      </c>
      <c r="AW78" s="484" t="s">
        <v>569</v>
      </c>
      <c r="AX78" s="485">
        <v>0</v>
      </c>
      <c r="AY78" s="485">
        <v>0</v>
      </c>
      <c r="AZ78" s="485">
        <v>0</v>
      </c>
      <c r="BA78" s="485"/>
      <c r="BB78" s="485">
        <v>29307.005000000001</v>
      </c>
      <c r="BC78" s="485">
        <v>53497.417999999998</v>
      </c>
      <c r="BD78" s="485">
        <v>82804.423999999999</v>
      </c>
      <c r="BE78" s="485"/>
      <c r="BF78" s="485">
        <v>83899.86</v>
      </c>
      <c r="BG78" s="485">
        <v>100658.895</v>
      </c>
      <c r="BH78" s="485">
        <v>184558.755</v>
      </c>
      <c r="BI78" s="484" t="s">
        <v>569</v>
      </c>
      <c r="BJ78" s="485">
        <v>199113.41500000001</v>
      </c>
      <c r="BK78" s="485">
        <v>510272.26500000001</v>
      </c>
      <c r="BL78" s="485">
        <v>709385.68</v>
      </c>
      <c r="BM78" s="485"/>
      <c r="BN78" s="485">
        <v>60024.044000000002</v>
      </c>
      <c r="BO78" s="485">
        <v>399092.71899999998</v>
      </c>
      <c r="BP78" s="485">
        <v>459116.76400000002</v>
      </c>
      <c r="BQ78" s="485"/>
      <c r="BR78" s="485">
        <v>0</v>
      </c>
      <c r="BS78" s="485">
        <v>0</v>
      </c>
      <c r="BT78" s="485">
        <v>0</v>
      </c>
      <c r="BU78" s="484" t="s">
        <v>569</v>
      </c>
      <c r="BV78" s="485">
        <v>64795015.658</v>
      </c>
      <c r="BW78" s="485">
        <v>51112247.972999997</v>
      </c>
      <c r="BX78" s="485">
        <v>115907263.63900003</v>
      </c>
      <c r="BY78" s="485"/>
      <c r="BZ78" s="485">
        <v>25423404.026000001</v>
      </c>
      <c r="CA78" s="485">
        <v>22272545.484000001</v>
      </c>
      <c r="CB78" s="485">
        <v>47695949.509999998</v>
      </c>
      <c r="CC78" s="485"/>
      <c r="CD78" s="485">
        <v>64795015.658</v>
      </c>
      <c r="CE78" s="485">
        <v>52622370.372999996</v>
      </c>
      <c r="CF78" s="485">
        <v>117417386.03800002</v>
      </c>
    </row>
    <row r="79" spans="1:92" s="477" customFormat="1" ht="8.4" customHeight="1">
      <c r="A79" s="484" t="s">
        <v>570</v>
      </c>
      <c r="B79" s="485">
        <v>16723109.369999999</v>
      </c>
      <c r="C79" s="485">
        <v>8565234.9739999995</v>
      </c>
      <c r="D79" s="485">
        <v>25288344.344000001</v>
      </c>
      <c r="E79" s="485"/>
      <c r="F79" s="485">
        <v>177519.40900000001</v>
      </c>
      <c r="G79" s="485">
        <v>39312.633000000002</v>
      </c>
      <c r="H79" s="485">
        <v>216832.04199999999</v>
      </c>
      <c r="I79" s="485"/>
      <c r="J79" s="485">
        <v>33921038.847999997</v>
      </c>
      <c r="K79" s="485">
        <v>20542259.493000001</v>
      </c>
      <c r="L79" s="485">
        <v>54463298.342</v>
      </c>
      <c r="M79" s="484" t="s">
        <v>570</v>
      </c>
      <c r="N79" s="485">
        <v>2956914.6370000001</v>
      </c>
      <c r="O79" s="485">
        <v>941984.67599999998</v>
      </c>
      <c r="P79" s="485">
        <v>3898899.3130000001</v>
      </c>
      <c r="Q79" s="485"/>
      <c r="R79" s="485">
        <v>2026725.2279999999</v>
      </c>
      <c r="S79" s="485">
        <v>831820.96299999999</v>
      </c>
      <c r="T79" s="485">
        <v>2858546.1919999998</v>
      </c>
      <c r="U79" s="485"/>
      <c r="V79" s="485">
        <v>7757332.6299999999</v>
      </c>
      <c r="W79" s="485">
        <v>4318063.9639999997</v>
      </c>
      <c r="X79" s="485">
        <v>12075396.594000001</v>
      </c>
      <c r="Y79" s="484" t="s">
        <v>570</v>
      </c>
      <c r="Z79" s="485">
        <v>11550.246999999999</v>
      </c>
      <c r="AA79" s="485">
        <v>57054.078000000001</v>
      </c>
      <c r="AB79" s="485">
        <v>68604.326000000001</v>
      </c>
      <c r="AC79" s="485"/>
      <c r="AD79" s="485">
        <v>12243553.535</v>
      </c>
      <c r="AE79" s="485">
        <v>7011810.4800000004</v>
      </c>
      <c r="AF79" s="485">
        <v>19255364.015000001</v>
      </c>
      <c r="AG79" s="485"/>
      <c r="AH79" s="485">
        <v>1680554.3840000001</v>
      </c>
      <c r="AI79" s="485">
        <v>179936.448</v>
      </c>
      <c r="AJ79" s="485">
        <v>1860490.8330000001</v>
      </c>
      <c r="AK79" s="484" t="s">
        <v>570</v>
      </c>
      <c r="AL79" s="485">
        <v>794930.62399999995</v>
      </c>
      <c r="AM79" s="485">
        <v>261701.554</v>
      </c>
      <c r="AN79" s="485">
        <v>1056632.1780000001</v>
      </c>
      <c r="AO79" s="485"/>
      <c r="AP79" s="485">
        <v>785212.54500000004</v>
      </c>
      <c r="AQ79" s="485">
        <v>83791.895000000004</v>
      </c>
      <c r="AR79" s="485">
        <v>869004.44099999999</v>
      </c>
      <c r="AS79" s="485"/>
      <c r="AT79" s="485">
        <v>75323.327000000005</v>
      </c>
      <c r="AU79" s="485">
        <v>301.42700000000002</v>
      </c>
      <c r="AV79" s="485">
        <v>75624.754000000001</v>
      </c>
      <c r="AW79" s="484" t="s">
        <v>570</v>
      </c>
      <c r="AX79" s="485">
        <v>601723.87899999996</v>
      </c>
      <c r="AY79" s="485">
        <v>794.79899999999998</v>
      </c>
      <c r="AZ79" s="485">
        <v>602518.679</v>
      </c>
      <c r="BA79" s="485"/>
      <c r="BB79" s="485">
        <v>124259.11900000001</v>
      </c>
      <c r="BC79" s="485">
        <v>24201.059000000001</v>
      </c>
      <c r="BD79" s="485">
        <v>148460.179</v>
      </c>
      <c r="BE79" s="485"/>
      <c r="BF79" s="485">
        <v>0</v>
      </c>
      <c r="BG79" s="485">
        <v>0</v>
      </c>
      <c r="BH79" s="485">
        <v>0</v>
      </c>
      <c r="BI79" s="484" t="s">
        <v>570</v>
      </c>
      <c r="BJ79" s="485">
        <v>96.668000000000006</v>
      </c>
      <c r="BK79" s="485">
        <v>875.79200000000003</v>
      </c>
      <c r="BL79" s="485">
        <v>972.46</v>
      </c>
      <c r="BM79" s="485"/>
      <c r="BN79" s="485">
        <v>0</v>
      </c>
      <c r="BO79" s="485">
        <v>0</v>
      </c>
      <c r="BP79" s="485">
        <v>0</v>
      </c>
      <c r="BQ79" s="485"/>
      <c r="BR79" s="485">
        <v>742265.272</v>
      </c>
      <c r="BS79" s="485">
        <v>4353.5389999999998</v>
      </c>
      <c r="BT79" s="485">
        <v>746618.81200000003</v>
      </c>
      <c r="BU79" s="484" t="s">
        <v>570</v>
      </c>
      <c r="BV79" s="485">
        <v>80622109.722000003</v>
      </c>
      <c r="BW79" s="485">
        <v>42863497.774000011</v>
      </c>
      <c r="BX79" s="485">
        <v>123485607.50400001</v>
      </c>
      <c r="BY79" s="485"/>
      <c r="BZ79" s="485">
        <v>33921038.847999997</v>
      </c>
      <c r="CA79" s="485">
        <v>20542259.493000001</v>
      </c>
      <c r="CB79" s="485">
        <v>54463298.342</v>
      </c>
      <c r="CC79" s="485"/>
      <c r="CD79" s="485">
        <v>80622109.722000003</v>
      </c>
      <c r="CE79" s="485">
        <v>42863497.774000011</v>
      </c>
      <c r="CF79" s="485">
        <v>123485607.50400001</v>
      </c>
    </row>
    <row r="80" spans="1:92" s="477" customFormat="1" ht="8.4" customHeight="1">
      <c r="A80" s="484" t="s">
        <v>571</v>
      </c>
      <c r="B80" s="485">
        <v>13623227.26</v>
      </c>
      <c r="C80" s="485">
        <v>11791478.333000001</v>
      </c>
      <c r="D80" s="485">
        <v>25414705.594000001</v>
      </c>
      <c r="E80" s="485"/>
      <c r="F80" s="485">
        <v>739249.17599999998</v>
      </c>
      <c r="G80" s="485">
        <v>203974.87700000001</v>
      </c>
      <c r="H80" s="485">
        <v>943224.05299999996</v>
      </c>
      <c r="I80" s="485"/>
      <c r="J80" s="485">
        <v>17340192.620000001</v>
      </c>
      <c r="K80" s="485">
        <v>14081468.062999999</v>
      </c>
      <c r="L80" s="485">
        <v>31421660.682999998</v>
      </c>
      <c r="M80" s="484" t="s">
        <v>571</v>
      </c>
      <c r="N80" s="485">
        <v>1860937.5009999999</v>
      </c>
      <c r="O80" s="485">
        <v>1065643.3330000001</v>
      </c>
      <c r="P80" s="485">
        <v>2926580.835</v>
      </c>
      <c r="Q80" s="485"/>
      <c r="R80" s="485">
        <v>4666190.3099999996</v>
      </c>
      <c r="S80" s="485">
        <v>3656124.0260000001</v>
      </c>
      <c r="T80" s="485">
        <v>8322314.3370000003</v>
      </c>
      <c r="U80" s="485"/>
      <c r="V80" s="485">
        <v>8713267.7579999994</v>
      </c>
      <c r="W80" s="485">
        <v>6127659.7759999996</v>
      </c>
      <c r="X80" s="485">
        <v>14840927.535</v>
      </c>
      <c r="Y80" s="484" t="s">
        <v>571</v>
      </c>
      <c r="Z80" s="485">
        <v>8214.0470000000005</v>
      </c>
      <c r="AA80" s="485">
        <v>29074.039000000001</v>
      </c>
      <c r="AB80" s="485">
        <v>37288.086000000003</v>
      </c>
      <c r="AC80" s="485"/>
      <c r="AD80" s="485">
        <v>12608571.902000001</v>
      </c>
      <c r="AE80" s="485">
        <v>4895264.5089999996</v>
      </c>
      <c r="AF80" s="485">
        <v>17503836.410999998</v>
      </c>
      <c r="AG80" s="485"/>
      <c r="AH80" s="485">
        <v>8593913.3350000009</v>
      </c>
      <c r="AI80" s="485">
        <v>253700.98300000001</v>
      </c>
      <c r="AJ80" s="485">
        <v>8847614.3190000001</v>
      </c>
      <c r="AK80" s="484" t="s">
        <v>571</v>
      </c>
      <c r="AL80" s="485">
        <v>2232467.3130000001</v>
      </c>
      <c r="AM80" s="485">
        <v>524401.45900000003</v>
      </c>
      <c r="AN80" s="485">
        <v>2756868.773</v>
      </c>
      <c r="AO80" s="485"/>
      <c r="AP80" s="485">
        <v>2085021.2080000001</v>
      </c>
      <c r="AQ80" s="485">
        <v>257831.87599999999</v>
      </c>
      <c r="AR80" s="485">
        <v>2342853.085</v>
      </c>
      <c r="AS80" s="485"/>
      <c r="AT80" s="485">
        <v>669275.799</v>
      </c>
      <c r="AU80" s="485">
        <v>1752354.139</v>
      </c>
      <c r="AV80" s="485">
        <v>2421629.9380000001</v>
      </c>
      <c r="AW80" s="484" t="s">
        <v>571</v>
      </c>
      <c r="AX80" s="485">
        <v>713082.65800000005</v>
      </c>
      <c r="AY80" s="485">
        <v>4452.7780000000002</v>
      </c>
      <c r="AZ80" s="485">
        <v>717535.43599999999</v>
      </c>
      <c r="BA80" s="485"/>
      <c r="BB80" s="485">
        <v>742419.26199999999</v>
      </c>
      <c r="BC80" s="485">
        <v>111000.747</v>
      </c>
      <c r="BD80" s="485">
        <v>853420.01</v>
      </c>
      <c r="BE80" s="485"/>
      <c r="BF80" s="485">
        <v>187060.568</v>
      </c>
      <c r="BG80" s="485">
        <v>835744.21699999995</v>
      </c>
      <c r="BH80" s="485">
        <v>1022804.786</v>
      </c>
      <c r="BI80" s="484" t="s">
        <v>571</v>
      </c>
      <c r="BJ80" s="485">
        <v>122109.382</v>
      </c>
      <c r="BK80" s="485">
        <v>2264066.8360000001</v>
      </c>
      <c r="BL80" s="485">
        <v>2386176.2179999999</v>
      </c>
      <c r="BM80" s="485"/>
      <c r="BN80" s="485">
        <v>1033660.926</v>
      </c>
      <c r="BO80" s="485">
        <v>665249.73699999996</v>
      </c>
      <c r="BP80" s="485">
        <v>1698910.6640000001</v>
      </c>
      <c r="BQ80" s="485"/>
      <c r="BR80" s="485">
        <v>2054231.399</v>
      </c>
      <c r="BS80" s="485">
        <v>27521.136999999999</v>
      </c>
      <c r="BT80" s="485">
        <v>2081752.5360000001</v>
      </c>
      <c r="BU80" s="484" t="s">
        <v>571</v>
      </c>
      <c r="BV80" s="485">
        <v>77993092.42400001</v>
      </c>
      <c r="BW80" s="485">
        <v>48547010.86500001</v>
      </c>
      <c r="BX80" s="485">
        <v>126540103.29899999</v>
      </c>
      <c r="BY80" s="485"/>
      <c r="BZ80" s="485">
        <v>17340192.620000001</v>
      </c>
      <c r="CA80" s="485">
        <v>14434654.524</v>
      </c>
      <c r="CB80" s="485">
        <v>31774847.144000001</v>
      </c>
      <c r="CC80" s="485"/>
      <c r="CD80" s="485">
        <v>77993092.42400001</v>
      </c>
      <c r="CE80" s="485">
        <v>48900197.326000005</v>
      </c>
      <c r="CF80" s="485">
        <v>126893289.75999999</v>
      </c>
    </row>
    <row r="81" spans="1:84" s="477" customFormat="1" ht="8.4" customHeight="1">
      <c r="A81" s="481" t="s">
        <v>572</v>
      </c>
      <c r="B81" s="479">
        <v>220654.65299999999</v>
      </c>
      <c r="C81" s="479">
        <v>8274.4529999999995</v>
      </c>
      <c r="D81" s="479">
        <v>228929.10699999999</v>
      </c>
      <c r="E81" s="479"/>
      <c r="F81" s="479">
        <v>0</v>
      </c>
      <c r="G81" s="479">
        <v>50.67</v>
      </c>
      <c r="H81" s="479">
        <v>50.67</v>
      </c>
      <c r="I81" s="479"/>
      <c r="J81" s="479">
        <v>449747.28600000002</v>
      </c>
      <c r="K81" s="479">
        <v>568552.70299999998</v>
      </c>
      <c r="L81" s="479">
        <v>1018299.9889999999</v>
      </c>
      <c r="M81" s="481" t="s">
        <v>572</v>
      </c>
      <c r="N81" s="479">
        <v>0</v>
      </c>
      <c r="O81" s="479">
        <v>70.352999999999994</v>
      </c>
      <c r="P81" s="479">
        <v>70.352999999999994</v>
      </c>
      <c r="Q81" s="479"/>
      <c r="R81" s="479">
        <v>0</v>
      </c>
      <c r="S81" s="479">
        <v>1479.9110000000001</v>
      </c>
      <c r="T81" s="479">
        <v>1479.9110000000001</v>
      </c>
      <c r="U81" s="479"/>
      <c r="V81" s="479">
        <v>0</v>
      </c>
      <c r="W81" s="479">
        <v>12233.995999999999</v>
      </c>
      <c r="X81" s="479">
        <v>12233.995999999999</v>
      </c>
      <c r="Y81" s="481" t="s">
        <v>572</v>
      </c>
      <c r="Z81" s="479">
        <v>0</v>
      </c>
      <c r="AA81" s="479">
        <v>0</v>
      </c>
      <c r="AB81" s="479">
        <v>0</v>
      </c>
      <c r="AC81" s="479"/>
      <c r="AD81" s="479">
        <v>31214.400000000001</v>
      </c>
      <c r="AE81" s="479">
        <v>11406.851000000001</v>
      </c>
      <c r="AF81" s="479">
        <v>42621.250999999997</v>
      </c>
      <c r="AG81" s="479"/>
      <c r="AH81" s="479">
        <v>0</v>
      </c>
      <c r="AI81" s="479">
        <v>0</v>
      </c>
      <c r="AJ81" s="479">
        <v>0</v>
      </c>
      <c r="AK81" s="481" t="s">
        <v>572</v>
      </c>
      <c r="AL81" s="479">
        <v>0</v>
      </c>
      <c r="AM81" s="479">
        <v>0</v>
      </c>
      <c r="AN81" s="479">
        <v>0</v>
      </c>
      <c r="AO81" s="479"/>
      <c r="AP81" s="479">
        <v>0</v>
      </c>
      <c r="AQ81" s="479">
        <v>0</v>
      </c>
      <c r="AR81" s="479">
        <v>0</v>
      </c>
      <c r="AS81" s="479"/>
      <c r="AT81" s="479">
        <v>0</v>
      </c>
      <c r="AU81" s="479">
        <v>0</v>
      </c>
      <c r="AV81" s="479">
        <v>0</v>
      </c>
      <c r="AW81" s="481" t="s">
        <v>572</v>
      </c>
      <c r="AX81" s="479">
        <v>11700</v>
      </c>
      <c r="AY81" s="479">
        <v>0</v>
      </c>
      <c r="AZ81" s="479">
        <v>11700</v>
      </c>
      <c r="BA81" s="479"/>
      <c r="BB81" s="479">
        <v>0</v>
      </c>
      <c r="BC81" s="479">
        <v>0</v>
      </c>
      <c r="BD81" s="479">
        <v>0</v>
      </c>
      <c r="BE81" s="479"/>
      <c r="BF81" s="479">
        <v>0</v>
      </c>
      <c r="BG81" s="479">
        <v>0</v>
      </c>
      <c r="BH81" s="479">
        <v>0</v>
      </c>
      <c r="BI81" s="481" t="s">
        <v>572</v>
      </c>
      <c r="BJ81" s="479">
        <v>0</v>
      </c>
      <c r="BK81" s="479">
        <v>0</v>
      </c>
      <c r="BL81" s="479">
        <v>0</v>
      </c>
      <c r="BM81" s="479"/>
      <c r="BN81" s="479">
        <v>0</v>
      </c>
      <c r="BO81" s="479">
        <v>0</v>
      </c>
      <c r="BP81" s="479">
        <v>0</v>
      </c>
      <c r="BQ81" s="479"/>
      <c r="BR81" s="479">
        <v>0</v>
      </c>
      <c r="BS81" s="479">
        <v>0</v>
      </c>
      <c r="BT81" s="479">
        <v>0</v>
      </c>
      <c r="BU81" s="481" t="s">
        <v>572</v>
      </c>
      <c r="BV81" s="479">
        <v>713316.33900000004</v>
      </c>
      <c r="BW81" s="479">
        <v>602068.93700000003</v>
      </c>
      <c r="BX81" s="479">
        <v>1315385.2769999998</v>
      </c>
      <c r="BY81" s="479"/>
      <c r="BZ81" s="479">
        <v>449747.28600000002</v>
      </c>
      <c r="CA81" s="479">
        <v>568552.70299999998</v>
      </c>
      <c r="CB81" s="479">
        <v>1018299.9889999999</v>
      </c>
      <c r="CC81" s="479"/>
      <c r="CD81" s="479">
        <v>713316.33900000004</v>
      </c>
      <c r="CE81" s="479">
        <v>602068.93700000003</v>
      </c>
      <c r="CF81" s="479">
        <v>1315385.2769999998</v>
      </c>
    </row>
    <row r="82" spans="1:84" s="477" customFormat="1" ht="8.4" customHeight="1">
      <c r="A82" s="481" t="s">
        <v>573</v>
      </c>
      <c r="B82" s="479">
        <v>12702468.572000001</v>
      </c>
      <c r="C82" s="479">
        <v>11337249.265000001</v>
      </c>
      <c r="D82" s="479">
        <v>24039717.838</v>
      </c>
      <c r="E82" s="479"/>
      <c r="F82" s="479">
        <v>654786.79500000004</v>
      </c>
      <c r="G82" s="479">
        <v>155397.17000000001</v>
      </c>
      <c r="H82" s="479">
        <v>810183.96600000001</v>
      </c>
      <c r="I82" s="479"/>
      <c r="J82" s="479">
        <v>14674287.126</v>
      </c>
      <c r="K82" s="479">
        <v>12666200.352</v>
      </c>
      <c r="L82" s="479">
        <v>27340487.478999998</v>
      </c>
      <c r="M82" s="481" t="s">
        <v>573</v>
      </c>
      <c r="N82" s="479">
        <v>1812816.7069999999</v>
      </c>
      <c r="O82" s="479">
        <v>1055363.4850000001</v>
      </c>
      <c r="P82" s="479">
        <v>2868180.1919999998</v>
      </c>
      <c r="Q82" s="479"/>
      <c r="R82" s="479">
        <v>4503083.3039999995</v>
      </c>
      <c r="S82" s="479">
        <v>3605265.3420000002</v>
      </c>
      <c r="T82" s="479">
        <v>8108348.6469999999</v>
      </c>
      <c r="U82" s="479"/>
      <c r="V82" s="479">
        <v>8374439.3310000002</v>
      </c>
      <c r="W82" s="479">
        <v>6008368.5650000004</v>
      </c>
      <c r="X82" s="479">
        <v>14382807.896</v>
      </c>
      <c r="Y82" s="481" t="s">
        <v>573</v>
      </c>
      <c r="Z82" s="479">
        <v>8214.0470000000005</v>
      </c>
      <c r="AA82" s="479">
        <v>29074.039000000001</v>
      </c>
      <c r="AB82" s="479">
        <v>37288.086000000003</v>
      </c>
      <c r="AC82" s="479"/>
      <c r="AD82" s="479">
        <v>12031781.728</v>
      </c>
      <c r="AE82" s="479">
        <v>4740501.42</v>
      </c>
      <c r="AF82" s="479">
        <v>16772283.148</v>
      </c>
      <c r="AG82" s="479"/>
      <c r="AH82" s="479">
        <v>8500524.1879999992</v>
      </c>
      <c r="AI82" s="479">
        <v>246728.71100000001</v>
      </c>
      <c r="AJ82" s="479">
        <v>8747252.9000000004</v>
      </c>
      <c r="AK82" s="481" t="s">
        <v>573</v>
      </c>
      <c r="AL82" s="479">
        <v>2223035.3840000001</v>
      </c>
      <c r="AM82" s="479">
        <v>515965.99</v>
      </c>
      <c r="AN82" s="479">
        <v>2739001.3739999998</v>
      </c>
      <c r="AO82" s="479"/>
      <c r="AP82" s="479">
        <v>1945929.814</v>
      </c>
      <c r="AQ82" s="479">
        <v>239225.092</v>
      </c>
      <c r="AR82" s="479">
        <v>2185154.9070000001</v>
      </c>
      <c r="AS82" s="479"/>
      <c r="AT82" s="479">
        <v>669275.799</v>
      </c>
      <c r="AU82" s="479">
        <v>1752354.139</v>
      </c>
      <c r="AV82" s="479">
        <v>2421629.9380000001</v>
      </c>
      <c r="AW82" s="481" t="s">
        <v>573</v>
      </c>
      <c r="AX82" s="479">
        <v>545446.20200000005</v>
      </c>
      <c r="AY82" s="479">
        <v>994.73500000000001</v>
      </c>
      <c r="AZ82" s="479">
        <v>546440.93799999997</v>
      </c>
      <c r="BA82" s="479"/>
      <c r="BB82" s="479">
        <v>739817.70600000001</v>
      </c>
      <c r="BC82" s="479">
        <v>111000.747</v>
      </c>
      <c r="BD82" s="479">
        <v>850818.45299999998</v>
      </c>
      <c r="BE82" s="479"/>
      <c r="BF82" s="479">
        <v>187060.568</v>
      </c>
      <c r="BG82" s="479">
        <v>835744.21699999995</v>
      </c>
      <c r="BH82" s="479">
        <v>1022804.786</v>
      </c>
      <c r="BI82" s="481" t="s">
        <v>573</v>
      </c>
      <c r="BJ82" s="479">
        <v>122109.382</v>
      </c>
      <c r="BK82" s="479">
        <v>2264066.8360000001</v>
      </c>
      <c r="BL82" s="479">
        <v>2386176.2179999999</v>
      </c>
      <c r="BM82" s="479"/>
      <c r="BN82" s="479">
        <v>1033660.926</v>
      </c>
      <c r="BO82" s="479">
        <v>665249.73699999996</v>
      </c>
      <c r="BP82" s="479">
        <v>1698910.6640000001</v>
      </c>
      <c r="BQ82" s="479"/>
      <c r="BR82" s="479">
        <v>2021004.716</v>
      </c>
      <c r="BS82" s="479">
        <v>27399.254000000001</v>
      </c>
      <c r="BT82" s="479">
        <v>2048403.9709999999</v>
      </c>
      <c r="BU82" s="481" t="s">
        <v>573</v>
      </c>
      <c r="BV82" s="479">
        <v>72749742.295000017</v>
      </c>
      <c r="BW82" s="479">
        <v>46256149.096000008</v>
      </c>
      <c r="BX82" s="479">
        <v>119005891.40099998</v>
      </c>
      <c r="BY82" s="479"/>
      <c r="BZ82" s="479">
        <v>14674287.126</v>
      </c>
      <c r="CA82" s="479">
        <v>13019386.812999999</v>
      </c>
      <c r="CB82" s="479">
        <v>27693673.938999999</v>
      </c>
      <c r="CC82" s="479"/>
      <c r="CD82" s="479">
        <v>72749742.295000017</v>
      </c>
      <c r="CE82" s="479">
        <v>46609335.557000011</v>
      </c>
      <c r="CF82" s="479">
        <v>119359077.86099997</v>
      </c>
    </row>
    <row r="83" spans="1:84" s="477" customFormat="1" ht="8.4" customHeight="1">
      <c r="A83" s="481" t="s">
        <v>574</v>
      </c>
      <c r="B83" s="479">
        <v>698650.18299999996</v>
      </c>
      <c r="C83" s="479">
        <v>445840.36800000002</v>
      </c>
      <c r="D83" s="479">
        <v>1144490.5519999999</v>
      </c>
      <c r="E83" s="479"/>
      <c r="F83" s="479">
        <v>84364.432000000001</v>
      </c>
      <c r="G83" s="479">
        <v>48521.629000000001</v>
      </c>
      <c r="H83" s="479">
        <v>132886.06099999999</v>
      </c>
      <c r="I83" s="479"/>
      <c r="J83" s="479">
        <v>2107575.148</v>
      </c>
      <c r="K83" s="479">
        <v>729057.58299999998</v>
      </c>
      <c r="L83" s="479">
        <v>2836632.7310000001</v>
      </c>
      <c r="M83" s="481" t="s">
        <v>574</v>
      </c>
      <c r="N83" s="479">
        <v>48120.794000000002</v>
      </c>
      <c r="O83" s="479">
        <v>10209.495000000001</v>
      </c>
      <c r="P83" s="479">
        <v>58330.288999999997</v>
      </c>
      <c r="Q83" s="479"/>
      <c r="R83" s="479">
        <v>163107.00599999999</v>
      </c>
      <c r="S83" s="479">
        <v>49378.771000000001</v>
      </c>
      <c r="T83" s="479">
        <v>212485.77799999999</v>
      </c>
      <c r="U83" s="479"/>
      <c r="V83" s="479">
        <v>338482.48700000002</v>
      </c>
      <c r="W83" s="479">
        <v>106055.891</v>
      </c>
      <c r="X83" s="479">
        <v>444538.37800000003</v>
      </c>
      <c r="Y83" s="481" t="s">
        <v>574</v>
      </c>
      <c r="Z83" s="479">
        <v>0</v>
      </c>
      <c r="AA83" s="479">
        <v>0</v>
      </c>
      <c r="AB83" s="479">
        <v>0</v>
      </c>
      <c r="AC83" s="479"/>
      <c r="AD83" s="479">
        <v>544175.55700000003</v>
      </c>
      <c r="AE83" s="479">
        <v>142321.90400000001</v>
      </c>
      <c r="AF83" s="479">
        <v>686497.46100000001</v>
      </c>
      <c r="AG83" s="479"/>
      <c r="AH83" s="479">
        <v>93389.146999999997</v>
      </c>
      <c r="AI83" s="479">
        <v>6972.2709999999997</v>
      </c>
      <c r="AJ83" s="479">
        <v>100361.41800000001</v>
      </c>
      <c r="AK83" s="481" t="s">
        <v>574</v>
      </c>
      <c r="AL83" s="479">
        <v>9431.9290000000001</v>
      </c>
      <c r="AM83" s="479">
        <v>8435.4689999999991</v>
      </c>
      <c r="AN83" s="479">
        <v>17867.398000000001</v>
      </c>
      <c r="AO83" s="479"/>
      <c r="AP83" s="479">
        <v>139091.394</v>
      </c>
      <c r="AQ83" s="479">
        <v>18606.782999999999</v>
      </c>
      <c r="AR83" s="479">
        <v>157698.177</v>
      </c>
      <c r="AS83" s="479"/>
      <c r="AT83" s="479">
        <v>0</v>
      </c>
      <c r="AU83" s="479">
        <v>0</v>
      </c>
      <c r="AV83" s="479">
        <v>0</v>
      </c>
      <c r="AW83" s="481" t="s">
        <v>574</v>
      </c>
      <c r="AX83" s="479">
        <v>155936.45499999999</v>
      </c>
      <c r="AY83" s="479">
        <v>3458.0419999999999</v>
      </c>
      <c r="AZ83" s="479">
        <v>159394.49799999999</v>
      </c>
      <c r="BA83" s="479"/>
      <c r="BB83" s="479">
        <v>2601.556</v>
      </c>
      <c r="BC83" s="479">
        <v>0</v>
      </c>
      <c r="BD83" s="479">
        <v>2601.556</v>
      </c>
      <c r="BE83" s="479"/>
      <c r="BF83" s="479">
        <v>0</v>
      </c>
      <c r="BG83" s="479">
        <v>0</v>
      </c>
      <c r="BH83" s="479">
        <v>0</v>
      </c>
      <c r="BI83" s="481" t="s">
        <v>574</v>
      </c>
      <c r="BJ83" s="479">
        <v>0</v>
      </c>
      <c r="BK83" s="479">
        <v>0</v>
      </c>
      <c r="BL83" s="479">
        <v>0</v>
      </c>
      <c r="BM83" s="479"/>
      <c r="BN83" s="479">
        <v>0</v>
      </c>
      <c r="BO83" s="479">
        <v>0</v>
      </c>
      <c r="BP83" s="479">
        <v>0</v>
      </c>
      <c r="BQ83" s="479"/>
      <c r="BR83" s="479">
        <v>33226.682000000001</v>
      </c>
      <c r="BS83" s="479">
        <v>121.883</v>
      </c>
      <c r="BT83" s="479">
        <v>33348.565000000002</v>
      </c>
      <c r="BU83" s="481" t="s">
        <v>574</v>
      </c>
      <c r="BV83" s="479">
        <v>4418152.7700000005</v>
      </c>
      <c r="BW83" s="479">
        <v>1568980.0890000002</v>
      </c>
      <c r="BX83" s="479">
        <v>5987132.8620000007</v>
      </c>
      <c r="BY83" s="479"/>
      <c r="BZ83" s="479">
        <v>2107575.148</v>
      </c>
      <c r="CA83" s="479">
        <v>729057.58299999998</v>
      </c>
      <c r="CB83" s="479">
        <v>2836632.7310000001</v>
      </c>
      <c r="CC83" s="479"/>
      <c r="CD83" s="479">
        <v>4418152.7700000005</v>
      </c>
      <c r="CE83" s="479">
        <v>1568980.0890000002</v>
      </c>
      <c r="CF83" s="479">
        <v>5987132.8620000007</v>
      </c>
    </row>
    <row r="84" spans="1:84" s="477" customFormat="1" ht="8.4" customHeight="1">
      <c r="A84" s="481" t="s">
        <v>575</v>
      </c>
      <c r="B84" s="479">
        <v>1453.85</v>
      </c>
      <c r="C84" s="479">
        <v>114.245</v>
      </c>
      <c r="D84" s="479">
        <v>1568.096</v>
      </c>
      <c r="E84" s="479"/>
      <c r="F84" s="479">
        <v>97.947999999999993</v>
      </c>
      <c r="G84" s="479">
        <v>5.4059999999999997</v>
      </c>
      <c r="H84" s="479">
        <v>103.354</v>
      </c>
      <c r="I84" s="479"/>
      <c r="J84" s="479">
        <v>108583.05899999999</v>
      </c>
      <c r="K84" s="479">
        <v>117657.424</v>
      </c>
      <c r="L84" s="479">
        <v>226240.48300000001</v>
      </c>
      <c r="M84" s="481" t="s">
        <v>575</v>
      </c>
      <c r="N84" s="479">
        <v>0</v>
      </c>
      <c r="O84" s="479">
        <v>0</v>
      </c>
      <c r="P84" s="479">
        <v>0</v>
      </c>
      <c r="Q84" s="479"/>
      <c r="R84" s="479">
        <v>0</v>
      </c>
      <c r="S84" s="479">
        <v>0</v>
      </c>
      <c r="T84" s="479">
        <v>0</v>
      </c>
      <c r="U84" s="479"/>
      <c r="V84" s="479">
        <v>345.93900000000002</v>
      </c>
      <c r="W84" s="479">
        <v>1001.323</v>
      </c>
      <c r="X84" s="479">
        <v>1347.2629999999999</v>
      </c>
      <c r="Y84" s="481" t="s">
        <v>575</v>
      </c>
      <c r="Z84" s="479">
        <v>0</v>
      </c>
      <c r="AA84" s="479">
        <v>0</v>
      </c>
      <c r="AB84" s="479">
        <v>0</v>
      </c>
      <c r="AC84" s="479"/>
      <c r="AD84" s="479">
        <v>1400.2170000000001</v>
      </c>
      <c r="AE84" s="479">
        <v>1034.3330000000001</v>
      </c>
      <c r="AF84" s="479">
        <v>2434.5500000000002</v>
      </c>
      <c r="AG84" s="479"/>
      <c r="AH84" s="479">
        <v>0</v>
      </c>
      <c r="AI84" s="479">
        <v>0</v>
      </c>
      <c r="AJ84" s="479">
        <v>0</v>
      </c>
      <c r="AK84" s="481" t="s">
        <v>575</v>
      </c>
      <c r="AL84" s="479">
        <v>0</v>
      </c>
      <c r="AM84" s="479">
        <v>0</v>
      </c>
      <c r="AN84" s="479">
        <v>0</v>
      </c>
      <c r="AO84" s="479"/>
      <c r="AP84" s="479">
        <v>0</v>
      </c>
      <c r="AQ84" s="479">
        <v>0</v>
      </c>
      <c r="AR84" s="479">
        <v>0</v>
      </c>
      <c r="AS84" s="479"/>
      <c r="AT84" s="479">
        <v>0</v>
      </c>
      <c r="AU84" s="479">
        <v>0</v>
      </c>
      <c r="AV84" s="479">
        <v>0</v>
      </c>
      <c r="AW84" s="481" t="s">
        <v>575</v>
      </c>
      <c r="AX84" s="479">
        <v>0</v>
      </c>
      <c r="AY84" s="479">
        <v>0</v>
      </c>
      <c r="AZ84" s="479">
        <v>0</v>
      </c>
      <c r="BA84" s="479"/>
      <c r="BB84" s="479">
        <v>0</v>
      </c>
      <c r="BC84" s="479">
        <v>0</v>
      </c>
      <c r="BD84" s="479">
        <v>0</v>
      </c>
      <c r="BE84" s="479"/>
      <c r="BF84" s="479">
        <v>0</v>
      </c>
      <c r="BG84" s="479">
        <v>0</v>
      </c>
      <c r="BH84" s="479">
        <v>0</v>
      </c>
      <c r="BI84" s="481" t="s">
        <v>575</v>
      </c>
      <c r="BJ84" s="479">
        <v>0</v>
      </c>
      <c r="BK84" s="479">
        <v>0</v>
      </c>
      <c r="BL84" s="479">
        <v>0</v>
      </c>
      <c r="BM84" s="479"/>
      <c r="BN84" s="479">
        <v>0</v>
      </c>
      <c r="BO84" s="479">
        <v>0</v>
      </c>
      <c r="BP84" s="479">
        <v>0</v>
      </c>
      <c r="BQ84" s="479"/>
      <c r="BR84" s="479">
        <v>0</v>
      </c>
      <c r="BS84" s="479">
        <v>0</v>
      </c>
      <c r="BT84" s="479">
        <v>0</v>
      </c>
      <c r="BU84" s="481" t="s">
        <v>575</v>
      </c>
      <c r="BV84" s="479">
        <v>111881.01299999999</v>
      </c>
      <c r="BW84" s="479">
        <v>119812.731</v>
      </c>
      <c r="BX84" s="479">
        <v>231693.74600000001</v>
      </c>
      <c r="BY84" s="479"/>
      <c r="BZ84" s="479">
        <v>108583.05899999999</v>
      </c>
      <c r="CA84" s="479">
        <v>117657.424</v>
      </c>
      <c r="CB84" s="479">
        <v>226240.48300000001</v>
      </c>
      <c r="CC84" s="479"/>
      <c r="CD84" s="479">
        <v>111881.01299999999</v>
      </c>
      <c r="CE84" s="479">
        <v>119812.731</v>
      </c>
      <c r="CF84" s="479">
        <v>231693.74600000001</v>
      </c>
    </row>
    <row r="85" spans="1:84" s="477" customFormat="1" ht="8.4" customHeight="1">
      <c r="A85" s="484" t="s">
        <v>576</v>
      </c>
      <c r="B85" s="485">
        <v>82255.339000000007</v>
      </c>
      <c r="C85" s="485">
        <v>160294.12700000001</v>
      </c>
      <c r="D85" s="485">
        <v>242549.467</v>
      </c>
      <c r="E85" s="485"/>
      <c r="F85" s="485">
        <v>47346.519</v>
      </c>
      <c r="G85" s="485">
        <v>12275.048000000001</v>
      </c>
      <c r="H85" s="485">
        <v>59621.567000000003</v>
      </c>
      <c r="I85" s="485"/>
      <c r="J85" s="485">
        <v>0</v>
      </c>
      <c r="K85" s="485">
        <v>166200.696</v>
      </c>
      <c r="L85" s="485">
        <v>166200.696</v>
      </c>
      <c r="M85" s="484" t="s">
        <v>576</v>
      </c>
      <c r="N85" s="485">
        <v>234479.42199999999</v>
      </c>
      <c r="O85" s="485">
        <v>83868.510999999999</v>
      </c>
      <c r="P85" s="485">
        <v>318347.93300000002</v>
      </c>
      <c r="Q85" s="485"/>
      <c r="R85" s="485">
        <v>105180.372</v>
      </c>
      <c r="S85" s="485">
        <v>9696.0460000000003</v>
      </c>
      <c r="T85" s="485">
        <v>114876.41800000001</v>
      </c>
      <c r="U85" s="485"/>
      <c r="V85" s="485">
        <v>306204.64299999998</v>
      </c>
      <c r="W85" s="485">
        <v>382606.92499999999</v>
      </c>
      <c r="X85" s="485">
        <v>688811.56900000002</v>
      </c>
      <c r="Y85" s="484" t="s">
        <v>576</v>
      </c>
      <c r="Z85" s="485">
        <v>26424.681</v>
      </c>
      <c r="AA85" s="485">
        <v>3623.6489999999999</v>
      </c>
      <c r="AB85" s="485">
        <v>30048.33</v>
      </c>
      <c r="AC85" s="485"/>
      <c r="AD85" s="485">
        <v>658761.1</v>
      </c>
      <c r="AE85" s="485">
        <v>234658.26</v>
      </c>
      <c r="AF85" s="485">
        <v>893419.36</v>
      </c>
      <c r="AG85" s="485"/>
      <c r="AH85" s="485">
        <v>2238.712</v>
      </c>
      <c r="AI85" s="485">
        <v>510.04199999999997</v>
      </c>
      <c r="AJ85" s="485">
        <v>2748.7550000000001</v>
      </c>
      <c r="AK85" s="484" t="s">
        <v>576</v>
      </c>
      <c r="AL85" s="485">
        <v>20726.286</v>
      </c>
      <c r="AM85" s="485">
        <v>9050.3169999999991</v>
      </c>
      <c r="AN85" s="485">
        <v>29776.602999999999</v>
      </c>
      <c r="AO85" s="485"/>
      <c r="AP85" s="485">
        <v>9413.0059999999994</v>
      </c>
      <c r="AQ85" s="485">
        <v>859.83900000000006</v>
      </c>
      <c r="AR85" s="485">
        <v>10272.846</v>
      </c>
      <c r="AS85" s="485"/>
      <c r="AT85" s="485">
        <v>38109.741999999998</v>
      </c>
      <c r="AU85" s="485">
        <v>122853.632</v>
      </c>
      <c r="AV85" s="485">
        <v>160963.375</v>
      </c>
      <c r="AW85" s="484" t="s">
        <v>576</v>
      </c>
      <c r="AX85" s="485">
        <v>676.31100000000004</v>
      </c>
      <c r="AY85" s="485">
        <v>12.711</v>
      </c>
      <c r="AZ85" s="485">
        <v>689.02200000000005</v>
      </c>
      <c r="BA85" s="485"/>
      <c r="BB85" s="485">
        <v>282.048</v>
      </c>
      <c r="BC85" s="485">
        <v>11941.153</v>
      </c>
      <c r="BD85" s="485">
        <v>12223.201999999999</v>
      </c>
      <c r="BE85" s="485"/>
      <c r="BF85" s="485">
        <v>15018.681</v>
      </c>
      <c r="BG85" s="485">
        <v>21745.337</v>
      </c>
      <c r="BH85" s="485">
        <v>36764.017999999996</v>
      </c>
      <c r="BI85" s="484" t="s">
        <v>576</v>
      </c>
      <c r="BJ85" s="485">
        <v>1876.837</v>
      </c>
      <c r="BK85" s="485">
        <v>0</v>
      </c>
      <c r="BL85" s="485">
        <v>1876.837</v>
      </c>
      <c r="BM85" s="485"/>
      <c r="BN85" s="485">
        <v>0</v>
      </c>
      <c r="BO85" s="485">
        <v>4044.7</v>
      </c>
      <c r="BP85" s="485">
        <v>4044.7</v>
      </c>
      <c r="BQ85" s="485"/>
      <c r="BR85" s="485">
        <v>5913.9219999999996</v>
      </c>
      <c r="BS85" s="485">
        <v>246.667</v>
      </c>
      <c r="BT85" s="485">
        <v>6160.5889999999999</v>
      </c>
      <c r="BU85" s="484" t="s">
        <v>576</v>
      </c>
      <c r="BV85" s="485">
        <v>1554907.6210000003</v>
      </c>
      <c r="BW85" s="485">
        <v>1224487.6599999997</v>
      </c>
      <c r="BX85" s="485">
        <v>2779395.287</v>
      </c>
      <c r="BY85" s="485"/>
      <c r="BZ85" s="485">
        <v>0</v>
      </c>
      <c r="CA85" s="485">
        <v>169180.31400000001</v>
      </c>
      <c r="CB85" s="485">
        <v>169180.31400000001</v>
      </c>
      <c r="CC85" s="485"/>
      <c r="CD85" s="485">
        <v>1554907.6210000003</v>
      </c>
      <c r="CE85" s="485">
        <v>1227467.2779999997</v>
      </c>
      <c r="CF85" s="485">
        <v>2782374.9050000003</v>
      </c>
    </row>
    <row r="86" spans="1:84" s="477" customFormat="1" ht="8.4" customHeight="1">
      <c r="A86" s="484" t="s">
        <v>577</v>
      </c>
      <c r="B86" s="485">
        <v>506711.58299999998</v>
      </c>
      <c r="C86" s="485">
        <v>520236.52299999999</v>
      </c>
      <c r="D86" s="485">
        <v>1026948.107</v>
      </c>
      <c r="E86" s="485"/>
      <c r="F86" s="485">
        <v>9668.2909999999993</v>
      </c>
      <c r="G86" s="485">
        <v>845.45799999999997</v>
      </c>
      <c r="H86" s="485">
        <v>10513.749</v>
      </c>
      <c r="I86" s="485"/>
      <c r="J86" s="485">
        <v>1027935.252</v>
      </c>
      <c r="K86" s="485">
        <v>1120232.7309999999</v>
      </c>
      <c r="L86" s="485">
        <v>2148167.9840000002</v>
      </c>
      <c r="M86" s="484" t="s">
        <v>577</v>
      </c>
      <c r="N86" s="485">
        <v>26363.287</v>
      </c>
      <c r="O86" s="485">
        <v>18800.405999999999</v>
      </c>
      <c r="P86" s="485">
        <v>45163.694000000003</v>
      </c>
      <c r="Q86" s="485"/>
      <c r="R86" s="485">
        <v>57425.692000000003</v>
      </c>
      <c r="S86" s="485">
        <v>45338.135999999999</v>
      </c>
      <c r="T86" s="485">
        <v>102763.829</v>
      </c>
      <c r="U86" s="485"/>
      <c r="V86" s="485">
        <v>1389142.219</v>
      </c>
      <c r="W86" s="485">
        <v>2173150.5490000001</v>
      </c>
      <c r="X86" s="485">
        <v>3562292.7680000002</v>
      </c>
      <c r="Y86" s="484" t="s">
        <v>577</v>
      </c>
      <c r="Z86" s="485">
        <v>20116.962</v>
      </c>
      <c r="AA86" s="485">
        <v>3384.01</v>
      </c>
      <c r="AB86" s="485">
        <v>23500.972000000002</v>
      </c>
      <c r="AC86" s="485"/>
      <c r="AD86" s="485">
        <v>339422.48100000003</v>
      </c>
      <c r="AE86" s="485">
        <v>243430.12100000001</v>
      </c>
      <c r="AF86" s="485">
        <v>582852.60199999996</v>
      </c>
      <c r="AG86" s="485"/>
      <c r="AH86" s="485">
        <v>29105.724999999999</v>
      </c>
      <c r="AI86" s="485">
        <v>18938.532999999999</v>
      </c>
      <c r="AJ86" s="485">
        <v>48044.258999999998</v>
      </c>
      <c r="AK86" s="484" t="s">
        <v>577</v>
      </c>
      <c r="AL86" s="485">
        <v>8192.0879999999997</v>
      </c>
      <c r="AM86" s="485">
        <v>3189.1959999999999</v>
      </c>
      <c r="AN86" s="485">
        <v>11381.285</v>
      </c>
      <c r="AO86" s="485"/>
      <c r="AP86" s="485">
        <v>920.21100000000001</v>
      </c>
      <c r="AQ86" s="485">
        <v>569.87800000000004</v>
      </c>
      <c r="AR86" s="485">
        <v>1490.0889999999999</v>
      </c>
      <c r="AS86" s="485"/>
      <c r="AT86" s="485">
        <v>3451.855</v>
      </c>
      <c r="AU86" s="485">
        <v>6120.616</v>
      </c>
      <c r="AV86" s="485">
        <v>9572.4709999999995</v>
      </c>
      <c r="AW86" s="484" t="s">
        <v>577</v>
      </c>
      <c r="AX86" s="485">
        <v>21618.848000000002</v>
      </c>
      <c r="AY86" s="485">
        <v>0</v>
      </c>
      <c r="AZ86" s="485">
        <v>21618.848999999998</v>
      </c>
      <c r="BA86" s="485"/>
      <c r="BB86" s="485">
        <v>0</v>
      </c>
      <c r="BC86" s="485">
        <v>1.0249999999999999</v>
      </c>
      <c r="BD86" s="485">
        <v>1.0249999999999999</v>
      </c>
      <c r="BE86" s="485"/>
      <c r="BF86" s="485">
        <v>0</v>
      </c>
      <c r="BG86" s="485">
        <v>0</v>
      </c>
      <c r="BH86" s="485">
        <v>0</v>
      </c>
      <c r="BI86" s="484" t="s">
        <v>577</v>
      </c>
      <c r="BJ86" s="485">
        <v>0</v>
      </c>
      <c r="BK86" s="485">
        <v>0</v>
      </c>
      <c r="BL86" s="485">
        <v>0</v>
      </c>
      <c r="BM86" s="485"/>
      <c r="BN86" s="485">
        <v>0</v>
      </c>
      <c r="BO86" s="485">
        <v>0</v>
      </c>
      <c r="BP86" s="485">
        <v>0</v>
      </c>
      <c r="BQ86" s="485"/>
      <c r="BR86" s="485">
        <v>55773.561999999998</v>
      </c>
      <c r="BS86" s="485">
        <v>395.27699999999999</v>
      </c>
      <c r="BT86" s="485">
        <v>56168.84</v>
      </c>
      <c r="BU86" s="484" t="s">
        <v>577</v>
      </c>
      <c r="BV86" s="485">
        <v>3495848.0560000003</v>
      </c>
      <c r="BW86" s="485">
        <v>4154632.4589999989</v>
      </c>
      <c r="BX86" s="485">
        <v>7650480.523</v>
      </c>
      <c r="BY86" s="485"/>
      <c r="BZ86" s="485">
        <v>1027935.252</v>
      </c>
      <c r="CA86" s="485">
        <v>1120457.328</v>
      </c>
      <c r="CB86" s="485">
        <v>2148392.58</v>
      </c>
      <c r="CC86" s="485"/>
      <c r="CD86" s="485">
        <v>3495848.0560000003</v>
      </c>
      <c r="CE86" s="485">
        <v>4154857.0559999989</v>
      </c>
      <c r="CF86" s="485">
        <v>7650705.1189999999</v>
      </c>
    </row>
    <row r="87" spans="1:84" s="477" customFormat="1" ht="8.4" customHeight="1">
      <c r="A87" s="481" t="s">
        <v>578</v>
      </c>
      <c r="B87" s="479">
        <v>506711.58299999998</v>
      </c>
      <c r="C87" s="479">
        <v>520236.52299999999</v>
      </c>
      <c r="D87" s="479">
        <v>1026948.107</v>
      </c>
      <c r="E87" s="479"/>
      <c r="F87" s="479">
        <v>9668.2909999999993</v>
      </c>
      <c r="G87" s="479">
        <v>845.45799999999997</v>
      </c>
      <c r="H87" s="479">
        <v>10513.749</v>
      </c>
      <c r="I87" s="479"/>
      <c r="J87" s="479">
        <v>1027935.252</v>
      </c>
      <c r="K87" s="479">
        <v>1120232.7309999999</v>
      </c>
      <c r="L87" s="479">
        <v>2148167.9840000002</v>
      </c>
      <c r="M87" s="481" t="s">
        <v>578</v>
      </c>
      <c r="N87" s="479">
        <v>26363.287</v>
      </c>
      <c r="O87" s="479">
        <v>18800.405999999999</v>
      </c>
      <c r="P87" s="479">
        <v>45163.694000000003</v>
      </c>
      <c r="Q87" s="479"/>
      <c r="R87" s="479">
        <v>57425.692000000003</v>
      </c>
      <c r="S87" s="479">
        <v>45338.135999999999</v>
      </c>
      <c r="T87" s="479">
        <v>102763.829</v>
      </c>
      <c r="U87" s="479"/>
      <c r="V87" s="479">
        <v>1389142.219</v>
      </c>
      <c r="W87" s="479">
        <v>2173150.5490000001</v>
      </c>
      <c r="X87" s="479">
        <v>3562292.7680000002</v>
      </c>
      <c r="Y87" s="481" t="s">
        <v>578</v>
      </c>
      <c r="Z87" s="479">
        <v>20116.962</v>
      </c>
      <c r="AA87" s="479">
        <v>3384.01</v>
      </c>
      <c r="AB87" s="479">
        <v>23500.972000000002</v>
      </c>
      <c r="AC87" s="479"/>
      <c r="AD87" s="479">
        <v>339422.48100000003</v>
      </c>
      <c r="AE87" s="479">
        <v>243430.12100000001</v>
      </c>
      <c r="AF87" s="479">
        <v>582852.60199999996</v>
      </c>
      <c r="AG87" s="479"/>
      <c r="AH87" s="479">
        <v>29105.724999999999</v>
      </c>
      <c r="AI87" s="479">
        <v>18938.532999999999</v>
      </c>
      <c r="AJ87" s="479">
        <v>48044.258999999998</v>
      </c>
      <c r="AK87" s="481" t="s">
        <v>578</v>
      </c>
      <c r="AL87" s="479">
        <v>8192.0879999999997</v>
      </c>
      <c r="AM87" s="479">
        <v>3189.1959999999999</v>
      </c>
      <c r="AN87" s="479">
        <v>11381.285</v>
      </c>
      <c r="AO87" s="479"/>
      <c r="AP87" s="479">
        <v>920.21100000000001</v>
      </c>
      <c r="AQ87" s="479">
        <v>569.87800000000004</v>
      </c>
      <c r="AR87" s="479">
        <v>1490.0889999999999</v>
      </c>
      <c r="AS87" s="479"/>
      <c r="AT87" s="479">
        <v>3451.855</v>
      </c>
      <c r="AU87" s="479">
        <v>6120.616</v>
      </c>
      <c r="AV87" s="479">
        <v>9572.4709999999995</v>
      </c>
      <c r="AW87" s="481" t="s">
        <v>578</v>
      </c>
      <c r="AX87" s="479">
        <v>21618.848000000002</v>
      </c>
      <c r="AY87" s="479">
        <v>0</v>
      </c>
      <c r="AZ87" s="479">
        <v>21618.848999999998</v>
      </c>
      <c r="BA87" s="479"/>
      <c r="BB87" s="479">
        <v>0</v>
      </c>
      <c r="BC87" s="479">
        <v>1.0249999999999999</v>
      </c>
      <c r="BD87" s="479">
        <v>1.0249999999999999</v>
      </c>
      <c r="BE87" s="479"/>
      <c r="BF87" s="479">
        <v>0</v>
      </c>
      <c r="BG87" s="479">
        <v>0</v>
      </c>
      <c r="BH87" s="479">
        <v>0</v>
      </c>
      <c r="BI87" s="481" t="s">
        <v>578</v>
      </c>
      <c r="BJ87" s="479">
        <v>0</v>
      </c>
      <c r="BK87" s="479">
        <v>0</v>
      </c>
      <c r="BL87" s="479">
        <v>0</v>
      </c>
      <c r="BM87" s="479"/>
      <c r="BN87" s="479">
        <v>0</v>
      </c>
      <c r="BO87" s="479">
        <v>0</v>
      </c>
      <c r="BP87" s="479">
        <v>0</v>
      </c>
      <c r="BQ87" s="479"/>
      <c r="BR87" s="479">
        <v>55773.561999999998</v>
      </c>
      <c r="BS87" s="479">
        <v>395.27699999999999</v>
      </c>
      <c r="BT87" s="479">
        <v>56168.84</v>
      </c>
      <c r="BU87" s="481" t="s">
        <v>578</v>
      </c>
      <c r="BV87" s="479">
        <v>3495848.0560000003</v>
      </c>
      <c r="BW87" s="479">
        <v>4154632.4589999989</v>
      </c>
      <c r="BX87" s="479">
        <v>7650480.523</v>
      </c>
      <c r="BY87" s="479"/>
      <c r="BZ87" s="479">
        <v>1027935.252</v>
      </c>
      <c r="CA87" s="479">
        <v>1120457.328</v>
      </c>
      <c r="CB87" s="479">
        <v>2148392.58</v>
      </c>
      <c r="CC87" s="479"/>
      <c r="CD87" s="479">
        <v>3495848.0560000003</v>
      </c>
      <c r="CE87" s="479">
        <v>4154857.0559999989</v>
      </c>
      <c r="CF87" s="479">
        <v>7650705.1189999999</v>
      </c>
    </row>
    <row r="88" spans="1:84" s="477" customFormat="1" ht="8.4" customHeight="1">
      <c r="A88" s="481" t="s">
        <v>579</v>
      </c>
      <c r="B88" s="479">
        <v>0</v>
      </c>
      <c r="C88" s="479">
        <v>0</v>
      </c>
      <c r="D88" s="479">
        <v>0</v>
      </c>
      <c r="E88" s="479"/>
      <c r="F88" s="479">
        <v>0</v>
      </c>
      <c r="G88" s="479">
        <v>0</v>
      </c>
      <c r="H88" s="479">
        <v>0</v>
      </c>
      <c r="I88" s="479"/>
      <c r="J88" s="479">
        <v>0</v>
      </c>
      <c r="K88" s="479">
        <v>0</v>
      </c>
      <c r="L88" s="479">
        <v>0</v>
      </c>
      <c r="M88" s="481" t="s">
        <v>579</v>
      </c>
      <c r="N88" s="479">
        <v>0</v>
      </c>
      <c r="O88" s="479">
        <v>0</v>
      </c>
      <c r="P88" s="479">
        <v>0</v>
      </c>
      <c r="Q88" s="479"/>
      <c r="R88" s="479">
        <v>0</v>
      </c>
      <c r="S88" s="479">
        <v>0</v>
      </c>
      <c r="T88" s="479">
        <v>0</v>
      </c>
      <c r="U88" s="479"/>
      <c r="V88" s="479">
        <v>0</v>
      </c>
      <c r="W88" s="479">
        <v>0</v>
      </c>
      <c r="X88" s="479">
        <v>0</v>
      </c>
      <c r="Y88" s="481" t="s">
        <v>579</v>
      </c>
      <c r="Z88" s="479">
        <v>0</v>
      </c>
      <c r="AA88" s="479">
        <v>0</v>
      </c>
      <c r="AB88" s="479">
        <v>0</v>
      </c>
      <c r="AC88" s="479"/>
      <c r="AD88" s="479">
        <v>0</v>
      </c>
      <c r="AE88" s="479">
        <v>0</v>
      </c>
      <c r="AF88" s="479">
        <v>0</v>
      </c>
      <c r="AG88" s="479"/>
      <c r="AH88" s="479">
        <v>0</v>
      </c>
      <c r="AI88" s="479">
        <v>0</v>
      </c>
      <c r="AJ88" s="479">
        <v>0</v>
      </c>
      <c r="AK88" s="481" t="s">
        <v>579</v>
      </c>
      <c r="AL88" s="479">
        <v>0</v>
      </c>
      <c r="AM88" s="479">
        <v>0</v>
      </c>
      <c r="AN88" s="479">
        <v>0</v>
      </c>
      <c r="AO88" s="479"/>
      <c r="AP88" s="479">
        <v>0</v>
      </c>
      <c r="AQ88" s="479">
        <v>0</v>
      </c>
      <c r="AR88" s="479">
        <v>0</v>
      </c>
      <c r="AS88" s="479"/>
      <c r="AT88" s="479">
        <v>0</v>
      </c>
      <c r="AU88" s="479">
        <v>0</v>
      </c>
      <c r="AV88" s="479">
        <v>0</v>
      </c>
      <c r="AW88" s="481" t="s">
        <v>579</v>
      </c>
      <c r="AX88" s="479">
        <v>0</v>
      </c>
      <c r="AY88" s="479">
        <v>0</v>
      </c>
      <c r="AZ88" s="479">
        <v>0</v>
      </c>
      <c r="BA88" s="479"/>
      <c r="BB88" s="479">
        <v>0</v>
      </c>
      <c r="BC88" s="479">
        <v>0</v>
      </c>
      <c r="BD88" s="479">
        <v>0</v>
      </c>
      <c r="BE88" s="479"/>
      <c r="BF88" s="479">
        <v>0</v>
      </c>
      <c r="BG88" s="479">
        <v>0</v>
      </c>
      <c r="BH88" s="479">
        <v>0</v>
      </c>
      <c r="BI88" s="481" t="s">
        <v>579</v>
      </c>
      <c r="BJ88" s="479">
        <v>0</v>
      </c>
      <c r="BK88" s="479">
        <v>0</v>
      </c>
      <c r="BL88" s="479">
        <v>0</v>
      </c>
      <c r="BM88" s="479"/>
      <c r="BN88" s="479">
        <v>0</v>
      </c>
      <c r="BO88" s="479">
        <v>0</v>
      </c>
      <c r="BP88" s="479">
        <v>0</v>
      </c>
      <c r="BQ88" s="479"/>
      <c r="BR88" s="479">
        <v>0</v>
      </c>
      <c r="BS88" s="479">
        <v>0</v>
      </c>
      <c r="BT88" s="479">
        <v>0</v>
      </c>
      <c r="BU88" s="481" t="s">
        <v>579</v>
      </c>
      <c r="BV88" s="479">
        <v>0</v>
      </c>
      <c r="BW88" s="479">
        <v>0</v>
      </c>
      <c r="BX88" s="479">
        <v>0</v>
      </c>
      <c r="BY88" s="479"/>
      <c r="BZ88" s="479">
        <v>0</v>
      </c>
      <c r="CA88" s="479">
        <v>0</v>
      </c>
      <c r="CB88" s="479">
        <v>0</v>
      </c>
      <c r="CC88" s="479"/>
      <c r="CD88" s="479">
        <v>0</v>
      </c>
      <c r="CE88" s="479">
        <v>0</v>
      </c>
      <c r="CF88" s="479">
        <v>0</v>
      </c>
    </row>
    <row r="89" spans="1:84" s="483" customFormat="1" ht="3.15" customHeight="1">
      <c r="A89" s="481"/>
      <c r="B89" s="479"/>
      <c r="C89" s="479"/>
      <c r="D89" s="479"/>
      <c r="E89" s="479"/>
      <c r="F89" s="479"/>
      <c r="G89" s="479"/>
      <c r="H89" s="479"/>
      <c r="I89" s="479"/>
      <c r="J89" s="479"/>
      <c r="K89" s="479"/>
      <c r="L89" s="479"/>
      <c r="M89" s="481"/>
      <c r="N89" s="479"/>
      <c r="O89" s="479"/>
      <c r="P89" s="479"/>
      <c r="Q89" s="479"/>
      <c r="R89" s="479"/>
      <c r="S89" s="479"/>
      <c r="T89" s="479"/>
      <c r="U89" s="479"/>
      <c r="V89" s="479"/>
      <c r="W89" s="479"/>
      <c r="X89" s="479"/>
      <c r="Y89" s="481"/>
      <c r="Z89" s="479"/>
      <c r="AA89" s="479"/>
      <c r="AB89" s="479"/>
      <c r="AC89" s="479"/>
      <c r="AD89" s="479"/>
      <c r="AE89" s="479"/>
      <c r="AF89" s="479"/>
      <c r="AG89" s="479"/>
      <c r="AH89" s="479"/>
      <c r="AI89" s="479"/>
      <c r="AJ89" s="479"/>
      <c r="AK89" s="481"/>
      <c r="AL89" s="479"/>
      <c r="AM89" s="479"/>
      <c r="AN89" s="479"/>
      <c r="AO89" s="479"/>
      <c r="AP89" s="479"/>
      <c r="AQ89" s="479"/>
      <c r="AR89" s="479"/>
      <c r="AS89" s="479"/>
      <c r="AT89" s="479"/>
      <c r="AU89" s="479"/>
      <c r="AV89" s="479"/>
      <c r="AW89" s="481"/>
      <c r="AX89" s="479"/>
      <c r="AY89" s="479"/>
      <c r="AZ89" s="479"/>
      <c r="BA89" s="479"/>
      <c r="BB89" s="479"/>
      <c r="BC89" s="479"/>
      <c r="BD89" s="479"/>
      <c r="BE89" s="479"/>
      <c r="BF89" s="479"/>
      <c r="BG89" s="479"/>
      <c r="BH89" s="479"/>
      <c r="BI89" s="481"/>
      <c r="BJ89" s="479"/>
      <c r="BK89" s="479"/>
      <c r="BL89" s="479"/>
      <c r="BM89" s="479"/>
      <c r="BN89" s="479"/>
      <c r="BO89" s="479"/>
      <c r="BP89" s="479"/>
      <c r="BQ89" s="479"/>
      <c r="BR89" s="479"/>
      <c r="BS89" s="479"/>
      <c r="BT89" s="479"/>
      <c r="BU89" s="481"/>
      <c r="BV89" s="479"/>
      <c r="BW89" s="479"/>
      <c r="BX89" s="479"/>
      <c r="BY89" s="479"/>
      <c r="BZ89" s="479"/>
      <c r="CA89" s="479"/>
      <c r="CB89" s="479"/>
      <c r="CC89" s="479"/>
      <c r="CD89" s="479"/>
      <c r="CE89" s="479"/>
      <c r="CF89" s="479"/>
    </row>
    <row r="90" spans="1:84" s="477" customFormat="1" ht="8.4" customHeight="1">
      <c r="A90" s="547" t="s">
        <v>580</v>
      </c>
      <c r="B90" s="474">
        <v>752535.21499999997</v>
      </c>
      <c r="C90" s="474">
        <v>166964.19699999999</v>
      </c>
      <c r="D90" s="474">
        <v>919499.41299999994</v>
      </c>
      <c r="E90" s="474"/>
      <c r="F90" s="474">
        <v>525.14</v>
      </c>
      <c r="G90" s="474">
        <v>0</v>
      </c>
      <c r="H90" s="474">
        <v>525.14</v>
      </c>
      <c r="I90" s="474"/>
      <c r="J90" s="474">
        <v>355907.80499999999</v>
      </c>
      <c r="K90" s="474">
        <v>188445.88</v>
      </c>
      <c r="L90" s="474">
        <v>544353.68500000006</v>
      </c>
      <c r="M90" s="547" t="s">
        <v>580</v>
      </c>
      <c r="N90" s="474">
        <v>5922.0029999999997</v>
      </c>
      <c r="O90" s="474">
        <v>2217.6039999999998</v>
      </c>
      <c r="P90" s="474">
        <v>8139.607</v>
      </c>
      <c r="Q90" s="474"/>
      <c r="R90" s="474">
        <v>120565.041</v>
      </c>
      <c r="S90" s="474">
        <v>23885.817999999999</v>
      </c>
      <c r="T90" s="474">
        <v>144450.859</v>
      </c>
      <c r="U90" s="474"/>
      <c r="V90" s="474">
        <v>115336.53599999999</v>
      </c>
      <c r="W90" s="474">
        <v>114478.539</v>
      </c>
      <c r="X90" s="474">
        <v>229815.076</v>
      </c>
      <c r="Y90" s="547" t="s">
        <v>580</v>
      </c>
      <c r="Z90" s="474">
        <v>1446023.6610000001</v>
      </c>
      <c r="AA90" s="474">
        <v>32070.651999999998</v>
      </c>
      <c r="AB90" s="474">
        <v>1478094.3130000001</v>
      </c>
      <c r="AC90" s="474"/>
      <c r="AD90" s="474">
        <v>864679.18099999998</v>
      </c>
      <c r="AE90" s="474">
        <v>63177.146000000001</v>
      </c>
      <c r="AF90" s="474">
        <v>927856.32799999998</v>
      </c>
      <c r="AG90" s="474"/>
      <c r="AH90" s="474">
        <v>106454.804</v>
      </c>
      <c r="AI90" s="474">
        <v>1160.3209999999999</v>
      </c>
      <c r="AJ90" s="474">
        <v>107615.125</v>
      </c>
      <c r="AK90" s="547" t="s">
        <v>580</v>
      </c>
      <c r="AL90" s="474">
        <v>183255.883</v>
      </c>
      <c r="AM90" s="474">
        <v>1463.518</v>
      </c>
      <c r="AN90" s="474">
        <v>184719.402</v>
      </c>
      <c r="AO90" s="474"/>
      <c r="AP90" s="474">
        <v>107627.88400000001</v>
      </c>
      <c r="AQ90" s="474">
        <v>0</v>
      </c>
      <c r="AR90" s="474">
        <v>107627.88400000001</v>
      </c>
      <c r="AS90" s="474"/>
      <c r="AT90" s="474">
        <v>23609.968000000001</v>
      </c>
      <c r="AU90" s="474">
        <v>507.06299999999999</v>
      </c>
      <c r="AV90" s="474">
        <v>24117.031999999999</v>
      </c>
      <c r="AW90" s="547" t="s">
        <v>580</v>
      </c>
      <c r="AX90" s="474">
        <v>7000</v>
      </c>
      <c r="AY90" s="474">
        <v>0</v>
      </c>
      <c r="AZ90" s="474">
        <v>7000</v>
      </c>
      <c r="BA90" s="474"/>
      <c r="BB90" s="474">
        <v>9010.2810000000009</v>
      </c>
      <c r="BC90" s="474">
        <v>0</v>
      </c>
      <c r="BD90" s="474">
        <v>9010.2810000000009</v>
      </c>
      <c r="BE90" s="474"/>
      <c r="BF90" s="474">
        <v>0</v>
      </c>
      <c r="BG90" s="474">
        <v>0</v>
      </c>
      <c r="BH90" s="474">
        <v>0</v>
      </c>
      <c r="BI90" s="547" t="s">
        <v>580</v>
      </c>
      <c r="BJ90" s="474">
        <v>0</v>
      </c>
      <c r="BK90" s="474">
        <v>0</v>
      </c>
      <c r="BL90" s="474">
        <v>0</v>
      </c>
      <c r="BM90" s="474"/>
      <c r="BN90" s="474">
        <v>126814.88099999999</v>
      </c>
      <c r="BO90" s="474">
        <v>11072.731</v>
      </c>
      <c r="BP90" s="474">
        <v>137887.61199999999</v>
      </c>
      <c r="BQ90" s="474"/>
      <c r="BR90" s="474">
        <v>5.6920000000000002</v>
      </c>
      <c r="BS90" s="474">
        <v>2.1999999999999999E-2</v>
      </c>
      <c r="BT90" s="474">
        <v>5.7149999999999999</v>
      </c>
      <c r="BU90" s="547" t="s">
        <v>580</v>
      </c>
      <c r="BV90" s="474">
        <v>4225273.9749999996</v>
      </c>
      <c r="BW90" s="474">
        <v>605443.49099999992</v>
      </c>
      <c r="BX90" s="474">
        <v>4830717.4719999991</v>
      </c>
      <c r="BY90" s="474"/>
      <c r="BZ90" s="474">
        <v>355907.80499999999</v>
      </c>
      <c r="CA90" s="474">
        <v>307808.75</v>
      </c>
      <c r="CB90" s="474">
        <v>663716.55500000005</v>
      </c>
      <c r="CC90" s="474"/>
      <c r="CD90" s="474">
        <v>4225273.9749999996</v>
      </c>
      <c r="CE90" s="474">
        <v>724806.36099999992</v>
      </c>
      <c r="CF90" s="474">
        <v>4950080.3419999983</v>
      </c>
    </row>
    <row r="91" spans="1:84" s="477" customFormat="1" ht="8.4" customHeight="1">
      <c r="A91" s="481" t="s">
        <v>581</v>
      </c>
      <c r="B91" s="479">
        <v>432393.19</v>
      </c>
      <c r="C91" s="479">
        <v>139407.315</v>
      </c>
      <c r="D91" s="479">
        <v>571800.505</v>
      </c>
      <c r="E91" s="479"/>
      <c r="F91" s="479">
        <v>25.14</v>
      </c>
      <c r="G91" s="479">
        <v>0</v>
      </c>
      <c r="H91" s="479">
        <v>25.14</v>
      </c>
      <c r="I91" s="479"/>
      <c r="J91" s="479">
        <v>310936.29100000003</v>
      </c>
      <c r="K91" s="479">
        <v>93475.976999999999</v>
      </c>
      <c r="L91" s="479">
        <v>404412.26799999998</v>
      </c>
      <c r="M91" s="481" t="s">
        <v>581</v>
      </c>
      <c r="N91" s="479">
        <v>5116.2879999999996</v>
      </c>
      <c r="O91" s="479">
        <v>1775.8789999999999</v>
      </c>
      <c r="P91" s="479">
        <v>6892.1670000000004</v>
      </c>
      <c r="Q91" s="479"/>
      <c r="R91" s="479">
        <v>10484.817999999999</v>
      </c>
      <c r="S91" s="479">
        <v>14887.298000000001</v>
      </c>
      <c r="T91" s="479">
        <v>25372.116999999998</v>
      </c>
      <c r="U91" s="479"/>
      <c r="V91" s="479">
        <v>103216.705</v>
      </c>
      <c r="W91" s="479">
        <v>94404.909</v>
      </c>
      <c r="X91" s="479">
        <v>197621.614</v>
      </c>
      <c r="Y91" s="481" t="s">
        <v>581</v>
      </c>
      <c r="Z91" s="479">
        <v>1446023.102</v>
      </c>
      <c r="AA91" s="479">
        <v>32068.42</v>
      </c>
      <c r="AB91" s="479">
        <v>1478091.5220000001</v>
      </c>
      <c r="AC91" s="479"/>
      <c r="AD91" s="479">
        <v>523633.95500000002</v>
      </c>
      <c r="AE91" s="479">
        <v>49779.862999999998</v>
      </c>
      <c r="AF91" s="479">
        <v>573413.81799999997</v>
      </c>
      <c r="AG91" s="479"/>
      <c r="AH91" s="479">
        <v>976.97400000000005</v>
      </c>
      <c r="AI91" s="479">
        <v>0</v>
      </c>
      <c r="AJ91" s="479">
        <v>976.97400000000005</v>
      </c>
      <c r="AK91" s="481" t="s">
        <v>581</v>
      </c>
      <c r="AL91" s="479">
        <v>3132.3919999999998</v>
      </c>
      <c r="AM91" s="479">
        <v>1463.518</v>
      </c>
      <c r="AN91" s="479">
        <v>4595.91</v>
      </c>
      <c r="AO91" s="479"/>
      <c r="AP91" s="479">
        <v>0</v>
      </c>
      <c r="AQ91" s="479">
        <v>0</v>
      </c>
      <c r="AR91" s="479">
        <v>0</v>
      </c>
      <c r="AS91" s="479"/>
      <c r="AT91" s="479">
        <v>12109.968000000001</v>
      </c>
      <c r="AU91" s="479">
        <v>507.06299999999999</v>
      </c>
      <c r="AV91" s="479">
        <v>12617.031999999999</v>
      </c>
      <c r="AW91" s="481" t="s">
        <v>581</v>
      </c>
      <c r="AX91" s="479">
        <v>0</v>
      </c>
      <c r="AY91" s="479">
        <v>0</v>
      </c>
      <c r="AZ91" s="479">
        <v>0</v>
      </c>
      <c r="BA91" s="479"/>
      <c r="BB91" s="479">
        <v>0</v>
      </c>
      <c r="BC91" s="479">
        <v>0</v>
      </c>
      <c r="BD91" s="479">
        <v>0</v>
      </c>
      <c r="BE91" s="479"/>
      <c r="BF91" s="479">
        <v>0</v>
      </c>
      <c r="BG91" s="479">
        <v>0</v>
      </c>
      <c r="BH91" s="479">
        <v>0</v>
      </c>
      <c r="BI91" s="481" t="s">
        <v>581</v>
      </c>
      <c r="BJ91" s="479">
        <v>0</v>
      </c>
      <c r="BK91" s="479">
        <v>0</v>
      </c>
      <c r="BL91" s="479">
        <v>0</v>
      </c>
      <c r="BM91" s="479"/>
      <c r="BN91" s="479">
        <v>314.88099999999997</v>
      </c>
      <c r="BO91" s="479">
        <v>41.731000000000002</v>
      </c>
      <c r="BP91" s="479">
        <v>356.61200000000002</v>
      </c>
      <c r="BQ91" s="479"/>
      <c r="BR91" s="479">
        <v>0</v>
      </c>
      <c r="BS91" s="479">
        <v>0</v>
      </c>
      <c r="BT91" s="479">
        <v>0</v>
      </c>
      <c r="BU91" s="481" t="s">
        <v>581</v>
      </c>
      <c r="BV91" s="479">
        <v>2848363.7039999999</v>
      </c>
      <c r="BW91" s="479">
        <v>427811.97300000006</v>
      </c>
      <c r="BX91" s="479">
        <v>3276175.6790000005</v>
      </c>
      <c r="BY91" s="479"/>
      <c r="BZ91" s="479">
        <v>310936.29100000003</v>
      </c>
      <c r="CA91" s="479">
        <v>212838.848</v>
      </c>
      <c r="CB91" s="479">
        <v>523775.13900000002</v>
      </c>
      <c r="CC91" s="479"/>
      <c r="CD91" s="479">
        <v>2848363.7039999999</v>
      </c>
      <c r="CE91" s="479">
        <v>547174.84400000004</v>
      </c>
      <c r="CF91" s="479">
        <v>3395538.5500000003</v>
      </c>
    </row>
    <row r="92" spans="1:84" s="477" customFormat="1" ht="8.4" customHeight="1">
      <c r="A92" s="481" t="s">
        <v>582</v>
      </c>
      <c r="B92" s="479">
        <v>58096.345999999998</v>
      </c>
      <c r="C92" s="479">
        <v>17378.642</v>
      </c>
      <c r="D92" s="479">
        <v>75474.989000000001</v>
      </c>
      <c r="E92" s="479"/>
      <c r="F92" s="479">
        <v>0</v>
      </c>
      <c r="G92" s="479">
        <v>0</v>
      </c>
      <c r="H92" s="479">
        <v>0</v>
      </c>
      <c r="I92" s="479"/>
      <c r="J92" s="479">
        <v>30911.512999999999</v>
      </c>
      <c r="K92" s="479">
        <v>85067.740999999995</v>
      </c>
      <c r="L92" s="479">
        <v>115979.255</v>
      </c>
      <c r="M92" s="481" t="s">
        <v>582</v>
      </c>
      <c r="N92" s="479">
        <v>88.936999999999998</v>
      </c>
      <c r="O92" s="479">
        <v>12.911</v>
      </c>
      <c r="P92" s="479">
        <v>101.849</v>
      </c>
      <c r="Q92" s="479"/>
      <c r="R92" s="479">
        <v>740.64700000000005</v>
      </c>
      <c r="S92" s="479">
        <v>77.944999999999993</v>
      </c>
      <c r="T92" s="479">
        <v>818.59199999999998</v>
      </c>
      <c r="U92" s="479"/>
      <c r="V92" s="479">
        <v>6750.58</v>
      </c>
      <c r="W92" s="479">
        <v>15020.785</v>
      </c>
      <c r="X92" s="479">
        <v>21771.366000000002</v>
      </c>
      <c r="Y92" s="481" t="s">
        <v>582</v>
      </c>
      <c r="Z92" s="479">
        <v>0.55900000000000005</v>
      </c>
      <c r="AA92" s="479">
        <v>2.2309999999999999</v>
      </c>
      <c r="AB92" s="479">
        <v>2.7909999999999999</v>
      </c>
      <c r="AC92" s="479"/>
      <c r="AD92" s="479">
        <v>10296.918</v>
      </c>
      <c r="AE92" s="479">
        <v>9909.2109999999993</v>
      </c>
      <c r="AF92" s="479">
        <v>20206.13</v>
      </c>
      <c r="AG92" s="479"/>
      <c r="AH92" s="479">
        <v>8155.2659999999996</v>
      </c>
      <c r="AI92" s="479">
        <v>4.2530000000000001</v>
      </c>
      <c r="AJ92" s="479">
        <v>8159.5190000000002</v>
      </c>
      <c r="AK92" s="481" t="s">
        <v>582</v>
      </c>
      <c r="AL92" s="479">
        <v>0</v>
      </c>
      <c r="AM92" s="479">
        <v>0</v>
      </c>
      <c r="AN92" s="479">
        <v>0</v>
      </c>
      <c r="AO92" s="479"/>
      <c r="AP92" s="479">
        <v>0</v>
      </c>
      <c r="AQ92" s="479">
        <v>0</v>
      </c>
      <c r="AR92" s="479">
        <v>0</v>
      </c>
      <c r="AS92" s="479"/>
      <c r="AT92" s="479">
        <v>0</v>
      </c>
      <c r="AU92" s="479">
        <v>0</v>
      </c>
      <c r="AV92" s="479">
        <v>0</v>
      </c>
      <c r="AW92" s="481" t="s">
        <v>582</v>
      </c>
      <c r="AX92" s="479">
        <v>0</v>
      </c>
      <c r="AY92" s="479">
        <v>0</v>
      </c>
      <c r="AZ92" s="479">
        <v>0</v>
      </c>
      <c r="BA92" s="479"/>
      <c r="BB92" s="479">
        <v>10.281000000000001</v>
      </c>
      <c r="BC92" s="479">
        <v>0</v>
      </c>
      <c r="BD92" s="479">
        <v>10.281000000000001</v>
      </c>
      <c r="BE92" s="479"/>
      <c r="BF92" s="479">
        <v>0</v>
      </c>
      <c r="BG92" s="479">
        <v>0</v>
      </c>
      <c r="BH92" s="479">
        <v>0</v>
      </c>
      <c r="BI92" s="481" t="s">
        <v>582</v>
      </c>
      <c r="BJ92" s="479">
        <v>0</v>
      </c>
      <c r="BK92" s="479">
        <v>0</v>
      </c>
      <c r="BL92" s="479">
        <v>0</v>
      </c>
      <c r="BM92" s="479"/>
      <c r="BN92" s="479">
        <v>0</v>
      </c>
      <c r="BO92" s="479">
        <v>0</v>
      </c>
      <c r="BP92" s="479">
        <v>0</v>
      </c>
      <c r="BQ92" s="479"/>
      <c r="BR92" s="479">
        <v>5.6920000000000002</v>
      </c>
      <c r="BS92" s="479">
        <v>2.1999999999999999E-2</v>
      </c>
      <c r="BT92" s="479">
        <v>5.7149999999999999</v>
      </c>
      <c r="BU92" s="481" t="s">
        <v>582</v>
      </c>
      <c r="BV92" s="479">
        <v>115056.739</v>
      </c>
      <c r="BW92" s="479">
        <v>127473.74099999999</v>
      </c>
      <c r="BX92" s="479">
        <v>242530.48699999999</v>
      </c>
      <c r="BY92" s="479"/>
      <c r="BZ92" s="479">
        <v>30911.512999999999</v>
      </c>
      <c r="CA92" s="479">
        <v>85067.740999999995</v>
      </c>
      <c r="CB92" s="479">
        <v>115979.255</v>
      </c>
      <c r="CC92" s="479"/>
      <c r="CD92" s="479">
        <v>115056.739</v>
      </c>
      <c r="CE92" s="479">
        <v>127473.74099999999</v>
      </c>
      <c r="CF92" s="479">
        <v>242530.48699999999</v>
      </c>
    </row>
    <row r="93" spans="1:84" s="477" customFormat="1" ht="8.4" customHeight="1">
      <c r="A93" s="481" t="s">
        <v>583</v>
      </c>
      <c r="B93" s="479">
        <v>262045.67800000001</v>
      </c>
      <c r="C93" s="479">
        <v>10178.239</v>
      </c>
      <c r="D93" s="479">
        <v>272223.91700000002</v>
      </c>
      <c r="E93" s="479"/>
      <c r="F93" s="479">
        <v>500</v>
      </c>
      <c r="G93" s="479">
        <v>0</v>
      </c>
      <c r="H93" s="479">
        <v>500</v>
      </c>
      <c r="I93" s="479"/>
      <c r="J93" s="479">
        <v>14060</v>
      </c>
      <c r="K93" s="479">
        <v>9902.1610000000001</v>
      </c>
      <c r="L93" s="479">
        <v>23962.161</v>
      </c>
      <c r="M93" s="481" t="s">
        <v>583</v>
      </c>
      <c r="N93" s="479">
        <v>716.77700000000004</v>
      </c>
      <c r="O93" s="479">
        <v>428.81299999999999</v>
      </c>
      <c r="P93" s="479">
        <v>1145.5909999999999</v>
      </c>
      <c r="Q93" s="479"/>
      <c r="R93" s="479">
        <v>109339.576</v>
      </c>
      <c r="S93" s="479">
        <v>8920.5740000000005</v>
      </c>
      <c r="T93" s="479">
        <v>118260.15</v>
      </c>
      <c r="U93" s="479"/>
      <c r="V93" s="479">
        <v>5369.25</v>
      </c>
      <c r="W93" s="479">
        <v>5052.8440000000001</v>
      </c>
      <c r="X93" s="479">
        <v>10422.094999999999</v>
      </c>
      <c r="Y93" s="481" t="s">
        <v>583</v>
      </c>
      <c r="Z93" s="479">
        <v>0</v>
      </c>
      <c r="AA93" s="479">
        <v>0</v>
      </c>
      <c r="AB93" s="479">
        <v>0</v>
      </c>
      <c r="AC93" s="479"/>
      <c r="AD93" s="479">
        <v>330748.30800000002</v>
      </c>
      <c r="AE93" s="479">
        <v>3488.07</v>
      </c>
      <c r="AF93" s="479">
        <v>334236.37900000002</v>
      </c>
      <c r="AG93" s="479"/>
      <c r="AH93" s="479">
        <v>97322.562999999995</v>
      </c>
      <c r="AI93" s="479">
        <v>1156.067</v>
      </c>
      <c r="AJ93" s="479">
        <v>98478.630999999994</v>
      </c>
      <c r="AK93" s="481" t="s">
        <v>583</v>
      </c>
      <c r="AL93" s="479">
        <v>180123.49100000001</v>
      </c>
      <c r="AM93" s="479">
        <v>0</v>
      </c>
      <c r="AN93" s="479">
        <v>180123.49100000001</v>
      </c>
      <c r="AO93" s="479"/>
      <c r="AP93" s="479">
        <v>107627.88400000001</v>
      </c>
      <c r="AQ93" s="479">
        <v>0</v>
      </c>
      <c r="AR93" s="479">
        <v>107627.88400000001</v>
      </c>
      <c r="AS93" s="479"/>
      <c r="AT93" s="479">
        <v>11500</v>
      </c>
      <c r="AU93" s="479">
        <v>0</v>
      </c>
      <c r="AV93" s="479">
        <v>11500</v>
      </c>
      <c r="AW93" s="481" t="s">
        <v>583</v>
      </c>
      <c r="AX93" s="479">
        <v>7000</v>
      </c>
      <c r="AY93" s="479">
        <v>0</v>
      </c>
      <c r="AZ93" s="479">
        <v>7000</v>
      </c>
      <c r="BA93" s="479"/>
      <c r="BB93" s="479">
        <v>9000</v>
      </c>
      <c r="BC93" s="479">
        <v>0</v>
      </c>
      <c r="BD93" s="479">
        <v>9000</v>
      </c>
      <c r="BE93" s="479"/>
      <c r="BF93" s="479">
        <v>0</v>
      </c>
      <c r="BG93" s="479">
        <v>0</v>
      </c>
      <c r="BH93" s="479">
        <v>0</v>
      </c>
      <c r="BI93" s="481" t="s">
        <v>583</v>
      </c>
      <c r="BJ93" s="479">
        <v>0</v>
      </c>
      <c r="BK93" s="479">
        <v>0</v>
      </c>
      <c r="BL93" s="479">
        <v>0</v>
      </c>
      <c r="BM93" s="479"/>
      <c r="BN93" s="479">
        <v>126500</v>
      </c>
      <c r="BO93" s="479">
        <v>11031</v>
      </c>
      <c r="BP93" s="479">
        <v>137531</v>
      </c>
      <c r="BQ93" s="479"/>
      <c r="BR93" s="479">
        <v>0</v>
      </c>
      <c r="BS93" s="479">
        <v>0</v>
      </c>
      <c r="BT93" s="479">
        <v>0</v>
      </c>
      <c r="BU93" s="481" t="s">
        <v>583</v>
      </c>
      <c r="BV93" s="479">
        <v>1261853.527</v>
      </c>
      <c r="BW93" s="479">
        <v>50157.768000000004</v>
      </c>
      <c r="BX93" s="479">
        <v>1312011.2990000001</v>
      </c>
      <c r="BY93" s="479"/>
      <c r="BZ93" s="479">
        <v>14060</v>
      </c>
      <c r="CA93" s="479">
        <v>9902.1610000000001</v>
      </c>
      <c r="CB93" s="479">
        <v>23962.161</v>
      </c>
      <c r="CC93" s="479"/>
      <c r="CD93" s="479">
        <v>1261853.527</v>
      </c>
      <c r="CE93" s="479">
        <v>50157.768000000004</v>
      </c>
      <c r="CF93" s="479">
        <v>1312011.2990000001</v>
      </c>
    </row>
    <row r="94" spans="1:84" s="483" customFormat="1" ht="3.15" customHeight="1">
      <c r="A94" s="481"/>
      <c r="B94" s="479"/>
      <c r="C94" s="479"/>
      <c r="D94" s="479"/>
      <c r="E94" s="479"/>
      <c r="F94" s="479"/>
      <c r="G94" s="479"/>
      <c r="H94" s="479"/>
      <c r="I94" s="479"/>
      <c r="J94" s="479"/>
      <c r="K94" s="479"/>
      <c r="L94" s="479"/>
      <c r="M94" s="481"/>
      <c r="N94" s="479"/>
      <c r="O94" s="479"/>
      <c r="P94" s="479"/>
      <c r="Q94" s="479"/>
      <c r="R94" s="479"/>
      <c r="S94" s="479"/>
      <c r="T94" s="479"/>
      <c r="U94" s="479"/>
      <c r="V94" s="479"/>
      <c r="W94" s="479"/>
      <c r="X94" s="479"/>
      <c r="Y94" s="481"/>
      <c r="Z94" s="479"/>
      <c r="AA94" s="479"/>
      <c r="AB94" s="479"/>
      <c r="AC94" s="479"/>
      <c r="AD94" s="479"/>
      <c r="AE94" s="479"/>
      <c r="AF94" s="479"/>
      <c r="AG94" s="479"/>
      <c r="AH94" s="479"/>
      <c r="AI94" s="479"/>
      <c r="AJ94" s="479"/>
      <c r="AK94" s="481"/>
      <c r="AL94" s="479"/>
      <c r="AM94" s="479"/>
      <c r="AN94" s="479"/>
      <c r="AO94" s="479"/>
      <c r="AP94" s="479"/>
      <c r="AQ94" s="479"/>
      <c r="AR94" s="479"/>
      <c r="AS94" s="479"/>
      <c r="AT94" s="479"/>
      <c r="AU94" s="479"/>
      <c r="AV94" s="479"/>
      <c r="AW94" s="481"/>
      <c r="AX94" s="479"/>
      <c r="AY94" s="479"/>
      <c r="AZ94" s="479"/>
      <c r="BA94" s="479"/>
      <c r="BB94" s="479">
        <v>0</v>
      </c>
      <c r="BC94" s="479">
        <v>0</v>
      </c>
      <c r="BD94" s="479">
        <v>0</v>
      </c>
      <c r="BE94" s="479"/>
      <c r="BF94" s="479">
        <v>0</v>
      </c>
      <c r="BG94" s="479">
        <v>0</v>
      </c>
      <c r="BH94" s="479">
        <v>0</v>
      </c>
      <c r="BI94" s="481"/>
      <c r="BJ94" s="479">
        <v>0</v>
      </c>
      <c r="BK94" s="479">
        <v>0</v>
      </c>
      <c r="BL94" s="479">
        <v>0</v>
      </c>
      <c r="BM94" s="479"/>
      <c r="BN94" s="479">
        <v>0</v>
      </c>
      <c r="BO94" s="479">
        <v>0</v>
      </c>
      <c r="BP94" s="479">
        <v>0</v>
      </c>
      <c r="BQ94" s="479"/>
      <c r="BR94" s="479"/>
      <c r="BS94" s="479"/>
      <c r="BT94" s="479"/>
      <c r="BU94" s="481"/>
      <c r="BV94" s="479"/>
      <c r="BW94" s="479"/>
      <c r="BX94" s="479"/>
      <c r="BY94" s="479"/>
      <c r="BZ94" s="479"/>
      <c r="CA94" s="479"/>
      <c r="CB94" s="479"/>
      <c r="CC94" s="479"/>
      <c r="CD94" s="479"/>
      <c r="CE94" s="479"/>
      <c r="CF94" s="479"/>
    </row>
    <row r="95" spans="1:84" s="477" customFormat="1" ht="8.4" customHeight="1">
      <c r="A95" s="484" t="s">
        <v>529</v>
      </c>
      <c r="B95" s="485">
        <v>50000</v>
      </c>
      <c r="C95" s="485">
        <v>0</v>
      </c>
      <c r="D95" s="485">
        <v>50000</v>
      </c>
      <c r="E95" s="485"/>
      <c r="F95" s="485">
        <v>0</v>
      </c>
      <c r="G95" s="485">
        <v>0</v>
      </c>
      <c r="H95" s="485">
        <v>0</v>
      </c>
      <c r="I95" s="485"/>
      <c r="J95" s="485">
        <v>0</v>
      </c>
      <c r="K95" s="485">
        <v>0</v>
      </c>
      <c r="L95" s="485">
        <v>0</v>
      </c>
      <c r="M95" s="484" t="s">
        <v>529</v>
      </c>
      <c r="N95" s="485">
        <v>0</v>
      </c>
      <c r="O95" s="485">
        <v>0</v>
      </c>
      <c r="P95" s="485">
        <v>0</v>
      </c>
      <c r="Q95" s="485"/>
      <c r="R95" s="485">
        <v>143800</v>
      </c>
      <c r="S95" s="485">
        <v>0</v>
      </c>
      <c r="T95" s="485">
        <v>143800</v>
      </c>
      <c r="U95" s="485"/>
      <c r="V95" s="485">
        <v>1029300</v>
      </c>
      <c r="W95" s="485">
        <v>0</v>
      </c>
      <c r="X95" s="485">
        <v>1029300</v>
      </c>
      <c r="Y95" s="484" t="s">
        <v>529</v>
      </c>
      <c r="Z95" s="485">
        <v>0</v>
      </c>
      <c r="AA95" s="485">
        <v>0</v>
      </c>
      <c r="AB95" s="485">
        <v>0</v>
      </c>
      <c r="AC95" s="485"/>
      <c r="AD95" s="485">
        <v>101500</v>
      </c>
      <c r="AE95" s="485">
        <v>0</v>
      </c>
      <c r="AF95" s="485">
        <v>101500</v>
      </c>
      <c r="AG95" s="485"/>
      <c r="AH95" s="485">
        <v>0</v>
      </c>
      <c r="AI95" s="485">
        <v>0</v>
      </c>
      <c r="AJ95" s="485">
        <v>0</v>
      </c>
      <c r="AK95" s="484" t="s">
        <v>529</v>
      </c>
      <c r="AL95" s="485">
        <v>0</v>
      </c>
      <c r="AM95" s="485">
        <v>0</v>
      </c>
      <c r="AN95" s="485">
        <v>0</v>
      </c>
      <c r="AO95" s="485"/>
      <c r="AP95" s="485">
        <v>25000</v>
      </c>
      <c r="AQ95" s="485">
        <v>0</v>
      </c>
      <c r="AR95" s="485">
        <v>25000</v>
      </c>
      <c r="AS95" s="485"/>
      <c r="AT95" s="485">
        <v>0</v>
      </c>
      <c r="AU95" s="485">
        <v>0</v>
      </c>
      <c r="AV95" s="485">
        <v>0</v>
      </c>
      <c r="AW95" s="484" t="s">
        <v>529</v>
      </c>
      <c r="AX95" s="485">
        <v>0</v>
      </c>
      <c r="AY95" s="485">
        <v>1838.5</v>
      </c>
      <c r="AZ95" s="485">
        <v>1838.5</v>
      </c>
      <c r="BA95" s="485"/>
      <c r="BB95" s="485">
        <v>0</v>
      </c>
      <c r="BC95" s="485">
        <v>0</v>
      </c>
      <c r="BD95" s="485">
        <v>0</v>
      </c>
      <c r="BE95" s="485"/>
      <c r="BF95" s="485">
        <v>0</v>
      </c>
      <c r="BG95" s="485">
        <v>0</v>
      </c>
      <c r="BH95" s="485">
        <v>0</v>
      </c>
      <c r="BI95" s="484" t="s">
        <v>529</v>
      </c>
      <c r="BJ95" s="485">
        <v>0</v>
      </c>
      <c r="BK95" s="485">
        <v>0</v>
      </c>
      <c r="BL95" s="485">
        <v>0</v>
      </c>
      <c r="BM95" s="485"/>
      <c r="BN95" s="485">
        <v>130000</v>
      </c>
      <c r="BO95" s="485">
        <v>0</v>
      </c>
      <c r="BP95" s="485">
        <v>130000</v>
      </c>
      <c r="BQ95" s="485"/>
      <c r="BR95" s="485">
        <v>0</v>
      </c>
      <c r="BS95" s="485">
        <v>0</v>
      </c>
      <c r="BT95" s="485">
        <v>0</v>
      </c>
      <c r="BU95" s="484" t="s">
        <v>529</v>
      </c>
      <c r="BV95" s="485">
        <v>1479600</v>
      </c>
      <c r="BW95" s="485">
        <v>1838.5</v>
      </c>
      <c r="BX95" s="485">
        <v>1481438.5</v>
      </c>
      <c r="BY95" s="485"/>
      <c r="BZ95" s="485">
        <v>0</v>
      </c>
      <c r="CA95" s="485">
        <v>0</v>
      </c>
      <c r="CB95" s="485">
        <v>0</v>
      </c>
      <c r="CC95" s="485"/>
      <c r="CD95" s="485">
        <v>1479600</v>
      </c>
      <c r="CE95" s="485">
        <v>1838.5</v>
      </c>
      <c r="CF95" s="485">
        <v>1481438.5</v>
      </c>
    </row>
    <row r="96" spans="1:84" s="483" customFormat="1" ht="3.15" customHeight="1">
      <c r="A96" s="484"/>
      <c r="B96" s="485"/>
      <c r="C96" s="485"/>
      <c r="D96" s="485"/>
      <c r="E96" s="485"/>
      <c r="F96" s="485"/>
      <c r="G96" s="485"/>
      <c r="H96" s="485"/>
      <c r="I96" s="485"/>
      <c r="J96" s="485"/>
      <c r="K96" s="485"/>
      <c r="L96" s="485"/>
      <c r="M96" s="484"/>
      <c r="N96" s="485"/>
      <c r="O96" s="485"/>
      <c r="P96" s="485"/>
      <c r="Q96" s="485"/>
      <c r="R96" s="485"/>
      <c r="S96" s="485"/>
      <c r="T96" s="485"/>
      <c r="U96" s="485"/>
      <c r="V96" s="485"/>
      <c r="W96" s="485"/>
      <c r="X96" s="485"/>
      <c r="Y96" s="484"/>
      <c r="Z96" s="485"/>
      <c r="AA96" s="485"/>
      <c r="AB96" s="485"/>
      <c r="AC96" s="485"/>
      <c r="AD96" s="485"/>
      <c r="AE96" s="485"/>
      <c r="AF96" s="485"/>
      <c r="AG96" s="485"/>
      <c r="AH96" s="485"/>
      <c r="AI96" s="485"/>
      <c r="AJ96" s="485"/>
      <c r="AK96" s="484"/>
      <c r="AL96" s="485"/>
      <c r="AM96" s="485"/>
      <c r="AN96" s="485"/>
      <c r="AO96" s="485"/>
      <c r="AP96" s="485"/>
      <c r="AQ96" s="485"/>
      <c r="AR96" s="485"/>
      <c r="AS96" s="485"/>
      <c r="AT96" s="485"/>
      <c r="AU96" s="485"/>
      <c r="AV96" s="485"/>
      <c r="AW96" s="484"/>
      <c r="AX96" s="485"/>
      <c r="AY96" s="485"/>
      <c r="AZ96" s="485"/>
      <c r="BA96" s="485"/>
      <c r="BB96" s="485">
        <v>0</v>
      </c>
      <c r="BC96" s="485">
        <v>0</v>
      </c>
      <c r="BD96" s="485">
        <v>0</v>
      </c>
      <c r="BE96" s="485"/>
      <c r="BF96" s="485">
        <v>0</v>
      </c>
      <c r="BG96" s="485">
        <v>0</v>
      </c>
      <c r="BH96" s="485">
        <v>0</v>
      </c>
      <c r="BI96" s="484"/>
      <c r="BJ96" s="485">
        <v>0</v>
      </c>
      <c r="BK96" s="485">
        <v>0</v>
      </c>
      <c r="BL96" s="485">
        <v>0</v>
      </c>
      <c r="BM96" s="485"/>
      <c r="BN96" s="485">
        <v>0</v>
      </c>
      <c r="BO96" s="485">
        <v>0</v>
      </c>
      <c r="BP96" s="485">
        <v>0</v>
      </c>
      <c r="BQ96" s="485"/>
      <c r="BR96" s="485"/>
      <c r="BS96" s="485"/>
      <c r="BT96" s="485"/>
      <c r="BU96" s="484"/>
      <c r="BV96" s="485"/>
      <c r="BW96" s="485"/>
      <c r="BX96" s="485"/>
      <c r="BY96" s="485"/>
      <c r="BZ96" s="485"/>
      <c r="CA96" s="485"/>
      <c r="CB96" s="485"/>
      <c r="CC96" s="485"/>
      <c r="CD96" s="485"/>
      <c r="CE96" s="485"/>
      <c r="CF96" s="485"/>
    </row>
    <row r="97" spans="1:84" s="477" customFormat="1" ht="8.4" customHeight="1">
      <c r="A97" s="473" t="s">
        <v>584</v>
      </c>
      <c r="B97" s="474">
        <v>2423248.3790000002</v>
      </c>
      <c r="C97" s="474">
        <v>3184842.139</v>
      </c>
      <c r="D97" s="474">
        <v>5608090.5190000003</v>
      </c>
      <c r="E97" s="474"/>
      <c r="F97" s="474">
        <v>130731.057</v>
      </c>
      <c r="G97" s="474">
        <v>19.396999999999998</v>
      </c>
      <c r="H97" s="474">
        <v>130750.454</v>
      </c>
      <c r="I97" s="474"/>
      <c r="J97" s="474">
        <v>4551088.6129999999</v>
      </c>
      <c r="K97" s="474">
        <v>4366228.2290000003</v>
      </c>
      <c r="L97" s="474">
        <v>8917316.8430000003</v>
      </c>
      <c r="M97" s="473" t="s">
        <v>584</v>
      </c>
      <c r="N97" s="474">
        <v>904651.34400000004</v>
      </c>
      <c r="O97" s="474">
        <v>110912.46799999999</v>
      </c>
      <c r="P97" s="474">
        <v>1015563.812</v>
      </c>
      <c r="Q97" s="474"/>
      <c r="R97" s="474">
        <v>773074.05099999998</v>
      </c>
      <c r="S97" s="474">
        <v>1125206.415</v>
      </c>
      <c r="T97" s="474">
        <v>1898280.4669999999</v>
      </c>
      <c r="U97" s="474"/>
      <c r="V97" s="474">
        <v>764563.30299999996</v>
      </c>
      <c r="W97" s="474">
        <v>5462354.7589999996</v>
      </c>
      <c r="X97" s="474">
        <v>6226918.0619999999</v>
      </c>
      <c r="Y97" s="473" t="s">
        <v>584</v>
      </c>
      <c r="Z97" s="474">
        <v>0</v>
      </c>
      <c r="AA97" s="474">
        <v>213078.345</v>
      </c>
      <c r="AB97" s="474">
        <v>213078.345</v>
      </c>
      <c r="AC97" s="474"/>
      <c r="AD97" s="474">
        <v>1930548.5430000001</v>
      </c>
      <c r="AE97" s="474">
        <v>1498326.1370000001</v>
      </c>
      <c r="AF97" s="474">
        <v>3428874.68</v>
      </c>
      <c r="AG97" s="474"/>
      <c r="AH97" s="474">
        <v>1559803.9920000001</v>
      </c>
      <c r="AI97" s="474">
        <v>220620</v>
      </c>
      <c r="AJ97" s="474">
        <v>1780423.9920000001</v>
      </c>
      <c r="AK97" s="473" t="s">
        <v>584</v>
      </c>
      <c r="AL97" s="474">
        <v>195933.04300000001</v>
      </c>
      <c r="AM97" s="474">
        <v>26870.662</v>
      </c>
      <c r="AN97" s="474">
        <v>222803.70499999999</v>
      </c>
      <c r="AO97" s="474"/>
      <c r="AP97" s="474">
        <v>0</v>
      </c>
      <c r="AQ97" s="474">
        <v>38.011000000000003</v>
      </c>
      <c r="AR97" s="474">
        <v>38.011000000000003</v>
      </c>
      <c r="AS97" s="474"/>
      <c r="AT97" s="474">
        <v>0</v>
      </c>
      <c r="AU97" s="474">
        <v>634696.16200000001</v>
      </c>
      <c r="AV97" s="474">
        <v>634696.16200000001</v>
      </c>
      <c r="AW97" s="473" t="s">
        <v>584</v>
      </c>
      <c r="AX97" s="474">
        <v>0</v>
      </c>
      <c r="AY97" s="474">
        <v>0</v>
      </c>
      <c r="AZ97" s="474">
        <v>0</v>
      </c>
      <c r="BA97" s="474"/>
      <c r="BB97" s="474">
        <v>33089.620000000003</v>
      </c>
      <c r="BC97" s="474">
        <v>0</v>
      </c>
      <c r="BD97" s="474">
        <v>33089.620000000003</v>
      </c>
      <c r="BE97" s="474"/>
      <c r="BF97" s="474">
        <v>0</v>
      </c>
      <c r="BG97" s="474">
        <v>455948</v>
      </c>
      <c r="BH97" s="474">
        <v>455948</v>
      </c>
      <c r="BI97" s="473" t="s">
        <v>584</v>
      </c>
      <c r="BJ97" s="474">
        <v>0</v>
      </c>
      <c r="BK97" s="474">
        <v>0</v>
      </c>
      <c r="BL97" s="474">
        <v>0</v>
      </c>
      <c r="BM97" s="474"/>
      <c r="BN97" s="474">
        <v>0</v>
      </c>
      <c r="BO97" s="474">
        <v>173738.25</v>
      </c>
      <c r="BP97" s="474">
        <v>173738.25</v>
      </c>
      <c r="BQ97" s="474"/>
      <c r="BR97" s="474">
        <v>711503.79399999999</v>
      </c>
      <c r="BS97" s="474">
        <v>0</v>
      </c>
      <c r="BT97" s="474">
        <v>711503.79399999999</v>
      </c>
      <c r="BU97" s="473" t="s">
        <v>584</v>
      </c>
      <c r="BV97" s="474">
        <v>13978235.739</v>
      </c>
      <c r="BW97" s="474">
        <v>17472878.974000003</v>
      </c>
      <c r="BX97" s="474">
        <v>31451114.715999994</v>
      </c>
      <c r="BY97" s="474"/>
      <c r="BZ97" s="474">
        <v>4551088.6129999999</v>
      </c>
      <c r="CA97" s="474">
        <v>4366228.2290000003</v>
      </c>
      <c r="CB97" s="474">
        <v>8917316.8430000003</v>
      </c>
      <c r="CC97" s="474"/>
      <c r="CD97" s="474">
        <v>13978235.739</v>
      </c>
      <c r="CE97" s="474">
        <v>17472878.974000003</v>
      </c>
      <c r="CF97" s="474">
        <v>31451114.715999998</v>
      </c>
    </row>
    <row r="98" spans="1:84" s="477" customFormat="1" ht="8.4" customHeight="1">
      <c r="A98" s="481" t="s">
        <v>585</v>
      </c>
      <c r="B98" s="479">
        <v>2423248.3790000002</v>
      </c>
      <c r="C98" s="479">
        <v>1148.4590000000001</v>
      </c>
      <c r="D98" s="479">
        <v>2424396.8390000002</v>
      </c>
      <c r="E98" s="479"/>
      <c r="F98" s="479">
        <v>130731.057</v>
      </c>
      <c r="G98" s="479">
        <v>19.396999999999998</v>
      </c>
      <c r="H98" s="479">
        <v>130750.454</v>
      </c>
      <c r="I98" s="479"/>
      <c r="J98" s="479">
        <v>4551088.6129999999</v>
      </c>
      <c r="K98" s="479">
        <v>111939.227</v>
      </c>
      <c r="L98" s="479">
        <v>4663027.841</v>
      </c>
      <c r="M98" s="481" t="s">
        <v>585</v>
      </c>
      <c r="N98" s="479">
        <v>904651.34400000004</v>
      </c>
      <c r="O98" s="479">
        <v>602.46799999999996</v>
      </c>
      <c r="P98" s="479">
        <v>905253.81200000003</v>
      </c>
      <c r="Q98" s="479"/>
      <c r="R98" s="479">
        <v>773074.05099999998</v>
      </c>
      <c r="S98" s="479">
        <v>44.414999999999999</v>
      </c>
      <c r="T98" s="479">
        <v>773118.46699999995</v>
      </c>
      <c r="U98" s="479"/>
      <c r="V98" s="479">
        <v>764563.30299999996</v>
      </c>
      <c r="W98" s="479">
        <v>2009.759</v>
      </c>
      <c r="X98" s="479">
        <v>766573.06200000003</v>
      </c>
      <c r="Y98" s="481" t="s">
        <v>585</v>
      </c>
      <c r="Z98" s="479">
        <v>0</v>
      </c>
      <c r="AA98" s="479">
        <v>0</v>
      </c>
      <c r="AB98" s="479">
        <v>0</v>
      </c>
      <c r="AC98" s="479"/>
      <c r="AD98" s="479">
        <v>1930548.5430000001</v>
      </c>
      <c r="AE98" s="479">
        <v>156221.13699999999</v>
      </c>
      <c r="AF98" s="479">
        <v>2086769.68</v>
      </c>
      <c r="AG98" s="479"/>
      <c r="AH98" s="479">
        <v>1215103.9920000001</v>
      </c>
      <c r="AI98" s="479">
        <v>0</v>
      </c>
      <c r="AJ98" s="479">
        <v>1215103.9920000001</v>
      </c>
      <c r="AK98" s="481" t="s">
        <v>585</v>
      </c>
      <c r="AL98" s="479">
        <v>195933.04300000001</v>
      </c>
      <c r="AM98" s="479">
        <v>26870.662</v>
      </c>
      <c r="AN98" s="479">
        <v>222803.70499999999</v>
      </c>
      <c r="AO98" s="479"/>
      <c r="AP98" s="479">
        <v>0</v>
      </c>
      <c r="AQ98" s="479">
        <v>38.011000000000003</v>
      </c>
      <c r="AR98" s="479">
        <v>38.011000000000003</v>
      </c>
      <c r="AS98" s="479"/>
      <c r="AT98" s="479">
        <v>0</v>
      </c>
      <c r="AU98" s="479">
        <v>0</v>
      </c>
      <c r="AV98" s="479">
        <v>0</v>
      </c>
      <c r="AW98" s="481" t="s">
        <v>585</v>
      </c>
      <c r="AX98" s="479">
        <v>0</v>
      </c>
      <c r="AY98" s="479">
        <v>0</v>
      </c>
      <c r="AZ98" s="479">
        <v>0</v>
      </c>
      <c r="BA98" s="479"/>
      <c r="BB98" s="479">
        <v>33089.620000000003</v>
      </c>
      <c r="BC98" s="479">
        <v>0</v>
      </c>
      <c r="BD98" s="479">
        <v>33089.620000000003</v>
      </c>
      <c r="BE98" s="479"/>
      <c r="BF98" s="479">
        <v>0</v>
      </c>
      <c r="BG98" s="479">
        <v>0</v>
      </c>
      <c r="BH98" s="479">
        <v>0</v>
      </c>
      <c r="BI98" s="481" t="s">
        <v>585</v>
      </c>
      <c r="BJ98" s="479">
        <v>0</v>
      </c>
      <c r="BK98" s="479">
        <v>0</v>
      </c>
      <c r="BL98" s="479">
        <v>0</v>
      </c>
      <c r="BM98" s="479"/>
      <c r="BN98" s="479">
        <v>0</v>
      </c>
      <c r="BO98" s="479">
        <v>0</v>
      </c>
      <c r="BP98" s="479">
        <v>0</v>
      </c>
      <c r="BQ98" s="479"/>
      <c r="BR98" s="479">
        <v>711503.79399999999</v>
      </c>
      <c r="BS98" s="479">
        <v>0</v>
      </c>
      <c r="BT98" s="479">
        <v>711503.79399999999</v>
      </c>
      <c r="BU98" s="481" t="s">
        <v>585</v>
      </c>
      <c r="BV98" s="479">
        <v>13633535.739</v>
      </c>
      <c r="BW98" s="479">
        <v>298893.53499999997</v>
      </c>
      <c r="BX98" s="479">
        <v>13932429.276999999</v>
      </c>
      <c r="BY98" s="479"/>
      <c r="BZ98" s="479">
        <v>4551088.6129999999</v>
      </c>
      <c r="CA98" s="479">
        <v>111939.227</v>
      </c>
      <c r="CB98" s="479">
        <v>4663027.841</v>
      </c>
      <c r="CC98" s="479"/>
      <c r="CD98" s="479">
        <v>13633535.739</v>
      </c>
      <c r="CE98" s="479">
        <v>298893.53499999997</v>
      </c>
      <c r="CF98" s="479">
        <v>13932429.276999999</v>
      </c>
    </row>
    <row r="99" spans="1:84" s="477" customFormat="1" ht="8.4" customHeight="1">
      <c r="A99" s="481" t="s">
        <v>586</v>
      </c>
      <c r="B99" s="479">
        <v>0</v>
      </c>
      <c r="C99" s="479">
        <v>3183693.68</v>
      </c>
      <c r="D99" s="479">
        <v>3183693.68</v>
      </c>
      <c r="E99" s="479"/>
      <c r="F99" s="479">
        <v>0</v>
      </c>
      <c r="G99" s="479">
        <v>0</v>
      </c>
      <c r="H99" s="479">
        <v>0</v>
      </c>
      <c r="I99" s="479"/>
      <c r="J99" s="479">
        <v>0</v>
      </c>
      <c r="K99" s="479">
        <v>4254289.0020000003</v>
      </c>
      <c r="L99" s="479">
        <v>4254289.0020000003</v>
      </c>
      <c r="M99" s="481" t="s">
        <v>586</v>
      </c>
      <c r="N99" s="479">
        <v>0</v>
      </c>
      <c r="O99" s="479">
        <v>110310</v>
      </c>
      <c r="P99" s="479">
        <v>110310</v>
      </c>
      <c r="Q99" s="479"/>
      <c r="R99" s="479">
        <v>0</v>
      </c>
      <c r="S99" s="479">
        <v>1125162</v>
      </c>
      <c r="T99" s="479">
        <v>1125162</v>
      </c>
      <c r="U99" s="479"/>
      <c r="V99" s="479">
        <v>0</v>
      </c>
      <c r="W99" s="479">
        <v>5460345</v>
      </c>
      <c r="X99" s="479">
        <v>5460345</v>
      </c>
      <c r="Y99" s="481" t="s">
        <v>586</v>
      </c>
      <c r="Z99" s="479">
        <v>0</v>
      </c>
      <c r="AA99" s="479">
        <v>213078.345</v>
      </c>
      <c r="AB99" s="479">
        <v>213078.345</v>
      </c>
      <c r="AC99" s="479"/>
      <c r="AD99" s="479">
        <v>0</v>
      </c>
      <c r="AE99" s="479">
        <v>1342105</v>
      </c>
      <c r="AF99" s="479">
        <v>1342105</v>
      </c>
      <c r="AG99" s="479"/>
      <c r="AH99" s="479">
        <v>344700</v>
      </c>
      <c r="AI99" s="479">
        <v>220620</v>
      </c>
      <c r="AJ99" s="479">
        <v>565320</v>
      </c>
      <c r="AK99" s="481" t="s">
        <v>586</v>
      </c>
      <c r="AL99" s="479">
        <v>0</v>
      </c>
      <c r="AM99" s="479">
        <v>0</v>
      </c>
      <c r="AN99" s="479">
        <v>0</v>
      </c>
      <c r="AO99" s="479"/>
      <c r="AP99" s="479">
        <v>0</v>
      </c>
      <c r="AQ99" s="479">
        <v>0</v>
      </c>
      <c r="AR99" s="479">
        <v>0</v>
      </c>
      <c r="AS99" s="479"/>
      <c r="AT99" s="479">
        <v>0</v>
      </c>
      <c r="AU99" s="479">
        <v>634696.16200000001</v>
      </c>
      <c r="AV99" s="479">
        <v>634696.16200000001</v>
      </c>
      <c r="AW99" s="481" t="s">
        <v>586</v>
      </c>
      <c r="AX99" s="479">
        <v>0</v>
      </c>
      <c r="AY99" s="479">
        <v>0</v>
      </c>
      <c r="AZ99" s="479">
        <v>0</v>
      </c>
      <c r="BA99" s="479"/>
      <c r="BB99" s="479">
        <v>0</v>
      </c>
      <c r="BC99" s="479">
        <v>0</v>
      </c>
      <c r="BD99" s="479">
        <v>0</v>
      </c>
      <c r="BE99" s="479"/>
      <c r="BF99" s="479">
        <v>0</v>
      </c>
      <c r="BG99" s="479">
        <v>455948</v>
      </c>
      <c r="BH99" s="479">
        <v>455948</v>
      </c>
      <c r="BI99" s="481" t="s">
        <v>586</v>
      </c>
      <c r="BJ99" s="479">
        <v>0</v>
      </c>
      <c r="BK99" s="479">
        <v>0</v>
      </c>
      <c r="BL99" s="479">
        <v>0</v>
      </c>
      <c r="BM99" s="479"/>
      <c r="BN99" s="479">
        <v>0</v>
      </c>
      <c r="BO99" s="479">
        <v>173738.25</v>
      </c>
      <c r="BP99" s="479">
        <v>173738.25</v>
      </c>
      <c r="BQ99" s="479"/>
      <c r="BR99" s="479">
        <v>0</v>
      </c>
      <c r="BS99" s="479">
        <v>0</v>
      </c>
      <c r="BT99" s="479">
        <v>0</v>
      </c>
      <c r="BU99" s="481" t="s">
        <v>586</v>
      </c>
      <c r="BV99" s="479">
        <v>344700</v>
      </c>
      <c r="BW99" s="479">
        <v>17173985.439000003</v>
      </c>
      <c r="BX99" s="479">
        <v>17518685.438999999</v>
      </c>
      <c r="BY99" s="479"/>
      <c r="BZ99" s="479">
        <v>0</v>
      </c>
      <c r="CA99" s="479">
        <v>4254289.0020000003</v>
      </c>
      <c r="CB99" s="479">
        <v>4254289.0020000003</v>
      </c>
      <c r="CC99" s="479"/>
      <c r="CD99" s="479">
        <v>344700</v>
      </c>
      <c r="CE99" s="479">
        <v>17173985.439000003</v>
      </c>
      <c r="CF99" s="479">
        <v>17518685.438999999</v>
      </c>
    </row>
    <row r="100" spans="1:84" s="483" customFormat="1" ht="3.15" customHeight="1">
      <c r="A100" s="481"/>
      <c r="B100" s="479"/>
      <c r="C100" s="479"/>
      <c r="D100" s="479"/>
      <c r="E100" s="479"/>
      <c r="F100" s="479"/>
      <c r="G100" s="479"/>
      <c r="H100" s="479"/>
      <c r="I100" s="479"/>
      <c r="J100" s="479"/>
      <c r="K100" s="479"/>
      <c r="L100" s="479"/>
      <c r="M100" s="481"/>
      <c r="N100" s="479"/>
      <c r="O100" s="479"/>
      <c r="P100" s="479"/>
      <c r="Q100" s="479"/>
      <c r="R100" s="479"/>
      <c r="S100" s="479"/>
      <c r="T100" s="479"/>
      <c r="U100" s="479"/>
      <c r="V100" s="479"/>
      <c r="W100" s="479"/>
      <c r="X100" s="479"/>
      <c r="Y100" s="481"/>
      <c r="Z100" s="479"/>
      <c r="AA100" s="479"/>
      <c r="AB100" s="479"/>
      <c r="AC100" s="479"/>
      <c r="AD100" s="479"/>
      <c r="AE100" s="479"/>
      <c r="AF100" s="479"/>
      <c r="AG100" s="479"/>
      <c r="AH100" s="479"/>
      <c r="AI100" s="479"/>
      <c r="AJ100" s="479"/>
      <c r="AK100" s="481"/>
      <c r="AL100" s="479"/>
      <c r="AM100" s="479"/>
      <c r="AN100" s="479"/>
      <c r="AO100" s="479"/>
      <c r="AP100" s="479"/>
      <c r="AQ100" s="479"/>
      <c r="AR100" s="479"/>
      <c r="AS100" s="479"/>
      <c r="AT100" s="479"/>
      <c r="AU100" s="479"/>
      <c r="AV100" s="479"/>
      <c r="AW100" s="481"/>
      <c r="AX100" s="479"/>
      <c r="AY100" s="479"/>
      <c r="AZ100" s="479"/>
      <c r="BA100" s="479"/>
      <c r="BB100" s="479"/>
      <c r="BC100" s="479"/>
      <c r="BD100" s="479"/>
      <c r="BE100" s="479"/>
      <c r="BF100" s="479"/>
      <c r="BG100" s="479"/>
      <c r="BH100" s="479"/>
      <c r="BI100" s="481"/>
      <c r="BJ100" s="479"/>
      <c r="BK100" s="479"/>
      <c r="BL100" s="479"/>
      <c r="BM100" s="479"/>
      <c r="BN100" s="479"/>
      <c r="BO100" s="479"/>
      <c r="BP100" s="479"/>
      <c r="BQ100" s="479"/>
      <c r="BR100" s="479"/>
      <c r="BS100" s="479"/>
      <c r="BT100" s="479"/>
      <c r="BU100" s="481"/>
      <c r="BV100" s="479"/>
      <c r="BW100" s="479"/>
      <c r="BX100" s="479"/>
      <c r="BY100" s="479"/>
      <c r="BZ100" s="479"/>
      <c r="CA100" s="479"/>
      <c r="CB100" s="479"/>
      <c r="CC100" s="479"/>
      <c r="CD100" s="479"/>
      <c r="CE100" s="479"/>
      <c r="CF100" s="479"/>
    </row>
    <row r="101" spans="1:84" s="477" customFormat="1" ht="8.4" customHeight="1">
      <c r="A101" s="473" t="s">
        <v>587</v>
      </c>
      <c r="B101" s="474">
        <v>150000</v>
      </c>
      <c r="C101" s="474">
        <v>367700</v>
      </c>
      <c r="D101" s="474">
        <v>517700</v>
      </c>
      <c r="E101" s="474"/>
      <c r="F101" s="474">
        <v>0</v>
      </c>
      <c r="G101" s="474">
        <v>0</v>
      </c>
      <c r="H101" s="474">
        <v>0</v>
      </c>
      <c r="I101" s="474"/>
      <c r="J101" s="474">
        <v>1150000.0020000001</v>
      </c>
      <c r="K101" s="474">
        <v>2003238.1950000001</v>
      </c>
      <c r="L101" s="474">
        <v>3153238.1970000002</v>
      </c>
      <c r="M101" s="473" t="s">
        <v>587</v>
      </c>
      <c r="N101" s="474">
        <v>86422</v>
      </c>
      <c r="O101" s="474">
        <v>29401.292000000001</v>
      </c>
      <c r="P101" s="474">
        <v>115823.292</v>
      </c>
      <c r="Q101" s="474"/>
      <c r="R101" s="474">
        <v>456055.48</v>
      </c>
      <c r="S101" s="474">
        <v>0</v>
      </c>
      <c r="T101" s="474">
        <v>456055.48</v>
      </c>
      <c r="U101" s="474"/>
      <c r="V101" s="474">
        <v>1610.8030000000001</v>
      </c>
      <c r="W101" s="474">
        <v>1102.819</v>
      </c>
      <c r="X101" s="474">
        <v>2713.623</v>
      </c>
      <c r="Y101" s="473" t="s">
        <v>587</v>
      </c>
      <c r="Z101" s="474">
        <v>0</v>
      </c>
      <c r="AA101" s="474">
        <v>0</v>
      </c>
      <c r="AB101" s="474">
        <v>0</v>
      </c>
      <c r="AC101" s="474"/>
      <c r="AD101" s="474">
        <v>854296.48600000003</v>
      </c>
      <c r="AE101" s="474">
        <v>1470800</v>
      </c>
      <c r="AF101" s="474">
        <v>2325096.486</v>
      </c>
      <c r="AG101" s="474"/>
      <c r="AH101" s="474">
        <v>118757.348</v>
      </c>
      <c r="AI101" s="474">
        <v>0</v>
      </c>
      <c r="AJ101" s="474">
        <v>118757.348</v>
      </c>
      <c r="AK101" s="473" t="s">
        <v>587</v>
      </c>
      <c r="AL101" s="474">
        <v>256383.52499999999</v>
      </c>
      <c r="AM101" s="474">
        <v>0</v>
      </c>
      <c r="AN101" s="474">
        <v>256383.52499999999</v>
      </c>
      <c r="AO101" s="474"/>
      <c r="AP101" s="474">
        <v>152727.698</v>
      </c>
      <c r="AQ101" s="474">
        <v>0</v>
      </c>
      <c r="AR101" s="474">
        <v>152727.698</v>
      </c>
      <c r="AS101" s="474"/>
      <c r="AT101" s="474">
        <v>148600</v>
      </c>
      <c r="AU101" s="474">
        <v>0</v>
      </c>
      <c r="AV101" s="474">
        <v>148600</v>
      </c>
      <c r="AW101" s="473" t="s">
        <v>587</v>
      </c>
      <c r="AX101" s="474">
        <v>0</v>
      </c>
      <c r="AY101" s="474">
        <v>0</v>
      </c>
      <c r="AZ101" s="474">
        <v>0</v>
      </c>
      <c r="BA101" s="474"/>
      <c r="BB101" s="474">
        <v>0</v>
      </c>
      <c r="BC101" s="474">
        <v>0</v>
      </c>
      <c r="BD101" s="474">
        <v>0</v>
      </c>
      <c r="BE101" s="474"/>
      <c r="BF101" s="474">
        <v>0</v>
      </c>
      <c r="BG101" s="474">
        <v>0</v>
      </c>
      <c r="BH101" s="474">
        <v>0</v>
      </c>
      <c r="BI101" s="473" t="s">
        <v>587</v>
      </c>
      <c r="BJ101" s="474">
        <v>0</v>
      </c>
      <c r="BK101" s="474">
        <v>0</v>
      </c>
      <c r="BL101" s="474">
        <v>0</v>
      </c>
      <c r="BM101" s="474"/>
      <c r="BN101" s="474">
        <v>236832.516</v>
      </c>
      <c r="BO101" s="474">
        <v>0</v>
      </c>
      <c r="BP101" s="474">
        <v>236832.516</v>
      </c>
      <c r="BQ101" s="474"/>
      <c r="BR101" s="474">
        <v>186219.93799999999</v>
      </c>
      <c r="BS101" s="474">
        <v>0</v>
      </c>
      <c r="BT101" s="474">
        <v>186219.93799999999</v>
      </c>
      <c r="BU101" s="473" t="s">
        <v>587</v>
      </c>
      <c r="BV101" s="474">
        <v>3797905.7959999996</v>
      </c>
      <c r="BW101" s="474">
        <v>3872242.3060000003</v>
      </c>
      <c r="BX101" s="474">
        <v>7670148.1030000001</v>
      </c>
      <c r="BY101" s="474"/>
      <c r="BZ101" s="474">
        <v>1150000.0020000001</v>
      </c>
      <c r="CA101" s="474">
        <v>2003238.1950000001</v>
      </c>
      <c r="CB101" s="474">
        <v>3153238.1970000002</v>
      </c>
      <c r="CC101" s="474"/>
      <c r="CD101" s="474">
        <v>3797905.7960000001</v>
      </c>
      <c r="CE101" s="474">
        <v>3872242.3060000003</v>
      </c>
      <c r="CF101" s="474">
        <v>7670148.1030000001</v>
      </c>
    </row>
    <row r="102" spans="1:84" s="477" customFormat="1" ht="8.4" customHeight="1">
      <c r="A102" s="481" t="s">
        <v>588</v>
      </c>
      <c r="B102" s="479">
        <v>0</v>
      </c>
      <c r="C102" s="479">
        <v>0</v>
      </c>
      <c r="D102" s="479">
        <v>0</v>
      </c>
      <c r="E102" s="479"/>
      <c r="F102" s="479">
        <v>0</v>
      </c>
      <c r="G102" s="479">
        <v>0</v>
      </c>
      <c r="H102" s="479">
        <v>0</v>
      </c>
      <c r="I102" s="479"/>
      <c r="J102" s="479">
        <v>0</v>
      </c>
      <c r="K102" s="479">
        <v>0</v>
      </c>
      <c r="L102" s="479">
        <v>0</v>
      </c>
      <c r="M102" s="481" t="s">
        <v>588</v>
      </c>
      <c r="N102" s="479">
        <v>0</v>
      </c>
      <c r="O102" s="479">
        <v>0</v>
      </c>
      <c r="P102" s="479">
        <v>0</v>
      </c>
      <c r="Q102" s="479"/>
      <c r="R102" s="479">
        <v>0</v>
      </c>
      <c r="S102" s="479">
        <v>0</v>
      </c>
      <c r="T102" s="479">
        <v>0</v>
      </c>
      <c r="U102" s="479"/>
      <c r="V102" s="479">
        <v>0</v>
      </c>
      <c r="W102" s="479">
        <v>0</v>
      </c>
      <c r="X102" s="479">
        <v>0</v>
      </c>
      <c r="Y102" s="481" t="s">
        <v>588</v>
      </c>
      <c r="Z102" s="479">
        <v>0</v>
      </c>
      <c r="AA102" s="479">
        <v>0</v>
      </c>
      <c r="AB102" s="479">
        <v>0</v>
      </c>
      <c r="AC102" s="479"/>
      <c r="AD102" s="479">
        <v>0</v>
      </c>
      <c r="AE102" s="479">
        <v>0</v>
      </c>
      <c r="AF102" s="479">
        <v>0</v>
      </c>
      <c r="AG102" s="479"/>
      <c r="AH102" s="479">
        <v>0</v>
      </c>
      <c r="AI102" s="479">
        <v>0</v>
      </c>
      <c r="AJ102" s="479">
        <v>0</v>
      </c>
      <c r="AK102" s="481" t="s">
        <v>588</v>
      </c>
      <c r="AL102" s="479">
        <v>0</v>
      </c>
      <c r="AM102" s="479">
        <v>0</v>
      </c>
      <c r="AN102" s="479">
        <v>0</v>
      </c>
      <c r="AO102" s="479"/>
      <c r="AP102" s="479">
        <v>0</v>
      </c>
      <c r="AQ102" s="479">
        <v>0</v>
      </c>
      <c r="AR102" s="479">
        <v>0</v>
      </c>
      <c r="AS102" s="479"/>
      <c r="AT102" s="479">
        <v>0</v>
      </c>
      <c r="AU102" s="479">
        <v>0</v>
      </c>
      <c r="AV102" s="479">
        <v>0</v>
      </c>
      <c r="AW102" s="481" t="s">
        <v>588</v>
      </c>
      <c r="AX102" s="479">
        <v>0</v>
      </c>
      <c r="AY102" s="479">
        <v>0</v>
      </c>
      <c r="AZ102" s="479">
        <v>0</v>
      </c>
      <c r="BA102" s="479"/>
      <c r="BB102" s="479">
        <v>0</v>
      </c>
      <c r="BC102" s="479">
        <v>0</v>
      </c>
      <c r="BD102" s="479">
        <v>0</v>
      </c>
      <c r="BE102" s="479"/>
      <c r="BF102" s="479">
        <v>0</v>
      </c>
      <c r="BG102" s="479">
        <v>0</v>
      </c>
      <c r="BH102" s="479">
        <v>0</v>
      </c>
      <c r="BI102" s="481" t="s">
        <v>588</v>
      </c>
      <c r="BJ102" s="479">
        <v>0</v>
      </c>
      <c r="BK102" s="479">
        <v>0</v>
      </c>
      <c r="BL102" s="479">
        <v>0</v>
      </c>
      <c r="BM102" s="479"/>
      <c r="BN102" s="479">
        <v>0</v>
      </c>
      <c r="BO102" s="479">
        <v>0</v>
      </c>
      <c r="BP102" s="479">
        <v>0</v>
      </c>
      <c r="BQ102" s="479"/>
      <c r="BR102" s="479">
        <v>0</v>
      </c>
      <c r="BS102" s="479">
        <v>0</v>
      </c>
      <c r="BT102" s="479">
        <v>0</v>
      </c>
      <c r="BU102" s="481" t="s">
        <v>588</v>
      </c>
      <c r="BV102" s="479">
        <v>0</v>
      </c>
      <c r="BW102" s="479">
        <v>0</v>
      </c>
      <c r="BX102" s="479">
        <v>0</v>
      </c>
      <c r="BY102" s="479"/>
      <c r="BZ102" s="479">
        <v>0</v>
      </c>
      <c r="CA102" s="479">
        <v>0</v>
      </c>
      <c r="CB102" s="479">
        <v>0</v>
      </c>
      <c r="CC102" s="479"/>
      <c r="CD102" s="479">
        <v>0</v>
      </c>
      <c r="CE102" s="479">
        <v>0</v>
      </c>
      <c r="CF102" s="479">
        <v>0</v>
      </c>
    </row>
    <row r="103" spans="1:84" s="477" customFormat="1" ht="8.4" customHeight="1">
      <c r="A103" s="481" t="s">
        <v>589</v>
      </c>
      <c r="B103" s="479">
        <v>0</v>
      </c>
      <c r="C103" s="479">
        <v>0</v>
      </c>
      <c r="D103" s="479">
        <v>0</v>
      </c>
      <c r="E103" s="479"/>
      <c r="F103" s="479">
        <v>0</v>
      </c>
      <c r="G103" s="479">
        <v>0</v>
      </c>
      <c r="H103" s="479">
        <v>0</v>
      </c>
      <c r="I103" s="479"/>
      <c r="J103" s="479">
        <v>0</v>
      </c>
      <c r="K103" s="479">
        <v>0</v>
      </c>
      <c r="L103" s="479">
        <v>0</v>
      </c>
      <c r="M103" s="481" t="s">
        <v>589</v>
      </c>
      <c r="N103" s="479">
        <v>0</v>
      </c>
      <c r="O103" s="479">
        <v>0</v>
      </c>
      <c r="P103" s="479">
        <v>0</v>
      </c>
      <c r="Q103" s="479"/>
      <c r="R103" s="479">
        <v>0</v>
      </c>
      <c r="S103" s="479">
        <v>0</v>
      </c>
      <c r="T103" s="479">
        <v>0</v>
      </c>
      <c r="U103" s="479"/>
      <c r="V103" s="479">
        <v>0</v>
      </c>
      <c r="W103" s="479">
        <v>0</v>
      </c>
      <c r="X103" s="479">
        <v>0</v>
      </c>
      <c r="Y103" s="481" t="s">
        <v>589</v>
      </c>
      <c r="Z103" s="479">
        <v>0</v>
      </c>
      <c r="AA103" s="479">
        <v>0</v>
      </c>
      <c r="AB103" s="479">
        <v>0</v>
      </c>
      <c r="AC103" s="479"/>
      <c r="AD103" s="479">
        <v>0</v>
      </c>
      <c r="AE103" s="479">
        <v>0</v>
      </c>
      <c r="AF103" s="479">
        <v>0</v>
      </c>
      <c r="AG103" s="479"/>
      <c r="AH103" s="479">
        <v>0</v>
      </c>
      <c r="AI103" s="479">
        <v>0</v>
      </c>
      <c r="AJ103" s="479">
        <v>0</v>
      </c>
      <c r="AK103" s="481" t="s">
        <v>589</v>
      </c>
      <c r="AL103" s="479">
        <v>0</v>
      </c>
      <c r="AM103" s="479">
        <v>0</v>
      </c>
      <c r="AN103" s="479">
        <v>0</v>
      </c>
      <c r="AO103" s="479"/>
      <c r="AP103" s="479">
        <v>0</v>
      </c>
      <c r="AQ103" s="479">
        <v>0</v>
      </c>
      <c r="AR103" s="479">
        <v>0</v>
      </c>
      <c r="AS103" s="479"/>
      <c r="AT103" s="479">
        <v>0</v>
      </c>
      <c r="AU103" s="479">
        <v>0</v>
      </c>
      <c r="AV103" s="479">
        <v>0</v>
      </c>
      <c r="AW103" s="481" t="s">
        <v>589</v>
      </c>
      <c r="AX103" s="479">
        <v>0</v>
      </c>
      <c r="AY103" s="479">
        <v>0</v>
      </c>
      <c r="AZ103" s="479">
        <v>0</v>
      </c>
      <c r="BA103" s="479"/>
      <c r="BB103" s="479">
        <v>0</v>
      </c>
      <c r="BC103" s="479">
        <v>0</v>
      </c>
      <c r="BD103" s="479">
        <v>0</v>
      </c>
      <c r="BE103" s="479"/>
      <c r="BF103" s="479">
        <v>0</v>
      </c>
      <c r="BG103" s="479">
        <v>0</v>
      </c>
      <c r="BH103" s="479">
        <v>0</v>
      </c>
      <c r="BI103" s="481" t="s">
        <v>589</v>
      </c>
      <c r="BJ103" s="479">
        <v>0</v>
      </c>
      <c r="BK103" s="479">
        <v>0</v>
      </c>
      <c r="BL103" s="479">
        <v>0</v>
      </c>
      <c r="BM103" s="479"/>
      <c r="BN103" s="479">
        <v>0</v>
      </c>
      <c r="BO103" s="479">
        <v>0</v>
      </c>
      <c r="BP103" s="479">
        <v>0</v>
      </c>
      <c r="BQ103" s="479"/>
      <c r="BR103" s="479">
        <v>0</v>
      </c>
      <c r="BS103" s="479">
        <v>0</v>
      </c>
      <c r="BT103" s="479">
        <v>0</v>
      </c>
      <c r="BU103" s="481" t="s">
        <v>589</v>
      </c>
      <c r="BV103" s="479">
        <v>0</v>
      </c>
      <c r="BW103" s="479">
        <v>0</v>
      </c>
      <c r="BX103" s="479">
        <v>0</v>
      </c>
      <c r="BY103" s="479"/>
      <c r="BZ103" s="479">
        <v>0</v>
      </c>
      <c r="CA103" s="479">
        <v>0</v>
      </c>
      <c r="CB103" s="479">
        <v>0</v>
      </c>
      <c r="CC103" s="479"/>
      <c r="CD103" s="479">
        <v>0</v>
      </c>
      <c r="CE103" s="479">
        <v>0</v>
      </c>
      <c r="CF103" s="479">
        <v>0</v>
      </c>
    </row>
    <row r="104" spans="1:84" s="477" customFormat="1" ht="8.4" customHeight="1">
      <c r="A104" s="481" t="s">
        <v>590</v>
      </c>
      <c r="B104" s="479">
        <v>150000</v>
      </c>
      <c r="C104" s="479">
        <v>367700</v>
      </c>
      <c r="D104" s="479">
        <v>517700</v>
      </c>
      <c r="E104" s="479"/>
      <c r="F104" s="479">
        <v>0</v>
      </c>
      <c r="G104" s="479">
        <v>0</v>
      </c>
      <c r="H104" s="479">
        <v>0</v>
      </c>
      <c r="I104" s="479"/>
      <c r="J104" s="479">
        <v>1150000.0020000001</v>
      </c>
      <c r="K104" s="479">
        <v>2003238.1950000001</v>
      </c>
      <c r="L104" s="479">
        <v>3153238.1970000002</v>
      </c>
      <c r="M104" s="481" t="s">
        <v>590</v>
      </c>
      <c r="N104" s="479">
        <v>86422</v>
      </c>
      <c r="O104" s="479">
        <v>29401.292000000001</v>
      </c>
      <c r="P104" s="479">
        <v>115823.292</v>
      </c>
      <c r="Q104" s="479"/>
      <c r="R104" s="479">
        <v>456055.48</v>
      </c>
      <c r="S104" s="479">
        <v>0</v>
      </c>
      <c r="T104" s="479">
        <v>456055.48</v>
      </c>
      <c r="U104" s="479"/>
      <c r="V104" s="479">
        <v>1610.8030000000001</v>
      </c>
      <c r="W104" s="479">
        <v>1102.819</v>
      </c>
      <c r="X104" s="479">
        <v>2713.623</v>
      </c>
      <c r="Y104" s="481" t="s">
        <v>590</v>
      </c>
      <c r="Z104" s="479">
        <v>0</v>
      </c>
      <c r="AA104" s="479">
        <v>0</v>
      </c>
      <c r="AB104" s="479">
        <v>0</v>
      </c>
      <c r="AC104" s="479"/>
      <c r="AD104" s="479">
        <v>854296.48600000003</v>
      </c>
      <c r="AE104" s="479">
        <v>1470800</v>
      </c>
      <c r="AF104" s="479">
        <v>2325096.486</v>
      </c>
      <c r="AG104" s="479"/>
      <c r="AH104" s="479">
        <v>118757.348</v>
      </c>
      <c r="AI104" s="479">
        <v>0</v>
      </c>
      <c r="AJ104" s="479">
        <v>118757.348</v>
      </c>
      <c r="AK104" s="481" t="s">
        <v>590</v>
      </c>
      <c r="AL104" s="479">
        <v>256383.52499999999</v>
      </c>
      <c r="AM104" s="479">
        <v>0</v>
      </c>
      <c r="AN104" s="479">
        <v>256383.52499999999</v>
      </c>
      <c r="AO104" s="479"/>
      <c r="AP104" s="479">
        <v>152727.698</v>
      </c>
      <c r="AQ104" s="479">
        <v>0</v>
      </c>
      <c r="AR104" s="479">
        <v>152727.698</v>
      </c>
      <c r="AS104" s="479"/>
      <c r="AT104" s="479">
        <v>148600</v>
      </c>
      <c r="AU104" s="479">
        <v>0</v>
      </c>
      <c r="AV104" s="479">
        <v>148600</v>
      </c>
      <c r="AW104" s="481" t="s">
        <v>590</v>
      </c>
      <c r="AX104" s="479">
        <v>0</v>
      </c>
      <c r="AY104" s="479">
        <v>0</v>
      </c>
      <c r="AZ104" s="479">
        <v>0</v>
      </c>
      <c r="BA104" s="479"/>
      <c r="BB104" s="479">
        <v>0</v>
      </c>
      <c r="BC104" s="479">
        <v>0</v>
      </c>
      <c r="BD104" s="479">
        <v>0</v>
      </c>
      <c r="BE104" s="479"/>
      <c r="BF104" s="479">
        <v>0</v>
      </c>
      <c r="BG104" s="479">
        <v>0</v>
      </c>
      <c r="BH104" s="479">
        <v>0</v>
      </c>
      <c r="BI104" s="481" t="s">
        <v>590</v>
      </c>
      <c r="BJ104" s="479">
        <v>0</v>
      </c>
      <c r="BK104" s="479">
        <v>0</v>
      </c>
      <c r="BL104" s="479">
        <v>0</v>
      </c>
      <c r="BM104" s="479"/>
      <c r="BN104" s="479">
        <v>236832.516</v>
      </c>
      <c r="BO104" s="479">
        <v>0</v>
      </c>
      <c r="BP104" s="479">
        <v>236832.516</v>
      </c>
      <c r="BQ104" s="479"/>
      <c r="BR104" s="479">
        <v>186219.93799999999</v>
      </c>
      <c r="BS104" s="479">
        <v>0</v>
      </c>
      <c r="BT104" s="479">
        <v>186219.93799999999</v>
      </c>
      <c r="BU104" s="481" t="s">
        <v>590</v>
      </c>
      <c r="BV104" s="479">
        <v>3797905.7959999996</v>
      </c>
      <c r="BW104" s="479">
        <v>3872242.3060000003</v>
      </c>
      <c r="BX104" s="479">
        <v>7670148.1030000001</v>
      </c>
      <c r="BY104" s="479"/>
      <c r="BZ104" s="479">
        <v>1150000.0020000001</v>
      </c>
      <c r="CA104" s="479">
        <v>2003238.1950000001</v>
      </c>
      <c r="CB104" s="479">
        <v>3153238.1970000002</v>
      </c>
      <c r="CC104" s="479"/>
      <c r="CD104" s="479">
        <v>3797905.7960000001</v>
      </c>
      <c r="CE104" s="479">
        <v>3872242.3060000003</v>
      </c>
      <c r="CF104" s="479">
        <v>7670148.1030000001</v>
      </c>
    </row>
    <row r="105" spans="1:84" s="483" customFormat="1" ht="3.15" customHeight="1">
      <c r="A105" s="481"/>
      <c r="B105" s="479"/>
      <c r="C105" s="479"/>
      <c r="D105" s="479"/>
      <c r="E105" s="479"/>
      <c r="F105" s="479"/>
      <c r="G105" s="479"/>
      <c r="H105" s="479"/>
      <c r="I105" s="479"/>
      <c r="J105" s="479"/>
      <c r="K105" s="479"/>
      <c r="L105" s="479"/>
      <c r="M105" s="481"/>
      <c r="N105" s="479"/>
      <c r="O105" s="479"/>
      <c r="P105" s="479"/>
      <c r="Q105" s="479"/>
      <c r="R105" s="479"/>
      <c r="S105" s="479"/>
      <c r="T105" s="479"/>
      <c r="U105" s="479"/>
      <c r="V105" s="479"/>
      <c r="W105" s="479"/>
      <c r="X105" s="479"/>
      <c r="Y105" s="481"/>
      <c r="Z105" s="479"/>
      <c r="AA105" s="479"/>
      <c r="AB105" s="479"/>
      <c r="AC105" s="479"/>
      <c r="AD105" s="479"/>
      <c r="AE105" s="479"/>
      <c r="AF105" s="479"/>
      <c r="AG105" s="479"/>
      <c r="AH105" s="479"/>
      <c r="AI105" s="479"/>
      <c r="AJ105" s="479"/>
      <c r="AK105" s="481"/>
      <c r="AL105" s="479"/>
      <c r="AM105" s="479"/>
      <c r="AN105" s="479"/>
      <c r="AO105" s="479"/>
      <c r="AP105" s="479"/>
      <c r="AQ105" s="479"/>
      <c r="AR105" s="479"/>
      <c r="AS105" s="479"/>
      <c r="AT105" s="479"/>
      <c r="AU105" s="479"/>
      <c r="AV105" s="479"/>
      <c r="AW105" s="481"/>
      <c r="AX105" s="479"/>
      <c r="AY105" s="479"/>
      <c r="AZ105" s="479"/>
      <c r="BA105" s="479"/>
      <c r="BB105" s="479"/>
      <c r="BC105" s="479"/>
      <c r="BD105" s="479"/>
      <c r="BE105" s="479"/>
      <c r="BF105" s="479"/>
      <c r="BG105" s="479"/>
      <c r="BH105" s="479"/>
      <c r="BI105" s="481"/>
      <c r="BJ105" s="479"/>
      <c r="BK105" s="479"/>
      <c r="BL105" s="479"/>
      <c r="BM105" s="479"/>
      <c r="BN105" s="479"/>
      <c r="BO105" s="479"/>
      <c r="BP105" s="479"/>
      <c r="BQ105" s="479"/>
      <c r="BR105" s="479"/>
      <c r="BS105" s="479"/>
      <c r="BT105" s="479"/>
      <c r="BU105" s="481"/>
      <c r="BV105" s="479"/>
      <c r="BW105" s="479"/>
      <c r="BX105" s="479"/>
      <c r="BY105" s="479"/>
      <c r="BZ105" s="479"/>
      <c r="CA105" s="479"/>
      <c r="CB105" s="479"/>
      <c r="CC105" s="479"/>
      <c r="CD105" s="479"/>
      <c r="CE105" s="479"/>
      <c r="CF105" s="479"/>
    </row>
    <row r="106" spans="1:84" s="477" customFormat="1" ht="8.4" customHeight="1">
      <c r="A106" s="484" t="s">
        <v>591</v>
      </c>
      <c r="B106" s="485">
        <v>4628732.5130000003</v>
      </c>
      <c r="C106" s="485">
        <v>441374.772</v>
      </c>
      <c r="D106" s="485">
        <v>5070107.2860000003</v>
      </c>
      <c r="E106" s="485"/>
      <c r="F106" s="485">
        <v>12501.012000000001</v>
      </c>
      <c r="G106" s="485">
        <v>1025.0650000000001</v>
      </c>
      <c r="H106" s="485">
        <v>13526.076999999999</v>
      </c>
      <c r="I106" s="485"/>
      <c r="J106" s="485">
        <v>9136403.8530000001</v>
      </c>
      <c r="K106" s="485">
        <v>2649094.3080000002</v>
      </c>
      <c r="L106" s="485">
        <v>11785498.162</v>
      </c>
      <c r="M106" s="484" t="s">
        <v>591</v>
      </c>
      <c r="N106" s="485">
        <v>45993.411999999997</v>
      </c>
      <c r="O106" s="485">
        <v>4118.8370000000004</v>
      </c>
      <c r="P106" s="485">
        <v>50112.25</v>
      </c>
      <c r="Q106" s="485"/>
      <c r="R106" s="485">
        <v>290964.41899999999</v>
      </c>
      <c r="S106" s="485">
        <v>403210.06800000003</v>
      </c>
      <c r="T106" s="485">
        <v>694174.48800000001</v>
      </c>
      <c r="U106" s="485"/>
      <c r="V106" s="485">
        <v>2214889.9730000002</v>
      </c>
      <c r="W106" s="485">
        <v>90729.692999999999</v>
      </c>
      <c r="X106" s="485">
        <v>2305619.6669999999</v>
      </c>
      <c r="Y106" s="484" t="s">
        <v>591</v>
      </c>
      <c r="Z106" s="485">
        <v>160854.37299999999</v>
      </c>
      <c r="AA106" s="485">
        <v>4064.0450000000001</v>
      </c>
      <c r="AB106" s="485">
        <v>164918.41899999999</v>
      </c>
      <c r="AC106" s="485"/>
      <c r="AD106" s="485">
        <v>3434781.412</v>
      </c>
      <c r="AE106" s="485">
        <v>599628.79799999995</v>
      </c>
      <c r="AF106" s="485">
        <v>4034410.21</v>
      </c>
      <c r="AG106" s="485"/>
      <c r="AH106" s="485">
        <v>912455.43299999996</v>
      </c>
      <c r="AI106" s="485">
        <v>24147.598999999998</v>
      </c>
      <c r="AJ106" s="485">
        <v>936603.03300000005</v>
      </c>
      <c r="AK106" s="484" t="s">
        <v>591</v>
      </c>
      <c r="AL106" s="485">
        <v>21876.377</v>
      </c>
      <c r="AM106" s="485">
        <v>2271.2829999999999</v>
      </c>
      <c r="AN106" s="485">
        <v>24147.661</v>
      </c>
      <c r="AO106" s="485"/>
      <c r="AP106" s="485">
        <v>137953.655</v>
      </c>
      <c r="AQ106" s="485">
        <v>22445.755000000001</v>
      </c>
      <c r="AR106" s="485">
        <v>160399.41</v>
      </c>
      <c r="AS106" s="485"/>
      <c r="AT106" s="485">
        <v>363889.94900000002</v>
      </c>
      <c r="AU106" s="485">
        <v>75407.403000000006</v>
      </c>
      <c r="AV106" s="485">
        <v>439297.35200000001</v>
      </c>
      <c r="AW106" s="484" t="s">
        <v>591</v>
      </c>
      <c r="AX106" s="485">
        <v>31990.306</v>
      </c>
      <c r="AY106" s="485">
        <v>11866.672</v>
      </c>
      <c r="AZ106" s="485">
        <v>43856.978000000003</v>
      </c>
      <c r="BA106" s="485"/>
      <c r="BB106" s="485">
        <v>23158.179</v>
      </c>
      <c r="BC106" s="485">
        <v>1465.5640000000001</v>
      </c>
      <c r="BD106" s="485">
        <v>24623.742999999999</v>
      </c>
      <c r="BE106" s="485"/>
      <c r="BF106" s="485">
        <v>5517.5429999999997</v>
      </c>
      <c r="BG106" s="485">
        <v>28.218</v>
      </c>
      <c r="BH106" s="485">
        <v>5545.7610000000004</v>
      </c>
      <c r="BI106" s="484" t="s">
        <v>591</v>
      </c>
      <c r="BJ106" s="485">
        <v>4609.6819999999998</v>
      </c>
      <c r="BK106" s="485">
        <v>0</v>
      </c>
      <c r="BL106" s="485">
        <v>4609.6819999999998</v>
      </c>
      <c r="BM106" s="485"/>
      <c r="BN106" s="485">
        <v>51002.012999999999</v>
      </c>
      <c r="BO106" s="485">
        <v>8731.5509999999995</v>
      </c>
      <c r="BP106" s="485">
        <v>59733.563999999998</v>
      </c>
      <c r="BQ106" s="485"/>
      <c r="BR106" s="485">
        <v>117264.17200000001</v>
      </c>
      <c r="BS106" s="485">
        <v>1153.498</v>
      </c>
      <c r="BT106" s="485">
        <v>118417.671</v>
      </c>
      <c r="BU106" s="484" t="s">
        <v>591</v>
      </c>
      <c r="BV106" s="485">
        <v>21594838.276000004</v>
      </c>
      <c r="BW106" s="485">
        <v>4340763.1289999997</v>
      </c>
      <c r="BX106" s="485">
        <v>25935601.414000001</v>
      </c>
      <c r="BY106" s="485"/>
      <c r="BZ106" s="485">
        <v>9136403.8530000001</v>
      </c>
      <c r="CA106" s="485">
        <v>2667232.304</v>
      </c>
      <c r="CB106" s="485">
        <v>11803636.158</v>
      </c>
      <c r="CC106" s="485"/>
      <c r="CD106" s="485">
        <v>21594838.276000004</v>
      </c>
      <c r="CE106" s="485">
        <v>4358901.125</v>
      </c>
      <c r="CF106" s="485">
        <v>25953739.41</v>
      </c>
    </row>
    <row r="107" spans="1:84" s="483" customFormat="1" ht="3.15" customHeight="1">
      <c r="A107" s="481"/>
      <c r="B107" s="485"/>
      <c r="C107" s="485"/>
      <c r="D107" s="485"/>
      <c r="E107" s="485"/>
      <c r="F107" s="485"/>
      <c r="G107" s="485"/>
      <c r="H107" s="485"/>
      <c r="I107" s="485"/>
      <c r="J107" s="485"/>
      <c r="K107" s="485"/>
      <c r="L107" s="485"/>
      <c r="M107" s="481"/>
      <c r="N107" s="485"/>
      <c r="O107" s="485"/>
      <c r="P107" s="485"/>
      <c r="Q107" s="485"/>
      <c r="R107" s="485"/>
      <c r="S107" s="485"/>
      <c r="T107" s="485"/>
      <c r="U107" s="485"/>
      <c r="V107" s="485"/>
      <c r="W107" s="485"/>
      <c r="X107" s="485"/>
      <c r="Y107" s="481"/>
      <c r="Z107" s="485"/>
      <c r="AA107" s="485"/>
      <c r="AB107" s="485"/>
      <c r="AC107" s="485"/>
      <c r="AD107" s="485"/>
      <c r="AE107" s="485"/>
      <c r="AF107" s="485"/>
      <c r="AG107" s="485"/>
      <c r="AH107" s="485"/>
      <c r="AI107" s="485"/>
      <c r="AJ107" s="485"/>
      <c r="AK107" s="481"/>
      <c r="AL107" s="485"/>
      <c r="AM107" s="485"/>
      <c r="AN107" s="485"/>
      <c r="AO107" s="485"/>
      <c r="AP107" s="485"/>
      <c r="AQ107" s="485"/>
      <c r="AR107" s="485"/>
      <c r="AS107" s="485"/>
      <c r="AT107" s="485"/>
      <c r="AU107" s="485"/>
      <c r="AV107" s="485"/>
      <c r="AW107" s="481"/>
      <c r="AX107" s="485"/>
      <c r="AY107" s="485"/>
      <c r="AZ107" s="485"/>
      <c r="BA107" s="485"/>
      <c r="BB107" s="485"/>
      <c r="BC107" s="485"/>
      <c r="BD107" s="485"/>
      <c r="BE107" s="485"/>
      <c r="BF107" s="485"/>
      <c r="BG107" s="485"/>
      <c r="BH107" s="485"/>
      <c r="BI107" s="481"/>
      <c r="BJ107" s="485"/>
      <c r="BK107" s="485"/>
      <c r="BL107" s="485"/>
      <c r="BM107" s="485"/>
      <c r="BN107" s="485"/>
      <c r="BO107" s="485"/>
      <c r="BP107" s="485"/>
      <c r="BQ107" s="485"/>
      <c r="BR107" s="485"/>
      <c r="BS107" s="485"/>
      <c r="BT107" s="485"/>
      <c r="BU107" s="481"/>
      <c r="BV107" s="485"/>
      <c r="BW107" s="485"/>
      <c r="BX107" s="485"/>
      <c r="BY107" s="485"/>
      <c r="BZ107" s="485"/>
      <c r="CA107" s="485"/>
      <c r="CB107" s="485"/>
      <c r="CC107" s="485"/>
      <c r="CD107" s="485"/>
      <c r="CE107" s="485"/>
      <c r="CF107" s="485"/>
    </row>
    <row r="108" spans="1:84" s="477" customFormat="1" ht="8.4" customHeight="1">
      <c r="A108" s="473" t="s">
        <v>592</v>
      </c>
      <c r="B108" s="474">
        <v>355308.68699999998</v>
      </c>
      <c r="C108" s="474">
        <v>148874.12299999999</v>
      </c>
      <c r="D108" s="474">
        <v>504182.81099999999</v>
      </c>
      <c r="E108" s="474"/>
      <c r="F108" s="474">
        <v>31984.437999999998</v>
      </c>
      <c r="G108" s="474">
        <v>1830.1220000000001</v>
      </c>
      <c r="H108" s="474">
        <v>33814.559999999998</v>
      </c>
      <c r="I108" s="474"/>
      <c r="J108" s="474">
        <v>171546.557</v>
      </c>
      <c r="K108" s="474">
        <v>161940.80799999999</v>
      </c>
      <c r="L108" s="474">
        <v>333487.36499999999</v>
      </c>
      <c r="M108" s="473" t="s">
        <v>592</v>
      </c>
      <c r="N108" s="474">
        <v>39469.379000000001</v>
      </c>
      <c r="O108" s="474">
        <v>13584.022999999999</v>
      </c>
      <c r="P108" s="474">
        <v>53053.402000000002</v>
      </c>
      <c r="Q108" s="474"/>
      <c r="R108" s="474">
        <v>96130.735000000001</v>
      </c>
      <c r="S108" s="474">
        <v>78817.308000000005</v>
      </c>
      <c r="T108" s="474">
        <v>174948.04399999999</v>
      </c>
      <c r="U108" s="474"/>
      <c r="V108" s="474">
        <v>165684.924</v>
      </c>
      <c r="W108" s="474">
        <v>88796.183000000005</v>
      </c>
      <c r="X108" s="474">
        <v>254481.10800000001</v>
      </c>
      <c r="Y108" s="473" t="s">
        <v>592</v>
      </c>
      <c r="Z108" s="474">
        <v>6.7069999999999999</v>
      </c>
      <c r="AA108" s="474">
        <v>22.466999999999999</v>
      </c>
      <c r="AB108" s="474">
        <v>29.175000000000001</v>
      </c>
      <c r="AC108" s="474"/>
      <c r="AD108" s="474">
        <v>174213.728</v>
      </c>
      <c r="AE108" s="474">
        <v>68441.561000000002</v>
      </c>
      <c r="AF108" s="474">
        <v>242655.28899999999</v>
      </c>
      <c r="AG108" s="474"/>
      <c r="AH108" s="474">
        <v>266901.47600000002</v>
      </c>
      <c r="AI108" s="474">
        <v>4224.2879999999996</v>
      </c>
      <c r="AJ108" s="474">
        <v>271125.76500000001</v>
      </c>
      <c r="AK108" s="473" t="s">
        <v>592</v>
      </c>
      <c r="AL108" s="474">
        <v>39765.639000000003</v>
      </c>
      <c r="AM108" s="474">
        <v>4373.549</v>
      </c>
      <c r="AN108" s="474">
        <v>44139.188000000002</v>
      </c>
      <c r="AO108" s="474"/>
      <c r="AP108" s="474">
        <v>47203.953999999998</v>
      </c>
      <c r="AQ108" s="474">
        <v>4138.277</v>
      </c>
      <c r="AR108" s="474">
        <v>51342.232000000004</v>
      </c>
      <c r="AS108" s="474"/>
      <c r="AT108" s="474">
        <v>31127.600999999999</v>
      </c>
      <c r="AU108" s="474">
        <v>23884.882000000001</v>
      </c>
      <c r="AV108" s="474">
        <v>55012.483999999997</v>
      </c>
      <c r="AW108" s="473" t="s">
        <v>592</v>
      </c>
      <c r="AX108" s="474">
        <v>14032.736999999999</v>
      </c>
      <c r="AY108" s="474">
        <v>2.496</v>
      </c>
      <c r="AZ108" s="474">
        <v>14035.234</v>
      </c>
      <c r="BA108" s="474"/>
      <c r="BB108" s="474">
        <v>49650.934000000001</v>
      </c>
      <c r="BC108" s="474">
        <v>740.90700000000004</v>
      </c>
      <c r="BD108" s="474">
        <v>50391.841</v>
      </c>
      <c r="BE108" s="474"/>
      <c r="BF108" s="474">
        <v>524.49199999999996</v>
      </c>
      <c r="BG108" s="474">
        <v>10047.487999999999</v>
      </c>
      <c r="BH108" s="474">
        <v>10571.98</v>
      </c>
      <c r="BI108" s="473" t="s">
        <v>592</v>
      </c>
      <c r="BJ108" s="474">
        <v>223.15100000000001</v>
      </c>
      <c r="BK108" s="474">
        <v>3164.18</v>
      </c>
      <c r="BL108" s="474">
        <v>3387.3319999999999</v>
      </c>
      <c r="BM108" s="474"/>
      <c r="BN108" s="474">
        <v>14506.93</v>
      </c>
      <c r="BO108" s="474">
        <v>3132.4569999999999</v>
      </c>
      <c r="BP108" s="474">
        <v>17639.386999999999</v>
      </c>
      <c r="BQ108" s="474"/>
      <c r="BR108" s="474">
        <v>84128.712</v>
      </c>
      <c r="BS108" s="474">
        <v>262.15100000000001</v>
      </c>
      <c r="BT108" s="474">
        <v>84390.862999999998</v>
      </c>
      <c r="BU108" s="473" t="s">
        <v>592</v>
      </c>
      <c r="BV108" s="474">
        <v>1582410.781</v>
      </c>
      <c r="BW108" s="474">
        <v>616277.27</v>
      </c>
      <c r="BX108" s="474">
        <v>2198688.06</v>
      </c>
      <c r="BY108" s="474"/>
      <c r="BZ108" s="474">
        <v>171546.557</v>
      </c>
      <c r="CA108" s="474">
        <v>164305.83600000001</v>
      </c>
      <c r="CB108" s="474">
        <v>335852.39299999998</v>
      </c>
      <c r="CC108" s="474"/>
      <c r="CD108" s="474">
        <v>1582410.781</v>
      </c>
      <c r="CE108" s="474">
        <v>618642.29800000007</v>
      </c>
      <c r="CF108" s="474">
        <v>2201053.088</v>
      </c>
    </row>
    <row r="109" spans="1:84" s="477" customFormat="1" ht="8.4" customHeight="1">
      <c r="A109" s="481" t="s">
        <v>593</v>
      </c>
      <c r="B109" s="479">
        <v>281552.755</v>
      </c>
      <c r="C109" s="479">
        <v>88047.425000000003</v>
      </c>
      <c r="D109" s="479">
        <v>369600.18</v>
      </c>
      <c r="E109" s="479"/>
      <c r="F109" s="479">
        <v>31335.26</v>
      </c>
      <c r="G109" s="479">
        <v>1830.1220000000001</v>
      </c>
      <c r="H109" s="479">
        <v>33165.381999999998</v>
      </c>
      <c r="I109" s="479"/>
      <c r="J109" s="479">
        <v>103960.751</v>
      </c>
      <c r="K109" s="479">
        <v>101792.439</v>
      </c>
      <c r="L109" s="479">
        <v>205753.19</v>
      </c>
      <c r="M109" s="481" t="s">
        <v>593</v>
      </c>
      <c r="N109" s="479">
        <v>36741.788</v>
      </c>
      <c r="O109" s="479">
        <v>12876.307000000001</v>
      </c>
      <c r="P109" s="479">
        <v>49618.095999999998</v>
      </c>
      <c r="Q109" s="479"/>
      <c r="R109" s="479">
        <v>75421.899000000005</v>
      </c>
      <c r="S109" s="479">
        <v>52862.415999999997</v>
      </c>
      <c r="T109" s="479">
        <v>128284.315</v>
      </c>
      <c r="U109" s="479"/>
      <c r="V109" s="479">
        <v>159662.217</v>
      </c>
      <c r="W109" s="479">
        <v>39829.053999999996</v>
      </c>
      <c r="X109" s="479">
        <v>199491.27100000001</v>
      </c>
      <c r="Y109" s="481" t="s">
        <v>593</v>
      </c>
      <c r="Z109" s="479">
        <v>6.7069999999999999</v>
      </c>
      <c r="AA109" s="479">
        <v>22.466999999999999</v>
      </c>
      <c r="AB109" s="479">
        <v>29.175000000000001</v>
      </c>
      <c r="AC109" s="479"/>
      <c r="AD109" s="479">
        <v>153387.74799999999</v>
      </c>
      <c r="AE109" s="479">
        <v>29083.21</v>
      </c>
      <c r="AF109" s="479">
        <v>182470.95800000001</v>
      </c>
      <c r="AG109" s="479"/>
      <c r="AH109" s="479">
        <v>168139.59700000001</v>
      </c>
      <c r="AI109" s="479">
        <v>1422.7950000000001</v>
      </c>
      <c r="AJ109" s="479">
        <v>169562.39300000001</v>
      </c>
      <c r="AK109" s="481" t="s">
        <v>593</v>
      </c>
      <c r="AL109" s="479">
        <v>37775.712</v>
      </c>
      <c r="AM109" s="479">
        <v>4113.4570000000003</v>
      </c>
      <c r="AN109" s="479">
        <v>41889.169000000002</v>
      </c>
      <c r="AO109" s="479"/>
      <c r="AP109" s="479">
        <v>41718.542000000001</v>
      </c>
      <c r="AQ109" s="479">
        <v>4138.277</v>
      </c>
      <c r="AR109" s="479">
        <v>45856.819000000003</v>
      </c>
      <c r="AS109" s="479"/>
      <c r="AT109" s="479">
        <v>28221.593000000001</v>
      </c>
      <c r="AU109" s="479">
        <v>15855.887000000001</v>
      </c>
      <c r="AV109" s="479">
        <v>44077.48</v>
      </c>
      <c r="AW109" s="481" t="s">
        <v>593</v>
      </c>
      <c r="AX109" s="479">
        <v>14030.075999999999</v>
      </c>
      <c r="AY109" s="479">
        <v>2.2719999999999998</v>
      </c>
      <c r="AZ109" s="479">
        <v>14032.348</v>
      </c>
      <c r="BA109" s="479"/>
      <c r="BB109" s="479">
        <v>49196.235000000001</v>
      </c>
      <c r="BC109" s="479">
        <v>740.90700000000004</v>
      </c>
      <c r="BD109" s="479">
        <v>49937.142</v>
      </c>
      <c r="BE109" s="479"/>
      <c r="BF109" s="479">
        <v>524.49199999999996</v>
      </c>
      <c r="BG109" s="479">
        <v>2181.8000000000002</v>
      </c>
      <c r="BH109" s="479">
        <v>2706.2919999999999</v>
      </c>
      <c r="BI109" s="481" t="s">
        <v>593</v>
      </c>
      <c r="BJ109" s="479">
        <v>46.609000000000002</v>
      </c>
      <c r="BK109" s="479">
        <v>2237.8440000000001</v>
      </c>
      <c r="BL109" s="479">
        <v>2284.4540000000002</v>
      </c>
      <c r="BM109" s="479"/>
      <c r="BN109" s="479">
        <v>4011.453</v>
      </c>
      <c r="BO109" s="479">
        <v>1685.558</v>
      </c>
      <c r="BP109" s="479">
        <v>5697.0110000000004</v>
      </c>
      <c r="BQ109" s="479"/>
      <c r="BR109" s="479">
        <v>69794.857999999993</v>
      </c>
      <c r="BS109" s="479">
        <v>262.15100000000001</v>
      </c>
      <c r="BT109" s="479">
        <v>70057.009000000005</v>
      </c>
      <c r="BU109" s="481" t="s">
        <v>593</v>
      </c>
      <c r="BV109" s="479">
        <v>1255528.2920000001</v>
      </c>
      <c r="BW109" s="479">
        <v>358984.38799999998</v>
      </c>
      <c r="BX109" s="479">
        <v>1614512.6839999997</v>
      </c>
      <c r="BY109" s="479"/>
      <c r="BZ109" s="479">
        <v>103960.751</v>
      </c>
      <c r="CA109" s="479">
        <v>104157.46799999999</v>
      </c>
      <c r="CB109" s="479">
        <v>208118.21900000001</v>
      </c>
      <c r="CC109" s="479"/>
      <c r="CD109" s="479">
        <v>1255528.2920000001</v>
      </c>
      <c r="CE109" s="479">
        <v>361349.41699999996</v>
      </c>
      <c r="CF109" s="479">
        <v>1616877.7129999998</v>
      </c>
    </row>
    <row r="110" spans="1:84" s="477" customFormat="1" ht="8.4" customHeight="1">
      <c r="A110" s="481" t="s">
        <v>594</v>
      </c>
      <c r="B110" s="479">
        <v>12462.906999999999</v>
      </c>
      <c r="C110" s="479">
        <v>59.304000000000002</v>
      </c>
      <c r="D110" s="479">
        <v>12522.210999999999</v>
      </c>
      <c r="E110" s="479"/>
      <c r="F110" s="479">
        <v>3.7730000000000001</v>
      </c>
      <c r="G110" s="479">
        <v>0</v>
      </c>
      <c r="H110" s="479">
        <v>3.7730000000000001</v>
      </c>
      <c r="I110" s="479"/>
      <c r="J110" s="479">
        <v>0</v>
      </c>
      <c r="K110" s="479">
        <v>0</v>
      </c>
      <c r="L110" s="479">
        <v>0</v>
      </c>
      <c r="M110" s="481" t="s">
        <v>594</v>
      </c>
      <c r="N110" s="479">
        <v>12.51</v>
      </c>
      <c r="O110" s="479">
        <v>4.1100000000000003</v>
      </c>
      <c r="P110" s="479">
        <v>16.62</v>
      </c>
      <c r="Q110" s="479"/>
      <c r="R110" s="479">
        <v>412.137</v>
      </c>
      <c r="S110" s="479">
        <v>1.6339999999999999</v>
      </c>
      <c r="T110" s="479">
        <v>413.77100000000002</v>
      </c>
      <c r="U110" s="479"/>
      <c r="V110" s="479">
        <v>73.986000000000004</v>
      </c>
      <c r="W110" s="479">
        <v>28.751000000000001</v>
      </c>
      <c r="X110" s="479">
        <v>102.738</v>
      </c>
      <c r="Y110" s="481" t="s">
        <v>594</v>
      </c>
      <c r="Z110" s="479">
        <v>0</v>
      </c>
      <c r="AA110" s="479">
        <v>0</v>
      </c>
      <c r="AB110" s="479">
        <v>0</v>
      </c>
      <c r="AC110" s="479"/>
      <c r="AD110" s="479">
        <v>0</v>
      </c>
      <c r="AE110" s="479">
        <v>0</v>
      </c>
      <c r="AF110" s="479">
        <v>0</v>
      </c>
      <c r="AG110" s="479"/>
      <c r="AH110" s="479">
        <v>3061.8719999999998</v>
      </c>
      <c r="AI110" s="479">
        <v>2.4940000000000002</v>
      </c>
      <c r="AJ110" s="479">
        <v>3064.3670000000002</v>
      </c>
      <c r="AK110" s="481" t="s">
        <v>594</v>
      </c>
      <c r="AL110" s="479">
        <v>1807.3150000000001</v>
      </c>
      <c r="AM110" s="479">
        <v>0</v>
      </c>
      <c r="AN110" s="479">
        <v>1807.3150000000001</v>
      </c>
      <c r="AO110" s="479"/>
      <c r="AP110" s="479">
        <v>318.55</v>
      </c>
      <c r="AQ110" s="479">
        <v>0</v>
      </c>
      <c r="AR110" s="479">
        <v>318.55</v>
      </c>
      <c r="AS110" s="479"/>
      <c r="AT110" s="479">
        <v>172.167</v>
      </c>
      <c r="AU110" s="479">
        <v>0</v>
      </c>
      <c r="AV110" s="479">
        <v>172.167</v>
      </c>
      <c r="AW110" s="481" t="s">
        <v>594</v>
      </c>
      <c r="AX110" s="479">
        <v>2.661</v>
      </c>
      <c r="AY110" s="479">
        <v>0</v>
      </c>
      <c r="AZ110" s="479">
        <v>2.661</v>
      </c>
      <c r="BA110" s="479"/>
      <c r="BB110" s="479">
        <v>75.742999999999995</v>
      </c>
      <c r="BC110" s="479">
        <v>0</v>
      </c>
      <c r="BD110" s="479">
        <v>75.742999999999995</v>
      </c>
      <c r="BE110" s="479"/>
      <c r="BF110" s="479">
        <v>0</v>
      </c>
      <c r="BG110" s="479">
        <v>0</v>
      </c>
      <c r="BH110" s="479">
        <v>0</v>
      </c>
      <c r="BI110" s="481" t="s">
        <v>594</v>
      </c>
      <c r="BJ110" s="479">
        <v>0</v>
      </c>
      <c r="BK110" s="479">
        <v>0</v>
      </c>
      <c r="BL110" s="479">
        <v>0</v>
      </c>
      <c r="BM110" s="479"/>
      <c r="BN110" s="479">
        <v>463.96300000000002</v>
      </c>
      <c r="BO110" s="479">
        <v>6.01</v>
      </c>
      <c r="BP110" s="479">
        <v>469.97399999999999</v>
      </c>
      <c r="BQ110" s="479"/>
      <c r="BR110" s="479">
        <v>0</v>
      </c>
      <c r="BS110" s="479">
        <v>0</v>
      </c>
      <c r="BT110" s="479">
        <v>0</v>
      </c>
      <c r="BU110" s="481" t="s">
        <v>594</v>
      </c>
      <c r="BV110" s="479">
        <v>18867.583999999999</v>
      </c>
      <c r="BW110" s="479">
        <v>102.30300000000001</v>
      </c>
      <c r="BX110" s="479">
        <v>18969.889999999996</v>
      </c>
      <c r="BY110" s="479"/>
      <c r="BZ110" s="479">
        <v>0</v>
      </c>
      <c r="CA110" s="479">
        <v>0</v>
      </c>
      <c r="CB110" s="479">
        <v>0</v>
      </c>
      <c r="CC110" s="479"/>
      <c r="CD110" s="479">
        <v>18867.583999999999</v>
      </c>
      <c r="CE110" s="479">
        <v>102.30300000000001</v>
      </c>
      <c r="CF110" s="479">
        <v>18969.889999999996</v>
      </c>
    </row>
    <row r="111" spans="1:84" s="477" customFormat="1" ht="8.4" customHeight="1">
      <c r="A111" s="481" t="s">
        <v>595</v>
      </c>
      <c r="B111" s="479">
        <v>6.4450000000000003</v>
      </c>
      <c r="C111" s="479">
        <v>0</v>
      </c>
      <c r="D111" s="479">
        <v>6.4450000000000003</v>
      </c>
      <c r="E111" s="479"/>
      <c r="F111" s="479">
        <v>0</v>
      </c>
      <c r="G111" s="479">
        <v>0</v>
      </c>
      <c r="H111" s="479">
        <v>0</v>
      </c>
      <c r="I111" s="479"/>
      <c r="J111" s="479">
        <v>0</v>
      </c>
      <c r="K111" s="479">
        <v>0</v>
      </c>
      <c r="L111" s="479">
        <v>0</v>
      </c>
      <c r="M111" s="481" t="s">
        <v>595</v>
      </c>
      <c r="N111" s="479">
        <v>0</v>
      </c>
      <c r="O111" s="479">
        <v>0</v>
      </c>
      <c r="P111" s="479">
        <v>0</v>
      </c>
      <c r="Q111" s="479"/>
      <c r="R111" s="479">
        <v>18.603999999999999</v>
      </c>
      <c r="S111" s="479">
        <v>0</v>
      </c>
      <c r="T111" s="479">
        <v>18.603999999999999</v>
      </c>
      <c r="U111" s="479"/>
      <c r="V111" s="479">
        <v>133.86600000000001</v>
      </c>
      <c r="W111" s="479">
        <v>0</v>
      </c>
      <c r="X111" s="479">
        <v>133.86600000000001</v>
      </c>
      <c r="Y111" s="481" t="s">
        <v>595</v>
      </c>
      <c r="Z111" s="479">
        <v>0</v>
      </c>
      <c r="AA111" s="479">
        <v>0</v>
      </c>
      <c r="AB111" s="479">
        <v>0</v>
      </c>
      <c r="AC111" s="479"/>
      <c r="AD111" s="479">
        <v>13.007999999999999</v>
      </c>
      <c r="AE111" s="479">
        <v>0</v>
      </c>
      <c r="AF111" s="479">
        <v>13.007999999999999</v>
      </c>
      <c r="AG111" s="479"/>
      <c r="AH111" s="479">
        <v>0</v>
      </c>
      <c r="AI111" s="479">
        <v>0</v>
      </c>
      <c r="AJ111" s="479">
        <v>0</v>
      </c>
      <c r="AK111" s="481" t="s">
        <v>595</v>
      </c>
      <c r="AL111" s="479">
        <v>0</v>
      </c>
      <c r="AM111" s="479">
        <v>0</v>
      </c>
      <c r="AN111" s="479">
        <v>0</v>
      </c>
      <c r="AO111" s="479"/>
      <c r="AP111" s="479">
        <v>3.222</v>
      </c>
      <c r="AQ111" s="479">
        <v>0</v>
      </c>
      <c r="AR111" s="479">
        <v>3.222</v>
      </c>
      <c r="AS111" s="479"/>
      <c r="AT111" s="479">
        <v>0</v>
      </c>
      <c r="AU111" s="479">
        <v>0</v>
      </c>
      <c r="AV111" s="479">
        <v>0</v>
      </c>
      <c r="AW111" s="481" t="s">
        <v>595</v>
      </c>
      <c r="AX111" s="479">
        <v>0</v>
      </c>
      <c r="AY111" s="479">
        <v>0.224</v>
      </c>
      <c r="AZ111" s="479">
        <v>0.224</v>
      </c>
      <c r="BA111" s="479"/>
      <c r="BB111" s="479">
        <v>0</v>
      </c>
      <c r="BC111" s="479">
        <v>0</v>
      </c>
      <c r="BD111" s="479">
        <v>0</v>
      </c>
      <c r="BE111" s="479"/>
      <c r="BF111" s="479">
        <v>0</v>
      </c>
      <c r="BG111" s="479">
        <v>0</v>
      </c>
      <c r="BH111" s="479">
        <v>0</v>
      </c>
      <c r="BI111" s="481" t="s">
        <v>595</v>
      </c>
      <c r="BJ111" s="479">
        <v>0</v>
      </c>
      <c r="BK111" s="479">
        <v>0</v>
      </c>
      <c r="BL111" s="479">
        <v>0</v>
      </c>
      <c r="BM111" s="479"/>
      <c r="BN111" s="479">
        <v>16.757999999999999</v>
      </c>
      <c r="BO111" s="479">
        <v>0</v>
      </c>
      <c r="BP111" s="479">
        <v>16.757999999999999</v>
      </c>
      <c r="BQ111" s="479"/>
      <c r="BR111" s="479">
        <v>0</v>
      </c>
      <c r="BS111" s="479">
        <v>0</v>
      </c>
      <c r="BT111" s="479">
        <v>0</v>
      </c>
      <c r="BU111" s="481" t="s">
        <v>595</v>
      </c>
      <c r="BV111" s="479">
        <v>191.90300000000005</v>
      </c>
      <c r="BW111" s="479">
        <v>0.224</v>
      </c>
      <c r="BX111" s="479">
        <v>192.12700000000004</v>
      </c>
      <c r="BY111" s="479"/>
      <c r="BZ111" s="479">
        <v>0</v>
      </c>
      <c r="CA111" s="479">
        <v>0</v>
      </c>
      <c r="CB111" s="479">
        <v>0</v>
      </c>
      <c r="CC111" s="479"/>
      <c r="CD111" s="479">
        <v>191.90300000000005</v>
      </c>
      <c r="CE111" s="479">
        <v>0.224</v>
      </c>
      <c r="CF111" s="479">
        <v>192.12700000000004</v>
      </c>
    </row>
    <row r="112" spans="1:84" s="477" customFormat="1" ht="8.4" customHeight="1">
      <c r="A112" s="481" t="s">
        <v>596</v>
      </c>
      <c r="B112" s="479">
        <v>18.181000000000001</v>
      </c>
      <c r="C112" s="479">
        <v>60601.45</v>
      </c>
      <c r="D112" s="479">
        <v>60619.631000000001</v>
      </c>
      <c r="E112" s="479"/>
      <c r="F112" s="479">
        <v>645.28599999999994</v>
      </c>
      <c r="G112" s="479">
        <v>0</v>
      </c>
      <c r="H112" s="479">
        <v>645.28599999999994</v>
      </c>
      <c r="I112" s="479"/>
      <c r="J112" s="479">
        <v>0</v>
      </c>
      <c r="K112" s="479">
        <v>41569.108999999997</v>
      </c>
      <c r="L112" s="479">
        <v>41569.108999999997</v>
      </c>
      <c r="M112" s="481" t="s">
        <v>596</v>
      </c>
      <c r="N112" s="479">
        <v>328.79</v>
      </c>
      <c r="O112" s="479">
        <v>519.84699999999998</v>
      </c>
      <c r="P112" s="479">
        <v>848.63699999999994</v>
      </c>
      <c r="Q112" s="479"/>
      <c r="R112" s="479">
        <v>4665.6440000000002</v>
      </c>
      <c r="S112" s="479">
        <v>22736.77</v>
      </c>
      <c r="T112" s="479">
        <v>27402.415000000001</v>
      </c>
      <c r="U112" s="479"/>
      <c r="V112" s="479">
        <v>50.162999999999997</v>
      </c>
      <c r="W112" s="479">
        <v>48919.065999999999</v>
      </c>
      <c r="X112" s="479">
        <v>48969.23</v>
      </c>
      <c r="Y112" s="481" t="s">
        <v>596</v>
      </c>
      <c r="Z112" s="479">
        <v>0</v>
      </c>
      <c r="AA112" s="479">
        <v>0</v>
      </c>
      <c r="AB112" s="479">
        <v>0</v>
      </c>
      <c r="AC112" s="479"/>
      <c r="AD112" s="479">
        <v>0.91100000000000003</v>
      </c>
      <c r="AE112" s="479">
        <v>19827.558000000001</v>
      </c>
      <c r="AF112" s="479">
        <v>19828.469000000001</v>
      </c>
      <c r="AG112" s="479"/>
      <c r="AH112" s="479">
        <v>87892.436000000002</v>
      </c>
      <c r="AI112" s="479">
        <v>2750.2959999999998</v>
      </c>
      <c r="AJ112" s="479">
        <v>90642.732000000004</v>
      </c>
      <c r="AK112" s="481" t="s">
        <v>596</v>
      </c>
      <c r="AL112" s="479">
        <v>121.191</v>
      </c>
      <c r="AM112" s="479">
        <v>260.09100000000001</v>
      </c>
      <c r="AN112" s="479">
        <v>381.28300000000002</v>
      </c>
      <c r="AO112" s="479"/>
      <c r="AP112" s="479">
        <v>0</v>
      </c>
      <c r="AQ112" s="479">
        <v>0</v>
      </c>
      <c r="AR112" s="479">
        <v>0</v>
      </c>
      <c r="AS112" s="479"/>
      <c r="AT112" s="479">
        <v>0</v>
      </c>
      <c r="AU112" s="479">
        <v>8028.9939999999997</v>
      </c>
      <c r="AV112" s="479">
        <v>8028.9939999999997</v>
      </c>
      <c r="AW112" s="481" t="s">
        <v>596</v>
      </c>
      <c r="AX112" s="479">
        <v>0</v>
      </c>
      <c r="AY112" s="479">
        <v>0</v>
      </c>
      <c r="AZ112" s="479">
        <v>0</v>
      </c>
      <c r="BA112" s="479"/>
      <c r="BB112" s="479">
        <v>378.95499999999998</v>
      </c>
      <c r="BC112" s="479">
        <v>0</v>
      </c>
      <c r="BD112" s="479">
        <v>378.95499999999998</v>
      </c>
      <c r="BE112" s="479"/>
      <c r="BF112" s="479">
        <v>0</v>
      </c>
      <c r="BG112" s="479">
        <v>7865.6869999999999</v>
      </c>
      <c r="BH112" s="479">
        <v>7865.6869999999999</v>
      </c>
      <c r="BI112" s="481" t="s">
        <v>596</v>
      </c>
      <c r="BJ112" s="479">
        <v>0</v>
      </c>
      <c r="BK112" s="479">
        <v>0</v>
      </c>
      <c r="BL112" s="479">
        <v>0</v>
      </c>
      <c r="BM112" s="479"/>
      <c r="BN112" s="479">
        <v>0</v>
      </c>
      <c r="BO112" s="479">
        <v>1440.8879999999999</v>
      </c>
      <c r="BP112" s="479">
        <v>1440.8879999999999</v>
      </c>
      <c r="BQ112" s="479"/>
      <c r="BR112" s="479">
        <v>8938.4740000000002</v>
      </c>
      <c r="BS112" s="479">
        <v>0</v>
      </c>
      <c r="BT112" s="479">
        <v>8938.4740000000002</v>
      </c>
      <c r="BU112" s="481" t="s">
        <v>596</v>
      </c>
      <c r="BV112" s="479">
        <v>103040.03100000002</v>
      </c>
      <c r="BW112" s="479">
        <v>214519.75599999999</v>
      </c>
      <c r="BX112" s="479">
        <v>317559.78999999998</v>
      </c>
      <c r="BY112" s="479"/>
      <c r="BZ112" s="479">
        <v>0</v>
      </c>
      <c r="CA112" s="479">
        <v>41569.108999999997</v>
      </c>
      <c r="CB112" s="479">
        <v>41569.108999999997</v>
      </c>
      <c r="CC112" s="479"/>
      <c r="CD112" s="479">
        <v>103040.03100000002</v>
      </c>
      <c r="CE112" s="479">
        <v>214519.75599999999</v>
      </c>
      <c r="CF112" s="479">
        <v>317559.78999999998</v>
      </c>
    </row>
    <row r="113" spans="1:85" s="477" customFormat="1" ht="8.4" customHeight="1">
      <c r="A113" s="481" t="s">
        <v>597</v>
      </c>
      <c r="B113" s="479">
        <v>2216.009</v>
      </c>
      <c r="C113" s="479">
        <v>165.94300000000001</v>
      </c>
      <c r="D113" s="479">
        <v>2381.953</v>
      </c>
      <c r="E113" s="479"/>
      <c r="F113" s="479">
        <v>0</v>
      </c>
      <c r="G113" s="479">
        <v>0</v>
      </c>
      <c r="H113" s="479">
        <v>0</v>
      </c>
      <c r="I113" s="479"/>
      <c r="J113" s="479">
        <v>11970.166999999999</v>
      </c>
      <c r="K113" s="479">
        <v>15423.751</v>
      </c>
      <c r="L113" s="479">
        <v>27393.919000000002</v>
      </c>
      <c r="M113" s="481" t="s">
        <v>597</v>
      </c>
      <c r="N113" s="479">
        <v>2383.7530000000002</v>
      </c>
      <c r="O113" s="479">
        <v>183.75800000000001</v>
      </c>
      <c r="P113" s="479">
        <v>2567.511</v>
      </c>
      <c r="Q113" s="479"/>
      <c r="R113" s="479">
        <v>14720.567999999999</v>
      </c>
      <c r="S113" s="479">
        <v>0</v>
      </c>
      <c r="T113" s="479">
        <v>14720.567999999999</v>
      </c>
      <c r="U113" s="479"/>
      <c r="V113" s="479">
        <v>25.449000000000002</v>
      </c>
      <c r="W113" s="479">
        <v>19.311</v>
      </c>
      <c r="X113" s="479">
        <v>44.76</v>
      </c>
      <c r="Y113" s="481" t="s">
        <v>597</v>
      </c>
      <c r="Z113" s="479">
        <v>0</v>
      </c>
      <c r="AA113" s="479">
        <v>0</v>
      </c>
      <c r="AB113" s="479">
        <v>0</v>
      </c>
      <c r="AC113" s="479"/>
      <c r="AD113" s="479">
        <v>9216.7129999999997</v>
      </c>
      <c r="AE113" s="479">
        <v>19518.741000000002</v>
      </c>
      <c r="AF113" s="479">
        <v>28735.454000000002</v>
      </c>
      <c r="AG113" s="479"/>
      <c r="AH113" s="479">
        <v>4925.5010000000002</v>
      </c>
      <c r="AI113" s="479">
        <v>0</v>
      </c>
      <c r="AJ113" s="479">
        <v>4925.5010000000002</v>
      </c>
      <c r="AK113" s="481" t="s">
        <v>597</v>
      </c>
      <c r="AL113" s="479">
        <v>0</v>
      </c>
      <c r="AM113" s="479">
        <v>0</v>
      </c>
      <c r="AN113" s="479">
        <v>0</v>
      </c>
      <c r="AO113" s="479"/>
      <c r="AP113" s="479">
        <v>5163.6379999999999</v>
      </c>
      <c r="AQ113" s="479">
        <v>0</v>
      </c>
      <c r="AR113" s="479">
        <v>5163.6379999999999</v>
      </c>
      <c r="AS113" s="479"/>
      <c r="AT113" s="479">
        <v>2450.4380000000001</v>
      </c>
      <c r="AU113" s="479">
        <v>0</v>
      </c>
      <c r="AV113" s="479">
        <v>2450.4380000000001</v>
      </c>
      <c r="AW113" s="481" t="s">
        <v>597</v>
      </c>
      <c r="AX113" s="479">
        <v>0</v>
      </c>
      <c r="AY113" s="479">
        <v>0</v>
      </c>
      <c r="AZ113" s="479">
        <v>0</v>
      </c>
      <c r="BA113" s="479"/>
      <c r="BB113" s="479">
        <v>0</v>
      </c>
      <c r="BC113" s="479">
        <v>0</v>
      </c>
      <c r="BD113" s="479">
        <v>0</v>
      </c>
      <c r="BE113" s="479"/>
      <c r="BF113" s="479">
        <v>0</v>
      </c>
      <c r="BG113" s="479">
        <v>0</v>
      </c>
      <c r="BH113" s="479">
        <v>0</v>
      </c>
      <c r="BI113" s="481" t="s">
        <v>597</v>
      </c>
      <c r="BJ113" s="479">
        <v>0</v>
      </c>
      <c r="BK113" s="479">
        <v>0</v>
      </c>
      <c r="BL113" s="479">
        <v>0</v>
      </c>
      <c r="BM113" s="479"/>
      <c r="BN113" s="479">
        <v>10014.753000000001</v>
      </c>
      <c r="BO113" s="479">
        <v>0</v>
      </c>
      <c r="BP113" s="479">
        <v>10014.753000000001</v>
      </c>
      <c r="BQ113" s="479"/>
      <c r="BR113" s="479">
        <v>5395.3789999999999</v>
      </c>
      <c r="BS113" s="479">
        <v>0</v>
      </c>
      <c r="BT113" s="479">
        <v>5395.3789999999999</v>
      </c>
      <c r="BU113" s="481" t="s">
        <v>597</v>
      </c>
      <c r="BV113" s="479">
        <v>68482.368000000002</v>
      </c>
      <c r="BW113" s="479">
        <v>35311.504000000001</v>
      </c>
      <c r="BX113" s="479">
        <v>103793.87400000001</v>
      </c>
      <c r="BY113" s="479"/>
      <c r="BZ113" s="479">
        <v>11970.166999999999</v>
      </c>
      <c r="CA113" s="479">
        <v>15423.751</v>
      </c>
      <c r="CB113" s="479">
        <v>27393.919000000002</v>
      </c>
      <c r="CC113" s="479"/>
      <c r="CD113" s="479">
        <v>68482.368000000002</v>
      </c>
      <c r="CE113" s="479">
        <v>35311.504000000001</v>
      </c>
      <c r="CF113" s="479">
        <v>103793.87400000001</v>
      </c>
    </row>
    <row r="114" spans="1:85" s="477" customFormat="1" ht="8.4" customHeight="1">
      <c r="A114" s="481" t="s">
        <v>598</v>
      </c>
      <c r="B114" s="479">
        <v>59052.389000000003</v>
      </c>
      <c r="C114" s="479">
        <v>0</v>
      </c>
      <c r="D114" s="479">
        <v>59052.389000000003</v>
      </c>
      <c r="E114" s="479"/>
      <c r="F114" s="479">
        <v>0.11799999999999999</v>
      </c>
      <c r="G114" s="479">
        <v>0</v>
      </c>
      <c r="H114" s="479">
        <v>0.11799999999999999</v>
      </c>
      <c r="I114" s="479"/>
      <c r="J114" s="479">
        <v>55615.637999999999</v>
      </c>
      <c r="K114" s="479">
        <v>3155.5070000000001</v>
      </c>
      <c r="L114" s="479">
        <v>58771.146000000001</v>
      </c>
      <c r="M114" s="481" t="s">
        <v>598</v>
      </c>
      <c r="N114" s="479">
        <v>2.5369999999999999</v>
      </c>
      <c r="O114" s="479">
        <v>0</v>
      </c>
      <c r="P114" s="479">
        <v>2.5369999999999999</v>
      </c>
      <c r="Q114" s="479"/>
      <c r="R114" s="479">
        <v>891.88199999999995</v>
      </c>
      <c r="S114" s="479">
        <v>3216.4859999999999</v>
      </c>
      <c r="T114" s="479">
        <v>4108.3689999999997</v>
      </c>
      <c r="U114" s="479"/>
      <c r="V114" s="479">
        <v>5739.24</v>
      </c>
      <c r="W114" s="479">
        <v>0</v>
      </c>
      <c r="X114" s="479">
        <v>5739.24</v>
      </c>
      <c r="Y114" s="481" t="s">
        <v>598</v>
      </c>
      <c r="Z114" s="479">
        <v>0</v>
      </c>
      <c r="AA114" s="479">
        <v>0</v>
      </c>
      <c r="AB114" s="479">
        <v>0</v>
      </c>
      <c r="AC114" s="479"/>
      <c r="AD114" s="479">
        <v>11595.347</v>
      </c>
      <c r="AE114" s="479">
        <v>12.05</v>
      </c>
      <c r="AF114" s="479">
        <v>11607.397000000001</v>
      </c>
      <c r="AG114" s="479"/>
      <c r="AH114" s="479">
        <v>2882.0680000000002</v>
      </c>
      <c r="AI114" s="479">
        <v>48.701000000000001</v>
      </c>
      <c r="AJ114" s="479">
        <v>2930.77</v>
      </c>
      <c r="AK114" s="481" t="s">
        <v>598</v>
      </c>
      <c r="AL114" s="479">
        <v>61.418999999999997</v>
      </c>
      <c r="AM114" s="479">
        <v>0</v>
      </c>
      <c r="AN114" s="479">
        <v>61.418999999999997</v>
      </c>
      <c r="AO114" s="479"/>
      <c r="AP114" s="479">
        <v>0</v>
      </c>
      <c r="AQ114" s="479">
        <v>0</v>
      </c>
      <c r="AR114" s="479">
        <v>0</v>
      </c>
      <c r="AS114" s="479"/>
      <c r="AT114" s="479">
        <v>283.40300000000002</v>
      </c>
      <c r="AU114" s="479">
        <v>0</v>
      </c>
      <c r="AV114" s="479">
        <v>283.40300000000002</v>
      </c>
      <c r="AW114" s="481" t="s">
        <v>598</v>
      </c>
      <c r="AX114" s="479">
        <v>0</v>
      </c>
      <c r="AY114" s="479">
        <v>0</v>
      </c>
      <c r="AZ114" s="479">
        <v>0</v>
      </c>
      <c r="BA114" s="479"/>
      <c r="BB114" s="479">
        <v>0</v>
      </c>
      <c r="BC114" s="479">
        <v>0</v>
      </c>
      <c r="BD114" s="479">
        <v>0</v>
      </c>
      <c r="BE114" s="479"/>
      <c r="BF114" s="479">
        <v>0</v>
      </c>
      <c r="BG114" s="479">
        <v>0</v>
      </c>
      <c r="BH114" s="479">
        <v>0</v>
      </c>
      <c r="BI114" s="481" t="s">
        <v>598</v>
      </c>
      <c r="BJ114" s="479">
        <v>176.542</v>
      </c>
      <c r="BK114" s="479">
        <v>926.33500000000004</v>
      </c>
      <c r="BL114" s="479">
        <v>1102.8779999999999</v>
      </c>
      <c r="BM114" s="479"/>
      <c r="BN114" s="479">
        <v>0</v>
      </c>
      <c r="BO114" s="479">
        <v>0</v>
      </c>
      <c r="BP114" s="479">
        <v>0</v>
      </c>
      <c r="BQ114" s="479"/>
      <c r="BR114" s="479">
        <v>0</v>
      </c>
      <c r="BS114" s="479">
        <v>0</v>
      </c>
      <c r="BT114" s="479">
        <v>0</v>
      </c>
      <c r="BU114" s="481" t="s">
        <v>598</v>
      </c>
      <c r="BV114" s="479">
        <v>136300.58299999998</v>
      </c>
      <c r="BW114" s="479">
        <v>7359.0790000000006</v>
      </c>
      <c r="BX114" s="479">
        <v>143659.666</v>
      </c>
      <c r="BY114" s="479"/>
      <c r="BZ114" s="479">
        <v>55615.637999999999</v>
      </c>
      <c r="CA114" s="479">
        <v>3155.5070000000001</v>
      </c>
      <c r="CB114" s="479">
        <v>58771.146000000001</v>
      </c>
      <c r="CC114" s="479"/>
      <c r="CD114" s="479">
        <v>136300.58299999998</v>
      </c>
      <c r="CE114" s="479">
        <v>7359.0789999999997</v>
      </c>
      <c r="CF114" s="479">
        <v>143659.666</v>
      </c>
    </row>
    <row r="115" spans="1:85" s="483" customFormat="1" ht="4.6500000000000004" customHeight="1">
      <c r="A115" s="481"/>
      <c r="B115" s="479"/>
      <c r="C115" s="479"/>
      <c r="D115" s="479"/>
      <c r="E115" s="479"/>
      <c r="F115" s="479"/>
      <c r="G115" s="479"/>
      <c r="H115" s="479"/>
      <c r="I115" s="479"/>
      <c r="J115" s="479"/>
      <c r="K115" s="479"/>
      <c r="L115" s="479"/>
      <c r="M115" s="481"/>
      <c r="N115" s="479"/>
      <c r="O115" s="479"/>
      <c r="P115" s="479"/>
      <c r="Q115" s="479"/>
      <c r="R115" s="479"/>
      <c r="S115" s="479"/>
      <c r="T115" s="479"/>
      <c r="U115" s="479"/>
      <c r="V115" s="479"/>
      <c r="W115" s="479"/>
      <c r="X115" s="479"/>
      <c r="Y115" s="481"/>
      <c r="Z115" s="479"/>
      <c r="AA115" s="479"/>
      <c r="AB115" s="479"/>
      <c r="AC115" s="479"/>
      <c r="AD115" s="479"/>
      <c r="AE115" s="479"/>
      <c r="AF115" s="479"/>
      <c r="AG115" s="479"/>
      <c r="AH115" s="479"/>
      <c r="AI115" s="479"/>
      <c r="AJ115" s="479"/>
      <c r="AK115" s="481"/>
      <c r="AL115" s="479"/>
      <c r="AM115" s="479"/>
      <c r="AN115" s="479"/>
      <c r="AO115" s="479"/>
      <c r="AP115" s="479"/>
      <c r="AQ115" s="479"/>
      <c r="AR115" s="479"/>
      <c r="AS115" s="479"/>
      <c r="AT115" s="479"/>
      <c r="AU115" s="479"/>
      <c r="AV115" s="479"/>
      <c r="AW115" s="481"/>
      <c r="AX115" s="479"/>
      <c r="AY115" s="479"/>
      <c r="AZ115" s="479"/>
      <c r="BA115" s="479"/>
      <c r="BB115" s="479"/>
      <c r="BC115" s="479"/>
      <c r="BD115" s="479"/>
      <c r="BE115" s="479"/>
      <c r="BF115" s="479"/>
      <c r="BG115" s="479"/>
      <c r="BH115" s="479"/>
      <c r="BI115" s="481"/>
      <c r="BJ115" s="479"/>
      <c r="BK115" s="479"/>
      <c r="BL115" s="479"/>
      <c r="BM115" s="479"/>
      <c r="BN115" s="479"/>
      <c r="BO115" s="479"/>
      <c r="BP115" s="479"/>
      <c r="BQ115" s="479"/>
      <c r="BR115" s="479"/>
      <c r="BS115" s="479"/>
      <c r="BT115" s="479"/>
      <c r="BU115" s="481"/>
      <c r="BV115" s="479"/>
      <c r="BW115" s="479"/>
      <c r="BX115" s="479"/>
      <c r="BY115" s="479"/>
      <c r="BZ115" s="479"/>
      <c r="CA115" s="479"/>
      <c r="CB115" s="479"/>
      <c r="CC115" s="479"/>
      <c r="CD115" s="479"/>
      <c r="CE115" s="479"/>
      <c r="CF115" s="479"/>
    </row>
    <row r="116" spans="1:85" s="477" customFormat="1" ht="8.4" customHeight="1">
      <c r="A116" s="484" t="s">
        <v>599</v>
      </c>
      <c r="B116" s="485">
        <v>921805.68200000003</v>
      </c>
      <c r="C116" s="485">
        <v>4440931.2740000002</v>
      </c>
      <c r="D116" s="485">
        <v>5362736.9560000002</v>
      </c>
      <c r="E116" s="485"/>
      <c r="F116" s="485">
        <v>8630.3670000000002</v>
      </c>
      <c r="G116" s="485">
        <v>507.72300000000001</v>
      </c>
      <c r="H116" s="485">
        <v>9138.09</v>
      </c>
      <c r="I116" s="485"/>
      <c r="J116" s="485">
        <v>1362782.2</v>
      </c>
      <c r="K116" s="485">
        <v>179249.37299999999</v>
      </c>
      <c r="L116" s="485">
        <v>1542031.574</v>
      </c>
      <c r="M116" s="484" t="s">
        <v>599</v>
      </c>
      <c r="N116" s="485">
        <v>53509.608999999997</v>
      </c>
      <c r="O116" s="485">
        <v>3895.1759999999999</v>
      </c>
      <c r="P116" s="485">
        <v>57404.785000000003</v>
      </c>
      <c r="Q116" s="485"/>
      <c r="R116" s="485">
        <v>304328.77100000001</v>
      </c>
      <c r="S116" s="485">
        <v>150825.73499999999</v>
      </c>
      <c r="T116" s="485">
        <v>455154.50699999998</v>
      </c>
      <c r="U116" s="485"/>
      <c r="V116" s="485">
        <v>332814.51199999999</v>
      </c>
      <c r="W116" s="485">
        <v>348846.092</v>
      </c>
      <c r="X116" s="485">
        <v>681660.60499999998</v>
      </c>
      <c r="Y116" s="484" t="s">
        <v>599</v>
      </c>
      <c r="Z116" s="485">
        <v>2144376.5109999999</v>
      </c>
      <c r="AA116" s="485">
        <v>1621914.648</v>
      </c>
      <c r="AB116" s="485">
        <v>3766291.16</v>
      </c>
      <c r="AC116" s="485"/>
      <c r="AD116" s="485">
        <v>409164.55699999997</v>
      </c>
      <c r="AE116" s="485">
        <v>50652.582000000002</v>
      </c>
      <c r="AF116" s="485">
        <v>459817.14</v>
      </c>
      <c r="AG116" s="485"/>
      <c r="AH116" s="485">
        <v>27348.088</v>
      </c>
      <c r="AI116" s="485">
        <v>3154.4720000000002</v>
      </c>
      <c r="AJ116" s="485">
        <v>30502.560000000001</v>
      </c>
      <c r="AK116" s="484" t="s">
        <v>599</v>
      </c>
      <c r="AL116" s="485">
        <v>19653.266</v>
      </c>
      <c r="AM116" s="485">
        <v>547.49</v>
      </c>
      <c r="AN116" s="485">
        <v>20200.756000000001</v>
      </c>
      <c r="AO116" s="485"/>
      <c r="AP116" s="485">
        <v>36173.834999999999</v>
      </c>
      <c r="AQ116" s="485">
        <v>849.33500000000004</v>
      </c>
      <c r="AR116" s="485">
        <v>37023.171000000002</v>
      </c>
      <c r="AS116" s="485"/>
      <c r="AT116" s="485">
        <v>255838.106</v>
      </c>
      <c r="AU116" s="485">
        <v>19569.973000000002</v>
      </c>
      <c r="AV116" s="485">
        <v>275408.08</v>
      </c>
      <c r="AW116" s="484" t="s">
        <v>599</v>
      </c>
      <c r="AX116" s="485">
        <v>7175.6760000000004</v>
      </c>
      <c r="AY116" s="485">
        <v>2284.5650000000001</v>
      </c>
      <c r="AZ116" s="485">
        <v>9460.241</v>
      </c>
      <c r="BA116" s="485"/>
      <c r="BB116" s="485">
        <v>3637.4630000000002</v>
      </c>
      <c r="BC116" s="485">
        <v>136.48099999999999</v>
      </c>
      <c r="BD116" s="485">
        <v>3773.944</v>
      </c>
      <c r="BE116" s="485"/>
      <c r="BF116" s="485">
        <v>3664.8319999999999</v>
      </c>
      <c r="BG116" s="485">
        <v>4199.4110000000001</v>
      </c>
      <c r="BH116" s="485">
        <v>7864.2430000000004</v>
      </c>
      <c r="BI116" s="484" t="s">
        <v>599</v>
      </c>
      <c r="BJ116" s="485">
        <v>1289.498</v>
      </c>
      <c r="BK116" s="485">
        <v>4831.4380000000001</v>
      </c>
      <c r="BL116" s="485">
        <v>6120.9359999999997</v>
      </c>
      <c r="BM116" s="485"/>
      <c r="BN116" s="485">
        <v>35846.843000000001</v>
      </c>
      <c r="BO116" s="485">
        <v>23437.922999999999</v>
      </c>
      <c r="BP116" s="485">
        <v>59284.767</v>
      </c>
      <c r="BQ116" s="485"/>
      <c r="BR116" s="485">
        <v>32724.648000000001</v>
      </c>
      <c r="BS116" s="485">
        <v>-669.91300000000001</v>
      </c>
      <c r="BT116" s="485">
        <v>32054.735000000001</v>
      </c>
      <c r="BU116" s="484" t="s">
        <v>599</v>
      </c>
      <c r="BV116" s="485">
        <v>5960764.4640000015</v>
      </c>
      <c r="BW116" s="485">
        <v>6855163.7780000027</v>
      </c>
      <c r="BX116" s="485">
        <v>12815928.250000004</v>
      </c>
      <c r="BY116" s="485"/>
      <c r="BZ116" s="485">
        <v>1362782.199</v>
      </c>
      <c r="CA116" s="485">
        <v>179249.37599999999</v>
      </c>
      <c r="CB116" s="485">
        <v>1542031.5759999999</v>
      </c>
      <c r="CC116" s="485"/>
      <c r="CD116" s="485">
        <v>5960764.4630000014</v>
      </c>
      <c r="CE116" s="485">
        <v>6855163.7810000032</v>
      </c>
      <c r="CF116" s="485">
        <v>12815928.252000002</v>
      </c>
    </row>
    <row r="117" spans="1:85" s="483" customFormat="1" ht="4.6500000000000004" customHeight="1">
      <c r="A117" s="481"/>
      <c r="B117" s="485"/>
      <c r="C117" s="485"/>
      <c r="D117" s="485"/>
      <c r="E117" s="485"/>
      <c r="F117" s="485"/>
      <c r="G117" s="485"/>
      <c r="H117" s="485"/>
      <c r="I117" s="485"/>
      <c r="J117" s="485"/>
      <c r="K117" s="485"/>
      <c r="L117" s="485"/>
      <c r="M117" s="481"/>
      <c r="N117" s="485"/>
      <c r="O117" s="485"/>
      <c r="P117" s="485"/>
      <c r="Q117" s="485"/>
      <c r="R117" s="485"/>
      <c r="S117" s="485"/>
      <c r="T117" s="485"/>
      <c r="U117" s="485"/>
      <c r="V117" s="485"/>
      <c r="W117" s="485"/>
      <c r="X117" s="485"/>
      <c r="Y117" s="481"/>
      <c r="Z117" s="485"/>
      <c r="AA117" s="485"/>
      <c r="AB117" s="485"/>
      <c r="AC117" s="485"/>
      <c r="AD117" s="485"/>
      <c r="AE117" s="485"/>
      <c r="AF117" s="485"/>
      <c r="AG117" s="485"/>
      <c r="AH117" s="485"/>
      <c r="AI117" s="485"/>
      <c r="AJ117" s="485"/>
      <c r="AK117" s="481"/>
      <c r="AL117" s="485"/>
      <c r="AM117" s="485"/>
      <c r="AN117" s="485"/>
      <c r="AO117" s="485"/>
      <c r="AP117" s="485"/>
      <c r="AQ117" s="485"/>
      <c r="AR117" s="485"/>
      <c r="AS117" s="485"/>
      <c r="AT117" s="485"/>
      <c r="AU117" s="485"/>
      <c r="AV117" s="485"/>
      <c r="AW117" s="481"/>
      <c r="AX117" s="485"/>
      <c r="AY117" s="485"/>
      <c r="AZ117" s="485"/>
      <c r="BA117" s="485"/>
      <c r="BB117" s="485"/>
      <c r="BC117" s="485"/>
      <c r="BD117" s="485"/>
      <c r="BE117" s="485"/>
      <c r="BF117" s="485"/>
      <c r="BG117" s="485"/>
      <c r="BH117" s="485"/>
      <c r="BI117" s="481"/>
      <c r="BJ117" s="485"/>
      <c r="BK117" s="485"/>
      <c r="BL117" s="485"/>
      <c r="BM117" s="485"/>
      <c r="BN117" s="485"/>
      <c r="BO117" s="485"/>
      <c r="BP117" s="485"/>
      <c r="BQ117" s="485"/>
      <c r="BR117" s="485"/>
      <c r="BS117" s="485"/>
      <c r="BT117" s="485"/>
      <c r="BU117" s="481"/>
      <c r="BV117" s="485"/>
      <c r="BW117" s="485"/>
      <c r="BX117" s="485"/>
      <c r="BY117" s="485"/>
      <c r="BZ117" s="485"/>
      <c r="CA117" s="485"/>
      <c r="CB117" s="485"/>
      <c r="CC117" s="485"/>
      <c r="CD117" s="485"/>
      <c r="CE117" s="485"/>
      <c r="CF117" s="485"/>
    </row>
    <row r="118" spans="1:85" s="477" customFormat="1" ht="8.4" customHeight="1">
      <c r="A118" s="484" t="s">
        <v>600</v>
      </c>
      <c r="B118" s="485">
        <v>1174727.476</v>
      </c>
      <c r="C118" s="485">
        <v>241047.35699999999</v>
      </c>
      <c r="D118" s="485">
        <v>1415774.834</v>
      </c>
      <c r="E118" s="485"/>
      <c r="F118" s="485">
        <v>7153.6970000000001</v>
      </c>
      <c r="G118" s="485">
        <v>646.59400000000005</v>
      </c>
      <c r="H118" s="485">
        <v>7800.2910000000002</v>
      </c>
      <c r="I118" s="485"/>
      <c r="J118" s="485">
        <v>435458.84100000001</v>
      </c>
      <c r="K118" s="485">
        <v>151092.98300000001</v>
      </c>
      <c r="L118" s="485">
        <v>586551.82499999995</v>
      </c>
      <c r="M118" s="484" t="s">
        <v>601</v>
      </c>
      <c r="N118" s="485">
        <v>67227.721999999994</v>
      </c>
      <c r="O118" s="485">
        <v>18032.066999999999</v>
      </c>
      <c r="P118" s="485">
        <v>85259.789000000004</v>
      </c>
      <c r="Q118" s="485"/>
      <c r="R118" s="485">
        <v>110075.13099999999</v>
      </c>
      <c r="S118" s="485">
        <v>20205.933000000001</v>
      </c>
      <c r="T118" s="485">
        <v>130281.064</v>
      </c>
      <c r="U118" s="485"/>
      <c r="V118" s="485">
        <v>213899.98199999999</v>
      </c>
      <c r="W118" s="485">
        <v>73810.619000000006</v>
      </c>
      <c r="X118" s="485">
        <v>287710.60200000001</v>
      </c>
      <c r="Y118" s="484" t="s">
        <v>601</v>
      </c>
      <c r="Z118" s="485">
        <v>7423.4949999999999</v>
      </c>
      <c r="AA118" s="485">
        <v>8368.0190000000002</v>
      </c>
      <c r="AB118" s="485">
        <v>15791.513999999999</v>
      </c>
      <c r="AC118" s="485"/>
      <c r="AD118" s="485">
        <v>132841.60200000001</v>
      </c>
      <c r="AE118" s="485">
        <v>32364.54</v>
      </c>
      <c r="AF118" s="485">
        <v>165206.14300000001</v>
      </c>
      <c r="AG118" s="485"/>
      <c r="AH118" s="485">
        <v>32518.424999999999</v>
      </c>
      <c r="AI118" s="485">
        <v>0</v>
      </c>
      <c r="AJ118" s="485">
        <v>32518.424999999999</v>
      </c>
      <c r="AK118" s="484" t="s">
        <v>601</v>
      </c>
      <c r="AL118" s="485">
        <v>16649.066999999999</v>
      </c>
      <c r="AM118" s="485">
        <v>1192.6379999999999</v>
      </c>
      <c r="AN118" s="485">
        <v>17841.705999999998</v>
      </c>
      <c r="AO118" s="485"/>
      <c r="AP118" s="485">
        <v>34545.894999999997</v>
      </c>
      <c r="AQ118" s="485">
        <v>0</v>
      </c>
      <c r="AR118" s="485">
        <v>34545.894999999997</v>
      </c>
      <c r="AS118" s="485"/>
      <c r="AT118" s="485">
        <v>38349.275999999998</v>
      </c>
      <c r="AU118" s="485">
        <v>32.078000000000003</v>
      </c>
      <c r="AV118" s="485">
        <v>38381.353999999999</v>
      </c>
      <c r="AW118" s="484" t="s">
        <v>601</v>
      </c>
      <c r="AX118" s="485">
        <v>2675.8429999999998</v>
      </c>
      <c r="AY118" s="485">
        <v>0</v>
      </c>
      <c r="AZ118" s="485">
        <v>2675.8429999999998</v>
      </c>
      <c r="BA118" s="485"/>
      <c r="BB118" s="485">
        <v>5893.3469999999998</v>
      </c>
      <c r="BC118" s="485">
        <v>24.277999999999999</v>
      </c>
      <c r="BD118" s="485">
        <v>5917.6260000000002</v>
      </c>
      <c r="BE118" s="485"/>
      <c r="BF118" s="485">
        <v>4354.3389999999999</v>
      </c>
      <c r="BG118" s="485">
        <v>2271.277</v>
      </c>
      <c r="BH118" s="485">
        <v>6625.6170000000002</v>
      </c>
      <c r="BI118" s="484" t="s">
        <v>601</v>
      </c>
      <c r="BJ118" s="485">
        <v>9737.98</v>
      </c>
      <c r="BK118" s="485">
        <v>1846.325</v>
      </c>
      <c r="BL118" s="485">
        <v>11584.305</v>
      </c>
      <c r="BM118" s="485"/>
      <c r="BN118" s="485">
        <v>2.044</v>
      </c>
      <c r="BO118" s="485">
        <v>508.75700000000001</v>
      </c>
      <c r="BP118" s="485">
        <v>510.80200000000002</v>
      </c>
      <c r="BQ118" s="485"/>
      <c r="BR118" s="485">
        <v>1093.5050000000001</v>
      </c>
      <c r="BS118" s="485">
        <v>0</v>
      </c>
      <c r="BT118" s="485">
        <v>1093.5050000000001</v>
      </c>
      <c r="BU118" s="484" t="s">
        <v>601</v>
      </c>
      <c r="BV118" s="485">
        <v>2294627.6670000004</v>
      </c>
      <c r="BW118" s="485">
        <v>551443.46500000008</v>
      </c>
      <c r="BX118" s="485">
        <v>2846071.1399999997</v>
      </c>
      <c r="BY118" s="485"/>
      <c r="BZ118" s="485">
        <v>435458.84100000001</v>
      </c>
      <c r="CA118" s="485">
        <v>157869.32699999999</v>
      </c>
      <c r="CB118" s="485">
        <v>593328.16799999995</v>
      </c>
      <c r="CC118" s="485"/>
      <c r="CD118" s="485">
        <v>2294627.6670000004</v>
      </c>
      <c r="CE118" s="485">
        <v>558219.80900000012</v>
      </c>
      <c r="CF118" s="485">
        <v>2852847.4829999995</v>
      </c>
    </row>
    <row r="119" spans="1:85" s="477" customFormat="1" ht="8.4" customHeight="1">
      <c r="A119" s="481" t="s">
        <v>602</v>
      </c>
      <c r="B119" s="479">
        <v>151608.81</v>
      </c>
      <c r="C119" s="479">
        <v>88928.514999999999</v>
      </c>
      <c r="D119" s="479">
        <v>240537.32500000001</v>
      </c>
      <c r="E119" s="479"/>
      <c r="F119" s="479">
        <v>5224.2340000000004</v>
      </c>
      <c r="G119" s="479">
        <v>646.59400000000005</v>
      </c>
      <c r="H119" s="479">
        <v>5870.8289999999997</v>
      </c>
      <c r="I119" s="479"/>
      <c r="J119" s="479">
        <v>195321.54</v>
      </c>
      <c r="K119" s="479">
        <v>114160.25</v>
      </c>
      <c r="L119" s="479">
        <v>309481.78999999998</v>
      </c>
      <c r="M119" s="481" t="s">
        <v>602</v>
      </c>
      <c r="N119" s="479">
        <v>30314.614000000001</v>
      </c>
      <c r="O119" s="479">
        <v>12005.117</v>
      </c>
      <c r="P119" s="479">
        <v>42319.731</v>
      </c>
      <c r="Q119" s="479"/>
      <c r="R119" s="479">
        <v>54651.216</v>
      </c>
      <c r="S119" s="479">
        <v>20205.933000000001</v>
      </c>
      <c r="T119" s="479">
        <v>74857.149000000005</v>
      </c>
      <c r="U119" s="479"/>
      <c r="V119" s="479">
        <v>61408.716999999997</v>
      </c>
      <c r="W119" s="479">
        <v>53468.39</v>
      </c>
      <c r="X119" s="479">
        <v>114877.10799999999</v>
      </c>
      <c r="Y119" s="481" t="s">
        <v>602</v>
      </c>
      <c r="Z119" s="479">
        <v>6596.6859999999997</v>
      </c>
      <c r="AA119" s="479">
        <v>8087.2910000000002</v>
      </c>
      <c r="AB119" s="479">
        <v>14683.977999999999</v>
      </c>
      <c r="AC119" s="479"/>
      <c r="AD119" s="479">
        <v>66937.058000000005</v>
      </c>
      <c r="AE119" s="479">
        <v>23609.735000000001</v>
      </c>
      <c r="AF119" s="479">
        <v>90546.793000000005</v>
      </c>
      <c r="AG119" s="479"/>
      <c r="AH119" s="479">
        <v>10.5</v>
      </c>
      <c r="AI119" s="479">
        <v>0</v>
      </c>
      <c r="AJ119" s="479">
        <v>10.5</v>
      </c>
      <c r="AK119" s="481" t="s">
        <v>602</v>
      </c>
      <c r="AL119" s="479">
        <v>16087.159</v>
      </c>
      <c r="AM119" s="479">
        <v>1158.894</v>
      </c>
      <c r="AN119" s="479">
        <v>17246.053</v>
      </c>
      <c r="AO119" s="479"/>
      <c r="AP119" s="479">
        <v>106.27800000000001</v>
      </c>
      <c r="AQ119" s="479">
        <v>0</v>
      </c>
      <c r="AR119" s="479">
        <v>106.27800000000001</v>
      </c>
      <c r="AS119" s="479"/>
      <c r="AT119" s="479">
        <v>36842.811000000002</v>
      </c>
      <c r="AU119" s="479">
        <v>0</v>
      </c>
      <c r="AV119" s="479">
        <v>36842.811000000002</v>
      </c>
      <c r="AW119" s="481" t="s">
        <v>602</v>
      </c>
      <c r="AX119" s="479">
        <v>0</v>
      </c>
      <c r="AY119" s="479">
        <v>0</v>
      </c>
      <c r="AZ119" s="479">
        <v>0</v>
      </c>
      <c r="BA119" s="479">
        <v>0</v>
      </c>
      <c r="BB119" s="479">
        <v>97.304000000000002</v>
      </c>
      <c r="BC119" s="479">
        <v>24.277999999999999</v>
      </c>
      <c r="BD119" s="479">
        <v>121.583</v>
      </c>
      <c r="BE119" s="479">
        <v>0</v>
      </c>
      <c r="BF119" s="479">
        <v>4101.1899999999996</v>
      </c>
      <c r="BG119" s="479">
        <v>2142.3870000000002</v>
      </c>
      <c r="BH119" s="479">
        <v>6243.5780000000004</v>
      </c>
      <c r="BI119" s="481" t="s">
        <v>602</v>
      </c>
      <c r="BJ119" s="479">
        <v>3101.7510000000002</v>
      </c>
      <c r="BK119" s="479">
        <v>707.37400000000002</v>
      </c>
      <c r="BL119" s="479">
        <v>3809.1260000000002</v>
      </c>
      <c r="BM119" s="479"/>
      <c r="BN119" s="479">
        <v>2.044</v>
      </c>
      <c r="BO119" s="479">
        <v>507.517</v>
      </c>
      <c r="BP119" s="479">
        <v>509.56200000000001</v>
      </c>
      <c r="BQ119" s="479"/>
      <c r="BR119" s="479">
        <v>0</v>
      </c>
      <c r="BS119" s="479">
        <v>0</v>
      </c>
      <c r="BT119" s="479">
        <v>0</v>
      </c>
      <c r="BU119" s="481" t="s">
        <v>602</v>
      </c>
      <c r="BV119" s="479">
        <v>632411.91200000001</v>
      </c>
      <c r="BW119" s="479">
        <v>325652.27499999997</v>
      </c>
      <c r="BX119" s="479">
        <v>958064.19400000002</v>
      </c>
      <c r="BY119" s="479"/>
      <c r="BZ119" s="479">
        <v>195321.54</v>
      </c>
      <c r="CA119" s="479">
        <v>120936.594</v>
      </c>
      <c r="CB119" s="479">
        <v>316258.13400000002</v>
      </c>
      <c r="CC119" s="479"/>
      <c r="CD119" s="479">
        <v>632411.91200000001</v>
      </c>
      <c r="CE119" s="479">
        <v>332428.61899999995</v>
      </c>
      <c r="CF119" s="479">
        <v>964840.53800000018</v>
      </c>
    </row>
    <row r="120" spans="1:85" s="477" customFormat="1" ht="8.4" customHeight="1">
      <c r="A120" s="481" t="s">
        <v>603</v>
      </c>
      <c r="B120" s="479">
        <v>1023118.666</v>
      </c>
      <c r="C120" s="479">
        <v>152118.842</v>
      </c>
      <c r="D120" s="479">
        <v>1175237.5090000001</v>
      </c>
      <c r="E120" s="479"/>
      <c r="F120" s="479">
        <v>1929.462</v>
      </c>
      <c r="G120" s="479">
        <v>0</v>
      </c>
      <c r="H120" s="479">
        <v>1929.462</v>
      </c>
      <c r="I120" s="479"/>
      <c r="J120" s="479">
        <v>240137.30100000001</v>
      </c>
      <c r="K120" s="479">
        <v>36932.732000000004</v>
      </c>
      <c r="L120" s="479">
        <v>277070.03399999999</v>
      </c>
      <c r="M120" s="481" t="s">
        <v>603</v>
      </c>
      <c r="N120" s="479">
        <v>36913.108</v>
      </c>
      <c r="O120" s="479">
        <v>6026.9489999999996</v>
      </c>
      <c r="P120" s="479">
        <v>42940.057999999997</v>
      </c>
      <c r="Q120" s="479"/>
      <c r="R120" s="479">
        <v>55423.915000000001</v>
      </c>
      <c r="S120" s="479">
        <v>0</v>
      </c>
      <c r="T120" s="479">
        <v>55423.915000000001</v>
      </c>
      <c r="U120" s="479"/>
      <c r="V120" s="479">
        <v>152491.264</v>
      </c>
      <c r="W120" s="479">
        <v>20342.228999999999</v>
      </c>
      <c r="X120" s="479">
        <v>172833.49299999999</v>
      </c>
      <c r="Y120" s="481" t="s">
        <v>603</v>
      </c>
      <c r="Z120" s="479">
        <v>826.80799999999999</v>
      </c>
      <c r="AA120" s="479">
        <v>280.72699999999998</v>
      </c>
      <c r="AB120" s="479">
        <v>1107.5360000000001</v>
      </c>
      <c r="AC120" s="479"/>
      <c r="AD120" s="479">
        <v>65904.543999999994</v>
      </c>
      <c r="AE120" s="479">
        <v>8754.8050000000003</v>
      </c>
      <c r="AF120" s="479">
        <v>74659.349000000002</v>
      </c>
      <c r="AG120" s="479"/>
      <c r="AH120" s="479">
        <v>32507.924999999999</v>
      </c>
      <c r="AI120" s="479">
        <v>0</v>
      </c>
      <c r="AJ120" s="479">
        <v>32507.924999999999</v>
      </c>
      <c r="AK120" s="481" t="s">
        <v>603</v>
      </c>
      <c r="AL120" s="479">
        <v>561.90800000000002</v>
      </c>
      <c r="AM120" s="479">
        <v>33.744</v>
      </c>
      <c r="AN120" s="479">
        <v>595.65300000000002</v>
      </c>
      <c r="AO120" s="479"/>
      <c r="AP120" s="479">
        <v>34439.616999999998</v>
      </c>
      <c r="AQ120" s="479">
        <v>0</v>
      </c>
      <c r="AR120" s="479">
        <v>34439.616999999998</v>
      </c>
      <c r="AS120" s="479"/>
      <c r="AT120" s="479">
        <v>1506.4639999999999</v>
      </c>
      <c r="AU120" s="479">
        <v>32.078000000000003</v>
      </c>
      <c r="AV120" s="479">
        <v>1538.5419999999999</v>
      </c>
      <c r="AW120" s="481" t="s">
        <v>603</v>
      </c>
      <c r="AX120" s="479">
        <v>2675.8429999999998</v>
      </c>
      <c r="AY120" s="479">
        <v>0</v>
      </c>
      <c r="AZ120" s="479">
        <v>2675.8429999999998</v>
      </c>
      <c r="BA120" s="479">
        <v>0</v>
      </c>
      <c r="BB120" s="479">
        <v>5796.0429999999997</v>
      </c>
      <c r="BC120" s="479">
        <v>0</v>
      </c>
      <c r="BD120" s="479">
        <v>5796.0429999999997</v>
      </c>
      <c r="BE120" s="479">
        <v>0</v>
      </c>
      <c r="BF120" s="479">
        <v>253.148</v>
      </c>
      <c r="BG120" s="479">
        <v>128.88999999999999</v>
      </c>
      <c r="BH120" s="479">
        <v>382.03899999999999</v>
      </c>
      <c r="BI120" s="481" t="s">
        <v>603</v>
      </c>
      <c r="BJ120" s="479">
        <v>6636.2280000000001</v>
      </c>
      <c r="BK120" s="479">
        <v>1138.951</v>
      </c>
      <c r="BL120" s="479">
        <v>7775.1790000000001</v>
      </c>
      <c r="BM120" s="479"/>
      <c r="BN120" s="479">
        <v>0</v>
      </c>
      <c r="BO120" s="479">
        <v>1.24</v>
      </c>
      <c r="BP120" s="479">
        <v>1.24</v>
      </c>
      <c r="BQ120" s="479"/>
      <c r="BR120" s="479">
        <v>1093.5050000000001</v>
      </c>
      <c r="BS120" s="479">
        <v>0</v>
      </c>
      <c r="BT120" s="479">
        <v>1093.5050000000001</v>
      </c>
      <c r="BU120" s="481" t="s">
        <v>603</v>
      </c>
      <c r="BV120" s="479">
        <v>1662215.7490000001</v>
      </c>
      <c r="BW120" s="479">
        <v>225791.18700000003</v>
      </c>
      <c r="BX120" s="479">
        <v>1888006.9420000003</v>
      </c>
      <c r="BY120" s="479"/>
      <c r="BZ120" s="479">
        <v>240137.30100000001</v>
      </c>
      <c r="CA120" s="479">
        <v>36932.732000000004</v>
      </c>
      <c r="CB120" s="479">
        <v>277070.03399999999</v>
      </c>
      <c r="CC120" s="479"/>
      <c r="CD120" s="479">
        <v>1662215.7490000001</v>
      </c>
      <c r="CE120" s="479">
        <v>225791.18700000003</v>
      </c>
      <c r="CF120" s="479">
        <v>1888006.9420000003</v>
      </c>
    </row>
    <row r="121" spans="1:85" s="483" customFormat="1" ht="4.6500000000000004" customHeight="1">
      <c r="A121" s="490"/>
      <c r="B121" s="485"/>
      <c r="C121" s="485"/>
      <c r="D121" s="485"/>
      <c r="E121" s="485"/>
      <c r="F121" s="485"/>
      <c r="G121" s="485"/>
      <c r="H121" s="485"/>
      <c r="I121" s="485"/>
      <c r="J121" s="485"/>
      <c r="K121" s="485"/>
      <c r="L121" s="485"/>
      <c r="M121" s="490"/>
      <c r="N121" s="485"/>
      <c r="O121" s="485"/>
      <c r="P121" s="485"/>
      <c r="Q121" s="485"/>
      <c r="R121" s="485"/>
      <c r="S121" s="485"/>
      <c r="T121" s="485"/>
      <c r="U121" s="485"/>
      <c r="V121" s="485"/>
      <c r="W121" s="485"/>
      <c r="X121" s="485"/>
      <c r="Y121" s="490"/>
      <c r="Z121" s="485"/>
      <c r="AA121" s="485"/>
      <c r="AB121" s="485"/>
      <c r="AC121" s="485"/>
      <c r="AD121" s="485"/>
      <c r="AE121" s="485"/>
      <c r="AF121" s="485"/>
      <c r="AG121" s="485"/>
      <c r="AH121" s="485"/>
      <c r="AI121" s="485"/>
      <c r="AJ121" s="485"/>
      <c r="AK121" s="490"/>
      <c r="AL121" s="485"/>
      <c r="AM121" s="485"/>
      <c r="AN121" s="485"/>
      <c r="AO121" s="485"/>
      <c r="AP121" s="485"/>
      <c r="AQ121" s="485"/>
      <c r="AR121" s="485"/>
      <c r="AS121" s="485"/>
      <c r="AT121" s="485"/>
      <c r="AU121" s="485"/>
      <c r="AV121" s="485"/>
      <c r="AW121" s="490"/>
      <c r="AX121" s="485"/>
      <c r="AY121" s="485"/>
      <c r="AZ121" s="485"/>
      <c r="BA121" s="485"/>
      <c r="BB121" s="485"/>
      <c r="BC121" s="485"/>
      <c r="BD121" s="485"/>
      <c r="BE121" s="485"/>
      <c r="BF121" s="485"/>
      <c r="BG121" s="485"/>
      <c r="BH121" s="485"/>
      <c r="BI121" s="490"/>
      <c r="BJ121" s="485"/>
      <c r="BK121" s="485"/>
      <c r="BL121" s="485"/>
      <c r="BM121" s="485"/>
      <c r="BN121" s="485"/>
      <c r="BO121" s="485"/>
      <c r="BP121" s="485"/>
      <c r="BQ121" s="485"/>
      <c r="BR121" s="485"/>
      <c r="BS121" s="485"/>
      <c r="BT121" s="485"/>
      <c r="BU121" s="490"/>
      <c r="BV121" s="485"/>
      <c r="BW121" s="485"/>
      <c r="BX121" s="485"/>
      <c r="BY121" s="485"/>
      <c r="BZ121" s="485"/>
      <c r="CA121" s="485"/>
      <c r="CB121" s="485"/>
      <c r="CC121" s="485"/>
      <c r="CD121" s="485"/>
      <c r="CE121" s="485"/>
      <c r="CF121" s="485"/>
    </row>
    <row r="122" spans="1:85" s="483" customFormat="1" ht="10.35" customHeight="1">
      <c r="A122" s="548" t="s">
        <v>604</v>
      </c>
      <c r="B122" s="485">
        <v>239106.94</v>
      </c>
      <c r="C122" s="485">
        <v>1207200.9240000001</v>
      </c>
      <c r="D122" s="485">
        <v>1446307.8640000001</v>
      </c>
      <c r="E122" s="485"/>
      <c r="F122" s="485">
        <v>45275.945</v>
      </c>
      <c r="G122" s="485">
        <v>0</v>
      </c>
      <c r="H122" s="485">
        <v>45275.945</v>
      </c>
      <c r="I122" s="485"/>
      <c r="J122" s="485">
        <v>0</v>
      </c>
      <c r="K122" s="485">
        <v>7240578.6289999997</v>
      </c>
      <c r="L122" s="485">
        <v>7240578.6289999997</v>
      </c>
      <c r="M122" s="548" t="s">
        <v>604</v>
      </c>
      <c r="N122" s="485">
        <v>54350.34</v>
      </c>
      <c r="O122" s="485">
        <v>230556.26800000001</v>
      </c>
      <c r="P122" s="485">
        <v>284906.60800000001</v>
      </c>
      <c r="Q122" s="485"/>
      <c r="R122" s="485">
        <v>388561.255</v>
      </c>
      <c r="S122" s="485">
        <v>184698.43100000001</v>
      </c>
      <c r="T122" s="485">
        <v>573259.68700000003</v>
      </c>
      <c r="U122" s="485"/>
      <c r="V122" s="485">
        <v>81056.873999999996</v>
      </c>
      <c r="W122" s="485">
        <v>0</v>
      </c>
      <c r="X122" s="485">
        <v>81056.873999999996</v>
      </c>
      <c r="Y122" s="548" t="s">
        <v>604</v>
      </c>
      <c r="Z122" s="485">
        <v>0</v>
      </c>
      <c r="AA122" s="485">
        <v>0</v>
      </c>
      <c r="AB122" s="485">
        <v>0</v>
      </c>
      <c r="AC122" s="485"/>
      <c r="AD122" s="485">
        <v>0</v>
      </c>
      <c r="AE122" s="485">
        <v>3517249.1549999998</v>
      </c>
      <c r="AF122" s="485">
        <v>3517249.1549999998</v>
      </c>
      <c r="AG122" s="485"/>
      <c r="AH122" s="485">
        <v>188838.38699999999</v>
      </c>
      <c r="AI122" s="485">
        <v>0</v>
      </c>
      <c r="AJ122" s="485">
        <v>188838.38699999999</v>
      </c>
      <c r="AK122" s="548" t="s">
        <v>604</v>
      </c>
      <c r="AL122" s="485">
        <v>0</v>
      </c>
      <c r="AM122" s="485">
        <v>56207.368000000002</v>
      </c>
      <c r="AN122" s="485">
        <v>56207.368000000002</v>
      </c>
      <c r="AO122" s="485"/>
      <c r="AP122" s="485">
        <v>0</v>
      </c>
      <c r="AQ122" s="485">
        <v>0</v>
      </c>
      <c r="AR122" s="485">
        <v>0</v>
      </c>
      <c r="AS122" s="485"/>
      <c r="AT122" s="485">
        <v>0</v>
      </c>
      <c r="AU122" s="485">
        <v>0</v>
      </c>
      <c r="AV122" s="485">
        <v>0</v>
      </c>
      <c r="AW122" s="548" t="s">
        <v>604</v>
      </c>
      <c r="AX122" s="485">
        <v>0</v>
      </c>
      <c r="AY122" s="485">
        <v>0</v>
      </c>
      <c r="AZ122" s="485">
        <v>0</v>
      </c>
      <c r="BA122" s="485"/>
      <c r="BB122" s="485">
        <v>44583.82</v>
      </c>
      <c r="BC122" s="485">
        <v>0</v>
      </c>
      <c r="BD122" s="485">
        <v>44583.82</v>
      </c>
      <c r="BE122" s="485"/>
      <c r="BF122" s="485">
        <v>0</v>
      </c>
      <c r="BG122" s="485">
        <v>0</v>
      </c>
      <c r="BH122" s="485">
        <v>0</v>
      </c>
      <c r="BI122" s="548" t="s">
        <v>604</v>
      </c>
      <c r="BJ122" s="485">
        <v>0</v>
      </c>
      <c r="BK122" s="485">
        <v>0</v>
      </c>
      <c r="BL122" s="485">
        <v>0</v>
      </c>
      <c r="BM122" s="485"/>
      <c r="BN122" s="485">
        <v>0</v>
      </c>
      <c r="BO122" s="485">
        <v>0</v>
      </c>
      <c r="BP122" s="485">
        <v>0</v>
      </c>
      <c r="BQ122" s="485"/>
      <c r="BR122" s="485">
        <v>0</v>
      </c>
      <c r="BS122" s="485">
        <v>0</v>
      </c>
      <c r="BT122" s="485">
        <v>0</v>
      </c>
      <c r="BU122" s="548" t="s">
        <v>604</v>
      </c>
      <c r="BV122" s="485">
        <v>1041773.5609999999</v>
      </c>
      <c r="BW122" s="485">
        <v>12436490.774999999</v>
      </c>
      <c r="BX122" s="485">
        <v>13478264.337000001</v>
      </c>
      <c r="BY122" s="485"/>
      <c r="BZ122" s="485">
        <v>0</v>
      </c>
      <c r="CA122" s="485">
        <v>7240578.6289999997</v>
      </c>
      <c r="CB122" s="485">
        <v>7240578.6289999997</v>
      </c>
      <c r="CC122" s="485"/>
      <c r="CD122" s="485">
        <v>1041773.5609999999</v>
      </c>
      <c r="CE122" s="485">
        <v>12436490.774999999</v>
      </c>
      <c r="CF122" s="485">
        <v>13478264.337000001</v>
      </c>
    </row>
    <row r="123" spans="1:85" s="483" customFormat="1" ht="4.6500000000000004" customHeight="1">
      <c r="A123" s="481"/>
      <c r="B123" s="485"/>
      <c r="C123" s="485"/>
      <c r="D123" s="485"/>
      <c r="E123" s="485"/>
      <c r="F123" s="485"/>
      <c r="G123" s="485"/>
      <c r="H123" s="485"/>
      <c r="I123" s="485"/>
      <c r="J123" s="485"/>
      <c r="K123" s="485"/>
      <c r="L123" s="485"/>
      <c r="M123" s="481"/>
      <c r="N123" s="485"/>
      <c r="O123" s="485"/>
      <c r="P123" s="485"/>
      <c r="Q123" s="485"/>
      <c r="R123" s="485"/>
      <c r="S123" s="485"/>
      <c r="T123" s="485"/>
      <c r="U123" s="485"/>
      <c r="V123" s="485"/>
      <c r="W123" s="485"/>
      <c r="X123" s="485"/>
      <c r="Y123" s="481"/>
      <c r="Z123" s="485"/>
      <c r="AA123" s="485"/>
      <c r="AB123" s="485"/>
      <c r="AC123" s="485"/>
      <c r="AD123" s="485"/>
      <c r="AE123" s="485"/>
      <c r="AF123" s="485"/>
      <c r="AG123" s="485"/>
      <c r="AH123" s="485"/>
      <c r="AI123" s="485"/>
      <c r="AJ123" s="485"/>
      <c r="AK123" s="481"/>
      <c r="AL123" s="485"/>
      <c r="AM123" s="485"/>
      <c r="AN123" s="485"/>
      <c r="AO123" s="485"/>
      <c r="AP123" s="485"/>
      <c r="AQ123" s="485"/>
      <c r="AR123" s="485"/>
      <c r="AS123" s="485"/>
      <c r="AT123" s="485"/>
      <c r="AU123" s="485"/>
      <c r="AV123" s="485"/>
      <c r="AW123" s="481"/>
      <c r="AX123" s="485"/>
      <c r="AY123" s="485"/>
      <c r="AZ123" s="485"/>
      <c r="BA123" s="485"/>
      <c r="BB123" s="485"/>
      <c r="BC123" s="485"/>
      <c r="BD123" s="485"/>
      <c r="BE123" s="485"/>
      <c r="BF123" s="485"/>
      <c r="BG123" s="485"/>
      <c r="BH123" s="485"/>
      <c r="BI123" s="481"/>
      <c r="BJ123" s="485"/>
      <c r="BK123" s="485"/>
      <c r="BL123" s="485"/>
      <c r="BM123" s="485"/>
      <c r="BN123" s="485"/>
      <c r="BO123" s="485"/>
      <c r="BP123" s="485"/>
      <c r="BQ123" s="485"/>
      <c r="BR123" s="485"/>
      <c r="BS123" s="485"/>
      <c r="BT123" s="485"/>
      <c r="BU123" s="481"/>
      <c r="BV123" s="485"/>
      <c r="BW123" s="485"/>
      <c r="BX123" s="485"/>
      <c r="BY123" s="485"/>
      <c r="BZ123" s="485"/>
      <c r="CA123" s="485"/>
      <c r="CB123" s="485"/>
      <c r="CC123" s="485"/>
      <c r="CD123" s="485"/>
      <c r="CE123" s="485"/>
      <c r="CF123" s="485"/>
    </row>
    <row r="124" spans="1:85" s="477" customFormat="1" ht="8.4" customHeight="1">
      <c r="A124" s="473" t="s">
        <v>605</v>
      </c>
      <c r="B124" s="474">
        <v>56277720.777999997</v>
      </c>
      <c r="C124" s="474">
        <v>41610300.280000001</v>
      </c>
      <c r="D124" s="474">
        <v>97888021.059</v>
      </c>
      <c r="E124" s="549"/>
      <c r="F124" s="474">
        <v>1437564.027</v>
      </c>
      <c r="G124" s="474">
        <v>283261.96299999999</v>
      </c>
      <c r="H124" s="474">
        <v>1720825.9909999999</v>
      </c>
      <c r="I124" s="549"/>
      <c r="J124" s="474">
        <v>94875758.621000007</v>
      </c>
      <c r="K124" s="474">
        <v>73612452.479000002</v>
      </c>
      <c r="L124" s="474">
        <v>168488211.10100001</v>
      </c>
      <c r="M124" s="473" t="s">
        <v>605</v>
      </c>
      <c r="N124" s="474">
        <v>6716067.142</v>
      </c>
      <c r="O124" s="474">
        <v>2741120.2220000001</v>
      </c>
      <c r="P124" s="474">
        <v>9457187.3640000001</v>
      </c>
      <c r="Q124" s="549"/>
      <c r="R124" s="474">
        <v>12348932.266000001</v>
      </c>
      <c r="S124" s="474">
        <v>8182954.5690000001</v>
      </c>
      <c r="T124" s="474">
        <v>20531886.835999999</v>
      </c>
      <c r="U124" s="549"/>
      <c r="V124" s="474">
        <v>33033522.213</v>
      </c>
      <c r="W124" s="474">
        <v>26651186.552999999</v>
      </c>
      <c r="X124" s="474">
        <v>59684708.766999997</v>
      </c>
      <c r="Y124" s="473" t="s">
        <v>605</v>
      </c>
      <c r="Z124" s="474">
        <v>6018587.2709999997</v>
      </c>
      <c r="AA124" s="474">
        <v>4028962.6850000001</v>
      </c>
      <c r="AB124" s="474">
        <v>10047549.956</v>
      </c>
      <c r="AC124" s="549"/>
      <c r="AD124" s="474">
        <v>41145559.825999998</v>
      </c>
      <c r="AE124" s="474">
        <v>23966708.227000002</v>
      </c>
      <c r="AF124" s="474">
        <v>65112268.053000003</v>
      </c>
      <c r="AG124" s="549"/>
      <c r="AH124" s="474">
        <v>13531323.611</v>
      </c>
      <c r="AI124" s="474">
        <v>712613.26300000004</v>
      </c>
      <c r="AJ124" s="474">
        <v>14243936.874</v>
      </c>
      <c r="AK124" s="473" t="s">
        <v>605</v>
      </c>
      <c r="AL124" s="474">
        <v>4128068.656</v>
      </c>
      <c r="AM124" s="474">
        <v>922005.90700000001</v>
      </c>
      <c r="AN124" s="474">
        <v>5050074.5640000002</v>
      </c>
      <c r="AO124" s="549"/>
      <c r="AP124" s="474">
        <v>3421799.8969999999</v>
      </c>
      <c r="AQ124" s="474">
        <v>370524.87</v>
      </c>
      <c r="AR124" s="474">
        <v>3792324.767</v>
      </c>
      <c r="AS124" s="549"/>
      <c r="AT124" s="474">
        <v>2697320.42</v>
      </c>
      <c r="AU124" s="474">
        <v>5810095.4249999998</v>
      </c>
      <c r="AV124" s="474">
        <v>8507415.8460000008</v>
      </c>
      <c r="AW124" s="473" t="s">
        <v>605</v>
      </c>
      <c r="AX124" s="474">
        <v>1399976.2620000001</v>
      </c>
      <c r="AY124" s="474">
        <v>21252.524000000001</v>
      </c>
      <c r="AZ124" s="474">
        <v>1421228.7860000001</v>
      </c>
      <c r="BA124" s="549"/>
      <c r="BB124" s="474">
        <v>1065291.0830000001</v>
      </c>
      <c r="BC124" s="474">
        <v>203008.636</v>
      </c>
      <c r="BD124" s="474">
        <v>1268299.719</v>
      </c>
      <c r="BE124" s="549"/>
      <c r="BF124" s="474">
        <v>300040.31699999998</v>
      </c>
      <c r="BG124" s="474">
        <v>1430642.845</v>
      </c>
      <c r="BH124" s="474">
        <v>1730683.162</v>
      </c>
      <c r="BI124" s="473" t="s">
        <v>605</v>
      </c>
      <c r="BJ124" s="474">
        <v>339056.61599999998</v>
      </c>
      <c r="BK124" s="474">
        <v>2785056.838</v>
      </c>
      <c r="BL124" s="474">
        <v>3124113.4539999999</v>
      </c>
      <c r="BM124" s="474"/>
      <c r="BN124" s="474">
        <v>1688690.2</v>
      </c>
      <c r="BO124" s="474">
        <v>1289008.828</v>
      </c>
      <c r="BP124" s="474">
        <v>2977699.0279999999</v>
      </c>
      <c r="BQ124" s="474"/>
      <c r="BR124" s="474">
        <v>3991124.622</v>
      </c>
      <c r="BS124" s="474">
        <v>33262.381000000001</v>
      </c>
      <c r="BT124" s="474">
        <v>4024387.0040000002</v>
      </c>
      <c r="BU124" s="473" t="s">
        <v>605</v>
      </c>
      <c r="BV124" s="474">
        <v>284416403.82800001</v>
      </c>
      <c r="BW124" s="474">
        <v>194654418.49500006</v>
      </c>
      <c r="BX124" s="474">
        <v>479070822.33100015</v>
      </c>
      <c r="BY124" s="474"/>
      <c r="BZ124" s="474">
        <v>94875758.621000007</v>
      </c>
      <c r="CA124" s="474">
        <v>75625607.796000004</v>
      </c>
      <c r="CB124" s="474">
        <v>170501366.417</v>
      </c>
      <c r="CC124" s="474"/>
      <c r="CD124" s="474">
        <v>284416403.82800001</v>
      </c>
      <c r="CE124" s="474">
        <v>196667573.81200007</v>
      </c>
      <c r="CF124" s="474">
        <v>481083977.64700013</v>
      </c>
    </row>
    <row r="125" spans="1:85" s="483" customFormat="1" ht="4.6500000000000004" customHeight="1">
      <c r="A125" s="481"/>
      <c r="B125" s="485"/>
      <c r="C125" s="485"/>
      <c r="D125" s="485"/>
      <c r="E125" s="485"/>
      <c r="F125" s="485"/>
      <c r="G125" s="485"/>
      <c r="H125" s="485"/>
      <c r="I125" s="485"/>
      <c r="J125" s="485"/>
      <c r="K125" s="485"/>
      <c r="L125" s="485"/>
      <c r="M125" s="481"/>
      <c r="N125" s="485"/>
      <c r="O125" s="485"/>
      <c r="P125" s="485"/>
      <c r="Q125" s="485"/>
      <c r="R125" s="485"/>
      <c r="S125" s="485"/>
      <c r="T125" s="485"/>
      <c r="U125" s="485"/>
      <c r="V125" s="485"/>
      <c r="W125" s="485"/>
      <c r="X125" s="485"/>
      <c r="Y125" s="481"/>
      <c r="Z125" s="485"/>
      <c r="AA125" s="485"/>
      <c r="AB125" s="485"/>
      <c r="AC125" s="485"/>
      <c r="AD125" s="485"/>
      <c r="AE125" s="485"/>
      <c r="AF125" s="485"/>
      <c r="AG125" s="485"/>
      <c r="AH125" s="485"/>
      <c r="AI125" s="485"/>
      <c r="AJ125" s="485"/>
      <c r="AK125" s="481"/>
      <c r="AL125" s="485"/>
      <c r="AM125" s="485"/>
      <c r="AN125" s="485"/>
      <c r="AO125" s="485"/>
      <c r="AP125" s="485"/>
      <c r="AQ125" s="485"/>
      <c r="AR125" s="485"/>
      <c r="AS125" s="485"/>
      <c r="AT125" s="485"/>
      <c r="AU125" s="485"/>
      <c r="AV125" s="485"/>
      <c r="AW125" s="481"/>
      <c r="AX125" s="485"/>
      <c r="AY125" s="485"/>
      <c r="AZ125" s="485"/>
      <c r="BA125" s="485"/>
      <c r="BB125" s="485"/>
      <c r="BC125" s="485"/>
      <c r="BD125" s="485"/>
      <c r="BE125" s="485"/>
      <c r="BF125" s="485"/>
      <c r="BG125" s="485"/>
      <c r="BH125" s="485"/>
      <c r="BI125" s="481"/>
      <c r="BJ125" s="485"/>
      <c r="BK125" s="485"/>
      <c r="BL125" s="485"/>
      <c r="BM125" s="485"/>
      <c r="BN125" s="485"/>
      <c r="BO125" s="485"/>
      <c r="BP125" s="485"/>
      <c r="BQ125" s="485"/>
      <c r="BR125" s="485"/>
      <c r="BS125" s="485"/>
      <c r="BT125" s="485"/>
      <c r="BU125" s="481"/>
      <c r="BV125" s="485"/>
      <c r="BW125" s="485"/>
      <c r="BX125" s="485"/>
      <c r="BY125" s="485"/>
      <c r="BZ125" s="485"/>
      <c r="CA125" s="485"/>
      <c r="CB125" s="485"/>
      <c r="CC125" s="485"/>
      <c r="CD125" s="485"/>
      <c r="CE125" s="485"/>
      <c r="CF125" s="485"/>
    </row>
    <row r="126" spans="1:85" s="477" customFormat="1" ht="8.4" customHeight="1">
      <c r="A126" s="473" t="s">
        <v>606</v>
      </c>
      <c r="B126" s="474">
        <v>13728887.449999999</v>
      </c>
      <c r="C126" s="474">
        <v>-18889.669000000002</v>
      </c>
      <c r="D126" s="474">
        <v>13709997.780999999</v>
      </c>
      <c r="E126" s="474"/>
      <c r="F126" s="474">
        <v>409429.56199999998</v>
      </c>
      <c r="G126" s="474">
        <v>0</v>
      </c>
      <c r="H126" s="474">
        <v>409429.56199999998</v>
      </c>
      <c r="I126" s="474"/>
      <c r="J126" s="474">
        <v>26208198.664999999</v>
      </c>
      <c r="K126" s="474">
        <v>-11988.356</v>
      </c>
      <c r="L126" s="474">
        <v>26196210.307999998</v>
      </c>
      <c r="M126" s="473" t="s">
        <v>606</v>
      </c>
      <c r="N126" s="474">
        <v>1142853.1510000001</v>
      </c>
      <c r="O126" s="474">
        <v>0</v>
      </c>
      <c r="P126" s="474">
        <v>1142853.1510000001</v>
      </c>
      <c r="Q126" s="474"/>
      <c r="R126" s="474">
        <v>1971172.5859999999</v>
      </c>
      <c r="S126" s="474">
        <v>0</v>
      </c>
      <c r="T126" s="474">
        <v>1971172.5859999999</v>
      </c>
      <c r="U126" s="474"/>
      <c r="V126" s="474">
        <v>12260410.002</v>
      </c>
      <c r="W126" s="474">
        <v>0</v>
      </c>
      <c r="X126" s="474">
        <v>12260410.002</v>
      </c>
      <c r="Y126" s="473" t="s">
        <v>606</v>
      </c>
      <c r="Z126" s="474">
        <v>1268120.5830000001</v>
      </c>
      <c r="AA126" s="474">
        <v>0</v>
      </c>
      <c r="AB126" s="474">
        <v>1268120.5830000001</v>
      </c>
      <c r="AC126" s="474"/>
      <c r="AD126" s="474">
        <v>8709782.2170000002</v>
      </c>
      <c r="AE126" s="474">
        <v>26350.289000000001</v>
      </c>
      <c r="AF126" s="474">
        <v>8736132.5059999991</v>
      </c>
      <c r="AG126" s="474"/>
      <c r="AH126" s="474">
        <v>2609743.7609999999</v>
      </c>
      <c r="AI126" s="474">
        <v>-1158.2619999999999</v>
      </c>
      <c r="AJ126" s="474">
        <v>2608585.4980000001</v>
      </c>
      <c r="AK126" s="473" t="s">
        <v>606</v>
      </c>
      <c r="AL126" s="474">
        <v>810490.4</v>
      </c>
      <c r="AM126" s="474">
        <v>0</v>
      </c>
      <c r="AN126" s="474">
        <v>810490.4</v>
      </c>
      <c r="AO126" s="474"/>
      <c r="AP126" s="474">
        <v>1042508.21</v>
      </c>
      <c r="AQ126" s="474">
        <v>0</v>
      </c>
      <c r="AR126" s="474">
        <v>1042508.21</v>
      </c>
      <c r="AS126" s="474"/>
      <c r="AT126" s="474">
        <v>1458265.8219999999</v>
      </c>
      <c r="AU126" s="474">
        <v>0</v>
      </c>
      <c r="AV126" s="474">
        <v>1458265.8219999999</v>
      </c>
      <c r="AW126" s="473" t="s">
        <v>606</v>
      </c>
      <c r="AX126" s="474">
        <v>389778.261</v>
      </c>
      <c r="AY126" s="474">
        <v>0</v>
      </c>
      <c r="AZ126" s="474">
        <v>389778.261</v>
      </c>
      <c r="BA126" s="474"/>
      <c r="BB126" s="474">
        <v>115971.802</v>
      </c>
      <c r="BC126" s="474">
        <v>0</v>
      </c>
      <c r="BD126" s="474">
        <v>115971.802</v>
      </c>
      <c r="BE126" s="474"/>
      <c r="BF126" s="474">
        <v>542209.99</v>
      </c>
      <c r="BG126" s="474">
        <v>0</v>
      </c>
      <c r="BH126" s="474">
        <v>542209.99</v>
      </c>
      <c r="BI126" s="473" t="s">
        <v>606</v>
      </c>
      <c r="BJ126" s="474">
        <v>309255.76</v>
      </c>
      <c r="BK126" s="474">
        <v>0</v>
      </c>
      <c r="BL126" s="474">
        <v>309255.76</v>
      </c>
      <c r="BM126" s="474"/>
      <c r="BN126" s="474">
        <v>597890.39599999995</v>
      </c>
      <c r="BO126" s="474">
        <v>0</v>
      </c>
      <c r="BP126" s="474">
        <v>597890.39599999995</v>
      </c>
      <c r="BQ126" s="474"/>
      <c r="BR126" s="474">
        <v>981128</v>
      </c>
      <c r="BS126" s="474">
        <v>0</v>
      </c>
      <c r="BT126" s="474">
        <v>981128</v>
      </c>
      <c r="BU126" s="473" t="s">
        <v>606</v>
      </c>
      <c r="BV126" s="474">
        <v>74556096.618000001</v>
      </c>
      <c r="BW126" s="474">
        <v>-5685.9980000000005</v>
      </c>
      <c r="BX126" s="474">
        <v>74550410.618000001</v>
      </c>
      <c r="BY126" s="474"/>
      <c r="BZ126" s="474">
        <v>25491235.592</v>
      </c>
      <c r="CA126" s="474">
        <v>704974.696</v>
      </c>
      <c r="CB126" s="474">
        <v>26196210.289000001</v>
      </c>
      <c r="CC126" s="474"/>
      <c r="CD126" s="474">
        <v>73839133.545000002</v>
      </c>
      <c r="CE126" s="474">
        <v>711277.054</v>
      </c>
      <c r="CF126" s="474">
        <v>74550410.599000007</v>
      </c>
    </row>
    <row r="127" spans="1:85" s="477" customFormat="1" ht="8.4" customHeight="1">
      <c r="A127" s="481" t="s">
        <v>607</v>
      </c>
      <c r="B127" s="479">
        <v>8894851.8039999995</v>
      </c>
      <c r="C127" s="479">
        <v>0</v>
      </c>
      <c r="D127" s="479">
        <v>8894851.8039999995</v>
      </c>
      <c r="E127" s="479"/>
      <c r="F127" s="479">
        <v>365644.19500000001</v>
      </c>
      <c r="G127" s="479">
        <v>0</v>
      </c>
      <c r="H127" s="479">
        <v>365644.19500000001</v>
      </c>
      <c r="I127" s="479"/>
      <c r="J127" s="479">
        <v>12973174.634</v>
      </c>
      <c r="K127" s="479">
        <v>0</v>
      </c>
      <c r="L127" s="479">
        <v>12973174.634</v>
      </c>
      <c r="M127" s="481" t="s">
        <v>607</v>
      </c>
      <c r="N127" s="479">
        <v>1296707.4850000001</v>
      </c>
      <c r="O127" s="479">
        <v>0</v>
      </c>
      <c r="P127" s="479">
        <v>1296707.4850000001</v>
      </c>
      <c r="Q127" s="479"/>
      <c r="R127" s="479">
        <v>1461417.75</v>
      </c>
      <c r="S127" s="479">
        <v>0</v>
      </c>
      <c r="T127" s="479">
        <v>1461417.75</v>
      </c>
      <c r="U127" s="479"/>
      <c r="V127" s="479">
        <v>8226776.5899999999</v>
      </c>
      <c r="W127" s="479">
        <v>0</v>
      </c>
      <c r="X127" s="479">
        <v>8226776.5899999999</v>
      </c>
      <c r="Y127" s="481" t="s">
        <v>607</v>
      </c>
      <c r="Z127" s="479">
        <v>443174.68699999998</v>
      </c>
      <c r="AA127" s="479">
        <v>0</v>
      </c>
      <c r="AB127" s="479">
        <v>443174.68699999998</v>
      </c>
      <c r="AC127" s="479"/>
      <c r="AD127" s="479">
        <v>6295695.6390000004</v>
      </c>
      <c r="AE127" s="479">
        <v>0</v>
      </c>
      <c r="AF127" s="479">
        <v>6295695.6390000004</v>
      </c>
      <c r="AG127" s="479"/>
      <c r="AH127" s="479">
        <v>1840606.3130000001</v>
      </c>
      <c r="AI127" s="479">
        <v>0</v>
      </c>
      <c r="AJ127" s="479">
        <v>1840606.3130000001</v>
      </c>
      <c r="AK127" s="481" t="s">
        <v>607</v>
      </c>
      <c r="AL127" s="479">
        <v>646021.82200000004</v>
      </c>
      <c r="AM127" s="479">
        <v>0</v>
      </c>
      <c r="AN127" s="479">
        <v>646021.82200000004</v>
      </c>
      <c r="AO127" s="479"/>
      <c r="AP127" s="479">
        <v>807926.58400000003</v>
      </c>
      <c r="AQ127" s="479">
        <v>0</v>
      </c>
      <c r="AR127" s="479">
        <v>807926.58400000003</v>
      </c>
      <c r="AS127" s="479"/>
      <c r="AT127" s="479">
        <v>715963.93099999998</v>
      </c>
      <c r="AU127" s="479">
        <v>0</v>
      </c>
      <c r="AV127" s="479">
        <v>715963.93099999998</v>
      </c>
      <c r="AW127" s="481" t="s">
        <v>607</v>
      </c>
      <c r="AX127" s="479">
        <v>413057.69500000001</v>
      </c>
      <c r="AY127" s="479">
        <v>0</v>
      </c>
      <c r="AZ127" s="479">
        <v>413057.69500000001</v>
      </c>
      <c r="BA127" s="479"/>
      <c r="BB127" s="479">
        <v>272177.77299999999</v>
      </c>
      <c r="BC127" s="479">
        <v>0</v>
      </c>
      <c r="BD127" s="479">
        <v>272177.77299999999</v>
      </c>
      <c r="BE127" s="479"/>
      <c r="BF127" s="479">
        <v>364780.2</v>
      </c>
      <c r="BG127" s="479">
        <v>0</v>
      </c>
      <c r="BH127" s="479">
        <v>364780.2</v>
      </c>
      <c r="BI127" s="481" t="s">
        <v>607</v>
      </c>
      <c r="BJ127" s="479">
        <v>265200.06400000001</v>
      </c>
      <c r="BK127" s="479">
        <v>0</v>
      </c>
      <c r="BL127" s="479">
        <v>265200.06400000001</v>
      </c>
      <c r="BM127" s="479"/>
      <c r="BN127" s="479">
        <v>609923.30000000005</v>
      </c>
      <c r="BO127" s="479">
        <v>0</v>
      </c>
      <c r="BP127" s="479">
        <v>609923.30000000005</v>
      </c>
      <c r="BQ127" s="479"/>
      <c r="BR127" s="479">
        <v>749670.13500000001</v>
      </c>
      <c r="BS127" s="479">
        <v>0</v>
      </c>
      <c r="BT127" s="479">
        <v>749670.13500000001</v>
      </c>
      <c r="BU127" s="481" t="s">
        <v>607</v>
      </c>
      <c r="BV127" s="479">
        <v>46642770.601000004</v>
      </c>
      <c r="BW127" s="479">
        <v>0</v>
      </c>
      <c r="BX127" s="479">
        <v>46642770.601000004</v>
      </c>
      <c r="BY127" s="479"/>
      <c r="BZ127" s="479">
        <v>12973174.634</v>
      </c>
      <c r="CA127" s="479">
        <v>0</v>
      </c>
      <c r="CB127" s="479">
        <v>12973174.634</v>
      </c>
      <c r="CC127" s="479"/>
      <c r="CD127" s="479">
        <v>46642770.601000011</v>
      </c>
      <c r="CE127" s="479">
        <v>0</v>
      </c>
      <c r="CF127" s="479">
        <v>46642770.601000011</v>
      </c>
      <c r="CG127" s="546"/>
    </row>
    <row r="128" spans="1:85" s="477" customFormat="1" ht="8.4" customHeight="1">
      <c r="A128" s="481" t="s">
        <v>608</v>
      </c>
      <c r="B128" s="479">
        <v>0</v>
      </c>
      <c r="C128" s="479">
        <v>0</v>
      </c>
      <c r="D128" s="479">
        <v>0</v>
      </c>
      <c r="E128" s="479"/>
      <c r="F128" s="479">
        <v>0</v>
      </c>
      <c r="G128" s="479">
        <v>0</v>
      </c>
      <c r="H128" s="479">
        <v>0</v>
      </c>
      <c r="I128" s="479"/>
      <c r="J128" s="479">
        <v>0</v>
      </c>
      <c r="K128" s="479">
        <v>0</v>
      </c>
      <c r="L128" s="479">
        <v>0</v>
      </c>
      <c r="M128" s="481" t="s">
        <v>608</v>
      </c>
      <c r="N128" s="479">
        <v>0</v>
      </c>
      <c r="O128" s="479">
        <v>0</v>
      </c>
      <c r="P128" s="479">
        <v>0</v>
      </c>
      <c r="Q128" s="479"/>
      <c r="R128" s="479">
        <v>81478.34</v>
      </c>
      <c r="S128" s="479">
        <v>0</v>
      </c>
      <c r="T128" s="479">
        <v>81478.34</v>
      </c>
      <c r="U128" s="479"/>
      <c r="V128" s="479">
        <v>33078.938999999998</v>
      </c>
      <c r="W128" s="479">
        <v>0</v>
      </c>
      <c r="X128" s="479">
        <v>33078.938999999998</v>
      </c>
      <c r="Y128" s="481" t="s">
        <v>608</v>
      </c>
      <c r="Z128" s="479">
        <v>17130.237000000001</v>
      </c>
      <c r="AA128" s="479">
        <v>0</v>
      </c>
      <c r="AB128" s="479">
        <v>17130.237000000001</v>
      </c>
      <c r="AC128" s="479"/>
      <c r="AD128" s="479">
        <v>-15522.326999999999</v>
      </c>
      <c r="AE128" s="479">
        <v>0</v>
      </c>
      <c r="AF128" s="479">
        <v>-15522.326999999999</v>
      </c>
      <c r="AG128" s="479"/>
      <c r="AH128" s="479">
        <v>0</v>
      </c>
      <c r="AI128" s="479">
        <v>0</v>
      </c>
      <c r="AJ128" s="479">
        <v>0</v>
      </c>
      <c r="AK128" s="481" t="s">
        <v>608</v>
      </c>
      <c r="AL128" s="479">
        <v>0</v>
      </c>
      <c r="AM128" s="479">
        <v>0</v>
      </c>
      <c r="AN128" s="479">
        <v>0</v>
      </c>
      <c r="AO128" s="479"/>
      <c r="AP128" s="479">
        <v>0</v>
      </c>
      <c r="AQ128" s="479">
        <v>0</v>
      </c>
      <c r="AR128" s="479">
        <v>0</v>
      </c>
      <c r="AS128" s="479"/>
      <c r="AT128" s="479">
        <v>0</v>
      </c>
      <c r="AU128" s="479">
        <v>0</v>
      </c>
      <c r="AV128" s="479">
        <v>0</v>
      </c>
      <c r="AW128" s="481" t="s">
        <v>608</v>
      </c>
      <c r="AX128" s="479">
        <v>2E-3</v>
      </c>
      <c r="AY128" s="479">
        <v>0</v>
      </c>
      <c r="AZ128" s="479">
        <v>2E-3</v>
      </c>
      <c r="BA128" s="479"/>
      <c r="BB128" s="479">
        <v>-43029.862000000001</v>
      </c>
      <c r="BC128" s="479">
        <v>0</v>
      </c>
      <c r="BD128" s="479">
        <v>-43029.862000000001</v>
      </c>
      <c r="BE128" s="479"/>
      <c r="BF128" s="479">
        <v>0</v>
      </c>
      <c r="BG128" s="479">
        <v>0</v>
      </c>
      <c r="BH128" s="479">
        <v>0</v>
      </c>
      <c r="BI128" s="481" t="s">
        <v>608</v>
      </c>
      <c r="BJ128" s="479">
        <v>0</v>
      </c>
      <c r="BK128" s="479">
        <v>0</v>
      </c>
      <c r="BL128" s="479">
        <v>0</v>
      </c>
      <c r="BM128" s="479"/>
      <c r="BN128" s="479">
        <v>0</v>
      </c>
      <c r="BO128" s="479">
        <v>0</v>
      </c>
      <c r="BP128" s="479">
        <v>0</v>
      </c>
      <c r="BQ128" s="479"/>
      <c r="BR128" s="479">
        <v>448.755</v>
      </c>
      <c r="BS128" s="479">
        <v>0</v>
      </c>
      <c r="BT128" s="479">
        <v>448.755</v>
      </c>
      <c r="BU128" s="481" t="s">
        <v>608</v>
      </c>
      <c r="BV128" s="479">
        <v>73584.084000000003</v>
      </c>
      <c r="BW128" s="479">
        <v>0</v>
      </c>
      <c r="BX128" s="479">
        <v>73584.084000000003</v>
      </c>
      <c r="BY128" s="479"/>
      <c r="BZ128" s="479">
        <v>0</v>
      </c>
      <c r="CA128" s="479">
        <v>0</v>
      </c>
      <c r="CB128" s="479">
        <v>0</v>
      </c>
      <c r="CC128" s="479"/>
      <c r="CD128" s="479">
        <v>73584.084000000003</v>
      </c>
      <c r="CE128" s="479">
        <v>0</v>
      </c>
      <c r="CF128" s="479">
        <v>73584.084000000003</v>
      </c>
    </row>
    <row r="129" spans="1:84" s="477" customFormat="1" ht="8.4" customHeight="1">
      <c r="A129" s="481" t="s">
        <v>609</v>
      </c>
      <c r="B129" s="479">
        <v>2432622.0189999999</v>
      </c>
      <c r="C129" s="479">
        <v>0</v>
      </c>
      <c r="D129" s="479">
        <v>2432622.0189999999</v>
      </c>
      <c r="E129" s="479"/>
      <c r="F129" s="479">
        <v>34991.78</v>
      </c>
      <c r="G129" s="479">
        <v>0</v>
      </c>
      <c r="H129" s="479">
        <v>34991.78</v>
      </c>
      <c r="I129" s="479"/>
      <c r="J129" s="479">
        <v>6124301.7079999996</v>
      </c>
      <c r="K129" s="479">
        <v>0</v>
      </c>
      <c r="L129" s="479">
        <v>6124301.7079999996</v>
      </c>
      <c r="M129" s="481" t="s">
        <v>609</v>
      </c>
      <c r="N129" s="479">
        <v>11254.96</v>
      </c>
      <c r="O129" s="479">
        <v>0</v>
      </c>
      <c r="P129" s="479">
        <v>11254.96</v>
      </c>
      <c r="Q129" s="479"/>
      <c r="R129" s="479">
        <v>178116.20300000001</v>
      </c>
      <c r="S129" s="479">
        <v>0</v>
      </c>
      <c r="T129" s="479">
        <v>178116.20300000001</v>
      </c>
      <c r="U129" s="479"/>
      <c r="V129" s="479">
        <v>1704336.7760000001</v>
      </c>
      <c r="W129" s="479">
        <v>0</v>
      </c>
      <c r="X129" s="479">
        <v>1704336.7760000001</v>
      </c>
      <c r="Y129" s="481" t="s">
        <v>609</v>
      </c>
      <c r="Z129" s="479">
        <v>269214.93099999998</v>
      </c>
      <c r="AA129" s="479">
        <v>0</v>
      </c>
      <c r="AB129" s="479">
        <v>269214.93099999998</v>
      </c>
      <c r="AC129" s="479"/>
      <c r="AD129" s="479">
        <v>1373010.0630000001</v>
      </c>
      <c r="AE129" s="479">
        <v>0</v>
      </c>
      <c r="AF129" s="479">
        <v>1373010.0630000001</v>
      </c>
      <c r="AG129" s="479"/>
      <c r="AH129" s="479">
        <v>334650.01699999999</v>
      </c>
      <c r="AI129" s="479">
        <v>0</v>
      </c>
      <c r="AJ129" s="479">
        <v>334650.01699999999</v>
      </c>
      <c r="AK129" s="481" t="s">
        <v>609</v>
      </c>
      <c r="AL129" s="479">
        <v>111405.655</v>
      </c>
      <c r="AM129" s="479">
        <v>0</v>
      </c>
      <c r="AN129" s="479">
        <v>111405.655</v>
      </c>
      <c r="AO129" s="479"/>
      <c r="AP129" s="479">
        <v>184104.36499999999</v>
      </c>
      <c r="AQ129" s="479">
        <v>0</v>
      </c>
      <c r="AR129" s="479">
        <v>184104.36499999999</v>
      </c>
      <c r="AS129" s="479"/>
      <c r="AT129" s="479">
        <v>442606.76699999999</v>
      </c>
      <c r="AU129" s="479">
        <v>0</v>
      </c>
      <c r="AV129" s="479">
        <v>442606.76699999999</v>
      </c>
      <c r="AW129" s="481" t="s">
        <v>609</v>
      </c>
      <c r="AX129" s="479">
        <v>0</v>
      </c>
      <c r="AY129" s="479">
        <v>0</v>
      </c>
      <c r="AZ129" s="479">
        <v>0</v>
      </c>
      <c r="BA129" s="479"/>
      <c r="BB129" s="479">
        <v>0</v>
      </c>
      <c r="BC129" s="479">
        <v>0</v>
      </c>
      <c r="BD129" s="479">
        <v>0</v>
      </c>
      <c r="BE129" s="479"/>
      <c r="BF129" s="479">
        <v>134502.245</v>
      </c>
      <c r="BG129" s="479">
        <v>0</v>
      </c>
      <c r="BH129" s="479">
        <v>134502.245</v>
      </c>
      <c r="BI129" s="481" t="s">
        <v>609</v>
      </c>
      <c r="BJ129" s="479">
        <v>0</v>
      </c>
      <c r="BK129" s="479">
        <v>0</v>
      </c>
      <c r="BL129" s="479">
        <v>0</v>
      </c>
      <c r="BM129" s="479"/>
      <c r="BN129" s="479">
        <v>0</v>
      </c>
      <c r="BO129" s="479">
        <v>0</v>
      </c>
      <c r="BP129" s="479">
        <v>0</v>
      </c>
      <c r="BQ129" s="479"/>
      <c r="BR129" s="479">
        <v>105658.96799999999</v>
      </c>
      <c r="BS129" s="479">
        <v>0</v>
      </c>
      <c r="BT129" s="479">
        <v>105658.96799999999</v>
      </c>
      <c r="BU129" s="481" t="s">
        <v>609</v>
      </c>
      <c r="BV129" s="479">
        <v>13440776.457000002</v>
      </c>
      <c r="BW129" s="479">
        <v>0</v>
      </c>
      <c r="BX129" s="479">
        <v>13440776.457000002</v>
      </c>
      <c r="BY129" s="479"/>
      <c r="BZ129" s="479">
        <v>6124301.7079999996</v>
      </c>
      <c r="CA129" s="479">
        <v>0</v>
      </c>
      <c r="CB129" s="479">
        <v>6124301.7079999996</v>
      </c>
      <c r="CC129" s="479"/>
      <c r="CD129" s="479">
        <v>13440776.457000002</v>
      </c>
      <c r="CE129" s="479">
        <v>0</v>
      </c>
      <c r="CF129" s="479">
        <v>13440776.457000002</v>
      </c>
    </row>
    <row r="130" spans="1:84" s="477" customFormat="1" ht="8.4" customHeight="1">
      <c r="A130" s="481" t="s">
        <v>610</v>
      </c>
      <c r="B130" s="479">
        <v>168145.63500000001</v>
      </c>
      <c r="C130" s="479">
        <v>-18889.669000000002</v>
      </c>
      <c r="D130" s="479">
        <v>149255.965</v>
      </c>
      <c r="E130" s="479"/>
      <c r="F130" s="479">
        <v>-11.22</v>
      </c>
      <c r="G130" s="479">
        <v>0</v>
      </c>
      <c r="H130" s="479">
        <v>-11.22</v>
      </c>
      <c r="I130" s="479"/>
      <c r="J130" s="479">
        <v>-549229.18299999996</v>
      </c>
      <c r="K130" s="479">
        <v>-11988.356</v>
      </c>
      <c r="L130" s="479">
        <v>-561217.54</v>
      </c>
      <c r="M130" s="481" t="s">
        <v>610</v>
      </c>
      <c r="N130" s="479">
        <v>215.37</v>
      </c>
      <c r="O130" s="479">
        <v>0</v>
      </c>
      <c r="P130" s="479">
        <v>215.37</v>
      </c>
      <c r="Q130" s="479"/>
      <c r="R130" s="479">
        <v>16882.992999999999</v>
      </c>
      <c r="S130" s="479">
        <v>0</v>
      </c>
      <c r="T130" s="479">
        <v>16882.992999999999</v>
      </c>
      <c r="U130" s="479"/>
      <c r="V130" s="479">
        <v>-18198.960999999999</v>
      </c>
      <c r="W130" s="479">
        <v>0</v>
      </c>
      <c r="X130" s="479">
        <v>-18198.960999999999</v>
      </c>
      <c r="Y130" s="481" t="s">
        <v>610</v>
      </c>
      <c r="Z130" s="479">
        <v>56399.025000000001</v>
      </c>
      <c r="AA130" s="479">
        <v>0</v>
      </c>
      <c r="AB130" s="479">
        <v>56399.025000000001</v>
      </c>
      <c r="AC130" s="479"/>
      <c r="AD130" s="479">
        <v>-81951.214000000007</v>
      </c>
      <c r="AE130" s="479">
        <v>26350.289000000001</v>
      </c>
      <c r="AF130" s="479">
        <v>-55600.923999999999</v>
      </c>
      <c r="AG130" s="479"/>
      <c r="AH130" s="479">
        <v>957.17899999999997</v>
      </c>
      <c r="AI130" s="479">
        <v>-1158.2619999999999</v>
      </c>
      <c r="AJ130" s="479">
        <v>-201.083</v>
      </c>
      <c r="AK130" s="481" t="s">
        <v>610</v>
      </c>
      <c r="AL130" s="479">
        <v>2099.2179999999998</v>
      </c>
      <c r="AM130" s="479">
        <v>0</v>
      </c>
      <c r="AN130" s="479">
        <v>2099.2179999999998</v>
      </c>
      <c r="AO130" s="479"/>
      <c r="AP130" s="479">
        <v>12362.398999999999</v>
      </c>
      <c r="AQ130" s="479">
        <v>0</v>
      </c>
      <c r="AR130" s="479">
        <v>12362.398999999999</v>
      </c>
      <c r="AS130" s="479"/>
      <c r="AT130" s="479">
        <v>15268.682000000001</v>
      </c>
      <c r="AU130" s="479">
        <v>0</v>
      </c>
      <c r="AV130" s="479">
        <v>15268.682000000001</v>
      </c>
      <c r="AW130" s="481" t="s">
        <v>610</v>
      </c>
      <c r="AX130" s="479">
        <v>-11.961</v>
      </c>
      <c r="AY130" s="479">
        <v>0</v>
      </c>
      <c r="AZ130" s="479">
        <v>-11.961</v>
      </c>
      <c r="BA130" s="479"/>
      <c r="BB130" s="479">
        <v>-29.491</v>
      </c>
      <c r="BC130" s="479">
        <v>0</v>
      </c>
      <c r="BD130" s="479">
        <v>-29.491</v>
      </c>
      <c r="BE130" s="479"/>
      <c r="BF130" s="479">
        <v>-857.06500000000005</v>
      </c>
      <c r="BG130" s="479">
        <v>0</v>
      </c>
      <c r="BH130" s="479">
        <v>-857.06500000000005</v>
      </c>
      <c r="BI130" s="481" t="s">
        <v>610</v>
      </c>
      <c r="BJ130" s="479">
        <v>4350.4049999999997</v>
      </c>
      <c r="BK130" s="479">
        <v>0</v>
      </c>
      <c r="BL130" s="479">
        <v>4350.4049999999997</v>
      </c>
      <c r="BM130" s="479"/>
      <c r="BN130" s="479">
        <v>5731.7870000000003</v>
      </c>
      <c r="BO130" s="479">
        <v>0</v>
      </c>
      <c r="BP130" s="479">
        <v>5731.7870000000003</v>
      </c>
      <c r="BQ130" s="479"/>
      <c r="BR130" s="479">
        <v>320.084</v>
      </c>
      <c r="BS130" s="479">
        <v>0</v>
      </c>
      <c r="BT130" s="479">
        <v>320.084</v>
      </c>
      <c r="BU130" s="481" t="s">
        <v>610</v>
      </c>
      <c r="BV130" s="479">
        <v>-367556.31799999991</v>
      </c>
      <c r="BW130" s="479">
        <v>-5685.9980000000005</v>
      </c>
      <c r="BX130" s="479">
        <v>-373242.31699999998</v>
      </c>
      <c r="BY130" s="479"/>
      <c r="BZ130" s="479">
        <v>-549229.18299999996</v>
      </c>
      <c r="CA130" s="479">
        <v>-11988.357</v>
      </c>
      <c r="CB130" s="479">
        <v>-561217.54</v>
      </c>
      <c r="CC130" s="479"/>
      <c r="CD130" s="479">
        <v>-367556.31799999991</v>
      </c>
      <c r="CE130" s="479">
        <v>-5685.9990000000007</v>
      </c>
      <c r="CF130" s="479">
        <v>-373242.31699999998</v>
      </c>
    </row>
    <row r="131" spans="1:84" s="477" customFormat="1" ht="8.4" customHeight="1">
      <c r="A131" s="481" t="s">
        <v>611</v>
      </c>
      <c r="B131" s="479">
        <v>1886404.595</v>
      </c>
      <c r="C131" s="479">
        <v>0</v>
      </c>
      <c r="D131" s="479">
        <v>1886404.595</v>
      </c>
      <c r="E131" s="479"/>
      <c r="F131" s="479">
        <v>7046.576</v>
      </c>
      <c r="G131" s="479">
        <v>0</v>
      </c>
      <c r="H131" s="479">
        <v>7046.576</v>
      </c>
      <c r="I131" s="479"/>
      <c r="J131" s="479">
        <v>6589251.6859999998</v>
      </c>
      <c r="K131" s="479">
        <v>0</v>
      </c>
      <c r="L131" s="479">
        <v>6589251.6859999998</v>
      </c>
      <c r="M131" s="481" t="s">
        <v>611</v>
      </c>
      <c r="N131" s="479">
        <v>-176338.511</v>
      </c>
      <c r="O131" s="479">
        <v>0</v>
      </c>
      <c r="P131" s="479">
        <v>-176338.511</v>
      </c>
      <c r="Q131" s="479"/>
      <c r="R131" s="479">
        <v>200086.769</v>
      </c>
      <c r="S131" s="479">
        <v>0</v>
      </c>
      <c r="T131" s="479">
        <v>200086.769</v>
      </c>
      <c r="U131" s="479"/>
      <c r="V131" s="479">
        <v>2040750.325</v>
      </c>
      <c r="W131" s="479">
        <v>0</v>
      </c>
      <c r="X131" s="479">
        <v>2040750.325</v>
      </c>
      <c r="Y131" s="481" t="s">
        <v>611</v>
      </c>
      <c r="Z131" s="479">
        <v>421290.641</v>
      </c>
      <c r="AA131" s="479">
        <v>0</v>
      </c>
      <c r="AB131" s="479">
        <v>421290.641</v>
      </c>
      <c r="AC131" s="479"/>
      <c r="AD131" s="479">
        <v>933669.745</v>
      </c>
      <c r="AE131" s="479">
        <v>0</v>
      </c>
      <c r="AF131" s="479">
        <v>933669.745</v>
      </c>
      <c r="AG131" s="479"/>
      <c r="AH131" s="479">
        <v>369573.47700000001</v>
      </c>
      <c r="AI131" s="479">
        <v>0</v>
      </c>
      <c r="AJ131" s="479">
        <v>369573.47700000001</v>
      </c>
      <c r="AK131" s="481" t="s">
        <v>611</v>
      </c>
      <c r="AL131" s="479">
        <v>45201.366000000002</v>
      </c>
      <c r="AM131" s="479">
        <v>0</v>
      </c>
      <c r="AN131" s="479">
        <v>45201.366000000002</v>
      </c>
      <c r="AO131" s="479"/>
      <c r="AP131" s="479">
        <v>4733.9179999999997</v>
      </c>
      <c r="AQ131" s="479">
        <v>0</v>
      </c>
      <c r="AR131" s="479">
        <v>4733.9179999999997</v>
      </c>
      <c r="AS131" s="479"/>
      <c r="AT131" s="479">
        <v>237722.68100000001</v>
      </c>
      <c r="AU131" s="479">
        <v>0</v>
      </c>
      <c r="AV131" s="479">
        <v>237722.68100000001</v>
      </c>
      <c r="AW131" s="481" t="s">
        <v>611</v>
      </c>
      <c r="AX131" s="479">
        <v>-33301.811000000002</v>
      </c>
      <c r="AY131" s="479">
        <v>0</v>
      </c>
      <c r="AZ131" s="479">
        <v>-33301.811000000002</v>
      </c>
      <c r="BA131" s="479"/>
      <c r="BB131" s="479">
        <v>-113502.75599999999</v>
      </c>
      <c r="BC131" s="479">
        <v>0</v>
      </c>
      <c r="BD131" s="479">
        <v>-113502.75599999999</v>
      </c>
      <c r="BE131" s="479"/>
      <c r="BF131" s="479">
        <v>40232.053999999996</v>
      </c>
      <c r="BG131" s="479">
        <v>0</v>
      </c>
      <c r="BH131" s="479">
        <v>40232.053999999996</v>
      </c>
      <c r="BI131" s="481" t="s">
        <v>611</v>
      </c>
      <c r="BJ131" s="479">
        <v>33283.317000000003</v>
      </c>
      <c r="BK131" s="479">
        <v>0</v>
      </c>
      <c r="BL131" s="479">
        <v>33283.317000000003</v>
      </c>
      <c r="BM131" s="479"/>
      <c r="BN131" s="479">
        <v>-20156.213</v>
      </c>
      <c r="BO131" s="479">
        <v>0</v>
      </c>
      <c r="BP131" s="479">
        <v>-20156.213</v>
      </c>
      <c r="BQ131" s="479"/>
      <c r="BR131" s="479">
        <v>103503.07799999999</v>
      </c>
      <c r="BS131" s="479">
        <v>0</v>
      </c>
      <c r="BT131" s="479">
        <v>103503.07799999999</v>
      </c>
      <c r="BU131" s="481" t="s">
        <v>611</v>
      </c>
      <c r="BV131" s="479">
        <v>12569450.936999997</v>
      </c>
      <c r="BW131" s="479">
        <v>0</v>
      </c>
      <c r="BX131" s="479">
        <v>12569450.936999997</v>
      </c>
      <c r="BY131" s="479"/>
      <c r="BZ131" s="479">
        <v>5872288.6140000001</v>
      </c>
      <c r="CA131" s="479">
        <v>716963.054</v>
      </c>
      <c r="CB131" s="479">
        <v>6589251.6679999996</v>
      </c>
      <c r="CC131" s="479"/>
      <c r="CD131" s="479">
        <v>11852487.864999998</v>
      </c>
      <c r="CE131" s="479">
        <v>716963.054</v>
      </c>
      <c r="CF131" s="479">
        <v>12569450.918999996</v>
      </c>
    </row>
    <row r="132" spans="1:84" s="477" customFormat="1" ht="8.4" customHeight="1">
      <c r="A132" s="481" t="s">
        <v>612</v>
      </c>
      <c r="B132" s="479">
        <v>346863.39600000001</v>
      </c>
      <c r="C132" s="479">
        <v>0</v>
      </c>
      <c r="D132" s="479">
        <v>346863.39600000001</v>
      </c>
      <c r="E132" s="479"/>
      <c r="F132" s="479">
        <v>1758.23</v>
      </c>
      <c r="G132" s="479">
        <v>0</v>
      </c>
      <c r="H132" s="479">
        <v>1758.23</v>
      </c>
      <c r="I132" s="479"/>
      <c r="J132" s="479">
        <v>1070699.8189999999</v>
      </c>
      <c r="K132" s="479">
        <v>0</v>
      </c>
      <c r="L132" s="479">
        <v>1070699.8189999999</v>
      </c>
      <c r="M132" s="481" t="s">
        <v>612</v>
      </c>
      <c r="N132" s="479">
        <v>11013.846</v>
      </c>
      <c r="O132" s="479">
        <v>0</v>
      </c>
      <c r="P132" s="479">
        <v>11013.846</v>
      </c>
      <c r="Q132" s="479"/>
      <c r="R132" s="479">
        <v>33190.529000000002</v>
      </c>
      <c r="S132" s="479">
        <v>0</v>
      </c>
      <c r="T132" s="479">
        <v>33190.529000000002</v>
      </c>
      <c r="U132" s="479"/>
      <c r="V132" s="479">
        <v>273666.33199999999</v>
      </c>
      <c r="W132" s="479">
        <v>0</v>
      </c>
      <c r="X132" s="479">
        <v>273666.33199999999</v>
      </c>
      <c r="Y132" s="481" t="s">
        <v>612</v>
      </c>
      <c r="Z132" s="479">
        <v>60911.06</v>
      </c>
      <c r="AA132" s="479">
        <v>0</v>
      </c>
      <c r="AB132" s="479">
        <v>60911.06</v>
      </c>
      <c r="AC132" s="479"/>
      <c r="AD132" s="479">
        <v>204880.31099999999</v>
      </c>
      <c r="AE132" s="479">
        <v>0</v>
      </c>
      <c r="AF132" s="479">
        <v>204880.31099999999</v>
      </c>
      <c r="AG132" s="479"/>
      <c r="AH132" s="479">
        <v>63956.773000000001</v>
      </c>
      <c r="AI132" s="479">
        <v>0</v>
      </c>
      <c r="AJ132" s="479">
        <v>63956.773000000001</v>
      </c>
      <c r="AK132" s="481" t="s">
        <v>612</v>
      </c>
      <c r="AL132" s="479">
        <v>5762.3370000000004</v>
      </c>
      <c r="AM132" s="479">
        <v>0</v>
      </c>
      <c r="AN132" s="479">
        <v>5762.3370000000004</v>
      </c>
      <c r="AO132" s="479"/>
      <c r="AP132" s="479">
        <v>33380.942999999999</v>
      </c>
      <c r="AQ132" s="479">
        <v>0</v>
      </c>
      <c r="AR132" s="479">
        <v>33380.942999999999</v>
      </c>
      <c r="AS132" s="479"/>
      <c r="AT132" s="479">
        <v>46703.76</v>
      </c>
      <c r="AU132" s="479">
        <v>0</v>
      </c>
      <c r="AV132" s="479">
        <v>46703.76</v>
      </c>
      <c r="AW132" s="481" t="s">
        <v>612</v>
      </c>
      <c r="AX132" s="479">
        <v>10034.335999999999</v>
      </c>
      <c r="AY132" s="479">
        <v>0</v>
      </c>
      <c r="AZ132" s="479">
        <v>10034.335999999999</v>
      </c>
      <c r="BA132" s="479"/>
      <c r="BB132" s="479">
        <v>356.13900000000001</v>
      </c>
      <c r="BC132" s="479">
        <v>0</v>
      </c>
      <c r="BD132" s="479">
        <v>356.13900000000001</v>
      </c>
      <c r="BE132" s="479"/>
      <c r="BF132" s="479">
        <v>3552.5549999999998</v>
      </c>
      <c r="BG132" s="479">
        <v>0</v>
      </c>
      <c r="BH132" s="479">
        <v>3552.5549999999998</v>
      </c>
      <c r="BI132" s="481" t="s">
        <v>612</v>
      </c>
      <c r="BJ132" s="479">
        <v>6421.973</v>
      </c>
      <c r="BK132" s="479">
        <v>0</v>
      </c>
      <c r="BL132" s="479">
        <v>6421.973</v>
      </c>
      <c r="BM132" s="479"/>
      <c r="BN132" s="479">
        <v>2391.5210000000002</v>
      </c>
      <c r="BO132" s="479">
        <v>0</v>
      </c>
      <c r="BP132" s="479">
        <v>2391.5210000000002</v>
      </c>
      <c r="BQ132" s="479"/>
      <c r="BR132" s="479">
        <v>21526.977999999999</v>
      </c>
      <c r="BS132" s="479">
        <v>0</v>
      </c>
      <c r="BT132" s="479">
        <v>21526.977999999999</v>
      </c>
      <c r="BU132" s="481" t="s">
        <v>612</v>
      </c>
      <c r="BV132" s="479">
        <v>2197070.8380000005</v>
      </c>
      <c r="BW132" s="479">
        <v>0</v>
      </c>
      <c r="BX132" s="479">
        <v>2197070.8380000005</v>
      </c>
      <c r="BY132" s="479"/>
      <c r="BZ132" s="479">
        <v>1070699.8189999999</v>
      </c>
      <c r="CA132" s="479">
        <v>0</v>
      </c>
      <c r="CB132" s="479">
        <v>1070699.8189999999</v>
      </c>
      <c r="CC132" s="479"/>
      <c r="CD132" s="479">
        <v>2197070.8380000005</v>
      </c>
      <c r="CE132" s="479">
        <v>0</v>
      </c>
      <c r="CF132" s="479">
        <v>2197070.8380000005</v>
      </c>
    </row>
    <row r="133" spans="1:84" s="483" customFormat="1" ht="3.15" customHeight="1">
      <c r="A133" s="481"/>
      <c r="B133" s="479"/>
      <c r="C133" s="479"/>
      <c r="D133" s="479"/>
      <c r="E133" s="479"/>
      <c r="F133" s="479"/>
      <c r="G133" s="479"/>
      <c r="H133" s="479"/>
      <c r="I133" s="479"/>
      <c r="J133" s="479"/>
      <c r="K133" s="479"/>
      <c r="L133" s="479"/>
      <c r="M133" s="481"/>
      <c r="N133" s="479"/>
      <c r="O133" s="479"/>
      <c r="P133" s="479"/>
      <c r="Q133" s="479"/>
      <c r="R133" s="479"/>
      <c r="S133" s="479"/>
      <c r="T133" s="479"/>
      <c r="U133" s="479"/>
      <c r="V133" s="479"/>
      <c r="W133" s="479"/>
      <c r="X133" s="479"/>
      <c r="Y133" s="481"/>
      <c r="Z133" s="479"/>
      <c r="AA133" s="479"/>
      <c r="AB133" s="479"/>
      <c r="AC133" s="479"/>
      <c r="AD133" s="479"/>
      <c r="AE133" s="479"/>
      <c r="AF133" s="479"/>
      <c r="AG133" s="479"/>
      <c r="AH133" s="479"/>
      <c r="AI133" s="479"/>
      <c r="AJ133" s="479"/>
      <c r="AK133" s="481"/>
      <c r="AL133" s="479"/>
      <c r="AM133" s="479"/>
      <c r="AN133" s="479"/>
      <c r="AO133" s="479"/>
      <c r="AP133" s="479"/>
      <c r="AQ133" s="479"/>
      <c r="AR133" s="479"/>
      <c r="AS133" s="479"/>
      <c r="AT133" s="479"/>
      <c r="AU133" s="479"/>
      <c r="AV133" s="479"/>
      <c r="AW133" s="481"/>
      <c r="AX133" s="479"/>
      <c r="AY133" s="479"/>
      <c r="AZ133" s="479"/>
      <c r="BA133" s="479"/>
      <c r="BB133" s="479"/>
      <c r="BC133" s="479"/>
      <c r="BD133" s="479"/>
      <c r="BE133" s="479"/>
      <c r="BF133" s="479"/>
      <c r="BG133" s="479"/>
      <c r="BH133" s="479"/>
      <c r="BI133" s="481"/>
      <c r="BJ133" s="479"/>
      <c r="BK133" s="479"/>
      <c r="BL133" s="479"/>
      <c r="BM133" s="479"/>
      <c r="BN133" s="479"/>
      <c r="BO133" s="479"/>
      <c r="BP133" s="479"/>
      <c r="BQ133" s="479"/>
      <c r="BR133" s="479"/>
      <c r="BS133" s="479"/>
      <c r="BT133" s="479"/>
      <c r="BU133" s="481"/>
      <c r="BV133" s="479"/>
      <c r="BW133" s="479"/>
      <c r="BX133" s="479"/>
      <c r="BY133" s="479"/>
      <c r="BZ133" s="479"/>
      <c r="CA133" s="479"/>
      <c r="CB133" s="479"/>
      <c r="CC133" s="479"/>
      <c r="CD133" s="479"/>
      <c r="CE133" s="479"/>
      <c r="CF133" s="479"/>
    </row>
    <row r="134" spans="1:84" s="477" customFormat="1" ht="8.4" customHeight="1">
      <c r="A134" s="473" t="s">
        <v>613</v>
      </c>
      <c r="B134" s="485">
        <v>70006608.229000002</v>
      </c>
      <c r="C134" s="485">
        <v>41591410.611000001</v>
      </c>
      <c r="D134" s="485">
        <v>111598018.84</v>
      </c>
      <c r="E134" s="474"/>
      <c r="F134" s="485">
        <v>1846993.5889999999</v>
      </c>
      <c r="G134" s="485">
        <v>283261.96299999999</v>
      </c>
      <c r="H134" s="485">
        <v>2130255.5529999998</v>
      </c>
      <c r="I134" s="485"/>
      <c r="J134" s="485">
        <v>121083957.286</v>
      </c>
      <c r="K134" s="485">
        <v>73600464.121999994</v>
      </c>
      <c r="L134" s="485">
        <v>194684421.40900001</v>
      </c>
      <c r="M134" s="473" t="s">
        <v>613</v>
      </c>
      <c r="N134" s="485">
        <v>7858920.2929999996</v>
      </c>
      <c r="O134" s="485">
        <v>2741120.2220000001</v>
      </c>
      <c r="P134" s="485">
        <v>10600040.516000001</v>
      </c>
      <c r="Q134" s="474"/>
      <c r="R134" s="485">
        <v>14320104.853</v>
      </c>
      <c r="S134" s="485">
        <v>8182954.5690000001</v>
      </c>
      <c r="T134" s="485">
        <v>22503059.421999998</v>
      </c>
      <c r="U134" s="485"/>
      <c r="V134" s="485">
        <v>45293932.215999998</v>
      </c>
      <c r="W134" s="485">
        <v>26651186.552999999</v>
      </c>
      <c r="X134" s="485">
        <v>71945118.768999994</v>
      </c>
      <c r="Y134" s="473" t="s">
        <v>613</v>
      </c>
      <c r="Z134" s="485">
        <v>7286707.8540000003</v>
      </c>
      <c r="AA134" s="485">
        <v>4028962.6850000001</v>
      </c>
      <c r="AB134" s="485">
        <v>11315670.539999999</v>
      </c>
      <c r="AC134" s="474"/>
      <c r="AD134" s="485">
        <v>49855342.042999998</v>
      </c>
      <c r="AE134" s="485">
        <v>23993058.515999999</v>
      </c>
      <c r="AF134" s="485">
        <v>73848400.560000002</v>
      </c>
      <c r="AG134" s="485"/>
      <c r="AH134" s="485">
        <v>16141067.372</v>
      </c>
      <c r="AI134" s="485">
        <v>711455</v>
      </c>
      <c r="AJ134" s="485">
        <v>16852522.372000001</v>
      </c>
      <c r="AK134" s="473" t="s">
        <v>613</v>
      </c>
      <c r="AL134" s="485">
        <v>4938559.0559999999</v>
      </c>
      <c r="AM134" s="485">
        <v>922005.90700000001</v>
      </c>
      <c r="AN134" s="485">
        <v>5860564.9639999997</v>
      </c>
      <c r="AO134" s="474"/>
      <c r="AP134" s="485">
        <v>4464308.1069999998</v>
      </c>
      <c r="AQ134" s="485">
        <v>370524.87</v>
      </c>
      <c r="AR134" s="485">
        <v>4834832.9780000001</v>
      </c>
      <c r="AS134" s="485"/>
      <c r="AT134" s="485">
        <v>4155586.2420000001</v>
      </c>
      <c r="AU134" s="485">
        <v>5810095.4249999998</v>
      </c>
      <c r="AV134" s="485">
        <v>9965681.6679999996</v>
      </c>
      <c r="AW134" s="473" t="s">
        <v>613</v>
      </c>
      <c r="AX134" s="485">
        <v>1789754.523</v>
      </c>
      <c r="AY134" s="485">
        <v>21252.524000000001</v>
      </c>
      <c r="AZ134" s="485">
        <v>1811007.048</v>
      </c>
      <c r="BA134" s="474"/>
      <c r="BB134" s="485">
        <v>1181262.885</v>
      </c>
      <c r="BC134" s="485">
        <v>203008.636</v>
      </c>
      <c r="BD134" s="485">
        <v>1384271.5220000001</v>
      </c>
      <c r="BE134" s="485"/>
      <c r="BF134" s="485">
        <v>842250.30700000003</v>
      </c>
      <c r="BG134" s="485">
        <v>1430642.845</v>
      </c>
      <c r="BH134" s="485">
        <v>2272893.1529999999</v>
      </c>
      <c r="BI134" s="473" t="s">
        <v>613</v>
      </c>
      <c r="BJ134" s="485">
        <v>648312.37600000005</v>
      </c>
      <c r="BK134" s="485">
        <v>2785056.838</v>
      </c>
      <c r="BL134" s="485">
        <v>3433369.2149999999</v>
      </c>
      <c r="BM134" s="485"/>
      <c r="BN134" s="485">
        <v>2286580.5959999999</v>
      </c>
      <c r="BO134" s="485">
        <v>1289008.828</v>
      </c>
      <c r="BP134" s="485">
        <v>3575589.4240000001</v>
      </c>
      <c r="BQ134" s="485"/>
      <c r="BR134" s="485">
        <v>4972252.6220000004</v>
      </c>
      <c r="BS134" s="485">
        <v>33262.381000000001</v>
      </c>
      <c r="BT134" s="485">
        <v>5005515.0039999997</v>
      </c>
      <c r="BU134" s="473" t="s">
        <v>613</v>
      </c>
      <c r="BV134" s="485">
        <v>358972500.44899988</v>
      </c>
      <c r="BW134" s="485">
        <v>194648732.49500003</v>
      </c>
      <c r="BX134" s="485">
        <v>553621232.9569999</v>
      </c>
      <c r="BY134" s="485"/>
      <c r="BZ134" s="485">
        <v>120366994.213</v>
      </c>
      <c r="CA134" s="485">
        <v>76330582.493000001</v>
      </c>
      <c r="CB134" s="485">
        <v>196697576.70699999</v>
      </c>
      <c r="CC134" s="485"/>
      <c r="CD134" s="485">
        <v>358255537.37599987</v>
      </c>
      <c r="CE134" s="485">
        <v>197378850.86600006</v>
      </c>
      <c r="CF134" s="485">
        <v>555634388.25499988</v>
      </c>
    </row>
    <row r="135" spans="1:84" s="483" customFormat="1" ht="2.85" customHeight="1">
      <c r="A135" s="491"/>
      <c r="B135" s="492"/>
      <c r="C135" s="492"/>
      <c r="D135" s="492"/>
      <c r="E135" s="492"/>
      <c r="F135" s="492"/>
      <c r="G135" s="492"/>
      <c r="H135" s="492"/>
      <c r="I135" s="492"/>
      <c r="J135" s="492"/>
      <c r="K135" s="492"/>
      <c r="L135" s="492"/>
      <c r="M135" s="491"/>
      <c r="N135" s="492"/>
      <c r="O135" s="492"/>
      <c r="P135" s="492"/>
      <c r="Q135" s="492"/>
      <c r="R135" s="492"/>
      <c r="S135" s="492"/>
      <c r="T135" s="492"/>
      <c r="U135" s="492"/>
      <c r="V135" s="492"/>
      <c r="W135" s="492"/>
      <c r="X135" s="492"/>
      <c r="Y135" s="491"/>
      <c r="Z135" s="492"/>
      <c r="AA135" s="492"/>
      <c r="AB135" s="492"/>
      <c r="AC135" s="492"/>
      <c r="AD135" s="492"/>
      <c r="AE135" s="492"/>
      <c r="AF135" s="492"/>
      <c r="AG135" s="492"/>
      <c r="AH135" s="492"/>
      <c r="AI135" s="492"/>
      <c r="AJ135" s="492"/>
      <c r="AK135" s="491"/>
      <c r="AL135" s="492"/>
      <c r="AM135" s="492"/>
      <c r="AN135" s="492"/>
      <c r="AO135" s="492"/>
      <c r="AP135" s="492"/>
      <c r="AQ135" s="492"/>
      <c r="AR135" s="492"/>
      <c r="AS135" s="492"/>
      <c r="AT135" s="492"/>
      <c r="AU135" s="492"/>
      <c r="AV135" s="492"/>
      <c r="AW135" s="491"/>
      <c r="AX135" s="492"/>
      <c r="AY135" s="492"/>
      <c r="AZ135" s="492"/>
      <c r="BA135" s="492"/>
      <c r="BB135" s="492"/>
      <c r="BC135" s="492"/>
      <c r="BD135" s="492"/>
      <c r="BE135" s="492"/>
      <c r="BF135" s="492"/>
      <c r="BG135" s="492"/>
      <c r="BH135" s="492"/>
      <c r="BI135" s="491"/>
      <c r="BJ135" s="492"/>
      <c r="BK135" s="492"/>
      <c r="BL135" s="492"/>
      <c r="BM135" s="492"/>
      <c r="BN135" s="492"/>
      <c r="BO135" s="492"/>
      <c r="BP135" s="492"/>
      <c r="BQ135" s="492"/>
      <c r="BR135" s="492"/>
      <c r="BS135" s="492"/>
      <c r="BT135" s="492"/>
      <c r="BU135" s="491"/>
      <c r="BV135" s="492"/>
      <c r="BW135" s="492"/>
      <c r="BX135" s="492"/>
      <c r="BY135" s="492"/>
      <c r="BZ135" s="492"/>
      <c r="CA135" s="492"/>
      <c r="CB135" s="492"/>
      <c r="CC135" s="492"/>
      <c r="CD135" s="492"/>
      <c r="CE135" s="492"/>
      <c r="CF135" s="492"/>
    </row>
    <row r="136" spans="1:84" s="477" customFormat="1" ht="10.5" customHeight="1">
      <c r="A136" s="473" t="s">
        <v>614</v>
      </c>
      <c r="B136" s="474">
        <v>24959043.438000001</v>
      </c>
      <c r="C136" s="474">
        <v>71757995.540999994</v>
      </c>
      <c r="D136" s="474">
        <v>96717038.979000002</v>
      </c>
      <c r="E136" s="474"/>
      <c r="F136" s="474">
        <v>93496.178</v>
      </c>
      <c r="G136" s="474">
        <v>152482.679</v>
      </c>
      <c r="H136" s="474">
        <v>245978.85800000001</v>
      </c>
      <c r="I136" s="474"/>
      <c r="J136" s="474">
        <v>25378422.287999999</v>
      </c>
      <c r="K136" s="474">
        <v>105140150.632</v>
      </c>
      <c r="L136" s="474">
        <v>130518572.92</v>
      </c>
      <c r="M136" s="473" t="s">
        <v>614</v>
      </c>
      <c r="N136" s="474">
        <v>1099276.004</v>
      </c>
      <c r="O136" s="474">
        <v>11075680.976</v>
      </c>
      <c r="P136" s="474">
        <v>12174956.981000001</v>
      </c>
      <c r="Q136" s="474"/>
      <c r="R136" s="474">
        <v>1937041.77</v>
      </c>
      <c r="S136" s="474">
        <v>17881529.243999999</v>
      </c>
      <c r="T136" s="474">
        <v>19818571.013999999</v>
      </c>
      <c r="U136" s="474"/>
      <c r="V136" s="474">
        <v>19259753.092</v>
      </c>
      <c r="W136" s="474">
        <v>42157675.810000002</v>
      </c>
      <c r="X136" s="474">
        <v>61417428.902000003</v>
      </c>
      <c r="Y136" s="473" t="s">
        <v>614</v>
      </c>
      <c r="Z136" s="474">
        <v>625914.38399999996</v>
      </c>
      <c r="AA136" s="474">
        <v>14426735.4</v>
      </c>
      <c r="AB136" s="474">
        <v>15052649.784</v>
      </c>
      <c r="AC136" s="474"/>
      <c r="AD136" s="474">
        <v>13729553.147</v>
      </c>
      <c r="AE136" s="474">
        <v>13517029.778999999</v>
      </c>
      <c r="AF136" s="474">
        <v>27246582.925999999</v>
      </c>
      <c r="AG136" s="474"/>
      <c r="AH136" s="474">
        <v>4293781.7850000001</v>
      </c>
      <c r="AI136" s="474">
        <v>3659095.3250000002</v>
      </c>
      <c r="AJ136" s="474">
        <v>7952877.1100000003</v>
      </c>
      <c r="AK136" s="473" t="s">
        <v>614</v>
      </c>
      <c r="AL136" s="474">
        <v>185870.04</v>
      </c>
      <c r="AM136" s="474">
        <v>658586.4</v>
      </c>
      <c r="AN136" s="474">
        <v>844456.44</v>
      </c>
      <c r="AO136" s="474"/>
      <c r="AP136" s="474">
        <v>5407563.949</v>
      </c>
      <c r="AQ136" s="474">
        <v>161563.70300000001</v>
      </c>
      <c r="AR136" s="474">
        <v>5569127.6519999998</v>
      </c>
      <c r="AS136" s="474"/>
      <c r="AT136" s="474">
        <v>963008.57700000005</v>
      </c>
      <c r="AU136" s="474">
        <v>17542672.425999999</v>
      </c>
      <c r="AV136" s="474">
        <v>18505681.004000001</v>
      </c>
      <c r="AW136" s="473" t="s">
        <v>614</v>
      </c>
      <c r="AX136" s="474">
        <v>3721912.3810000001</v>
      </c>
      <c r="AY136" s="474">
        <v>0</v>
      </c>
      <c r="AZ136" s="474">
        <v>3721912.3810000001</v>
      </c>
      <c r="BA136" s="474"/>
      <c r="BB136" s="474">
        <v>9730.43</v>
      </c>
      <c r="BC136" s="474">
        <v>2427.873</v>
      </c>
      <c r="BD136" s="474">
        <v>12158.304</v>
      </c>
      <c r="BE136" s="474"/>
      <c r="BF136" s="474">
        <v>846627.37100000004</v>
      </c>
      <c r="BG136" s="474">
        <v>1152221.368</v>
      </c>
      <c r="BH136" s="474">
        <v>1998848.7390000001</v>
      </c>
      <c r="BI136" s="473" t="s">
        <v>614</v>
      </c>
      <c r="BJ136" s="474">
        <v>926534.59900000005</v>
      </c>
      <c r="BK136" s="474">
        <v>2663005.0019999999</v>
      </c>
      <c r="BL136" s="474">
        <v>3589539.6009999998</v>
      </c>
      <c r="BM136" s="474"/>
      <c r="BN136" s="474">
        <v>494.226</v>
      </c>
      <c r="BO136" s="474">
        <v>7385883.7810000004</v>
      </c>
      <c r="BP136" s="474">
        <v>7386378.0080000004</v>
      </c>
      <c r="BQ136" s="474"/>
      <c r="BR136" s="474">
        <v>92374.548999999999</v>
      </c>
      <c r="BS136" s="474">
        <v>0</v>
      </c>
      <c r="BT136" s="474">
        <v>92374.548999999999</v>
      </c>
      <c r="BU136" s="473" t="s">
        <v>614</v>
      </c>
      <c r="BV136" s="474">
        <v>103530398.20800003</v>
      </c>
      <c r="BW136" s="474">
        <v>309334735.93899995</v>
      </c>
      <c r="BX136" s="474">
        <v>412865134.15200007</v>
      </c>
      <c r="BY136" s="474"/>
      <c r="BZ136" s="474">
        <v>25378422.287999999</v>
      </c>
      <c r="CA136" s="474">
        <v>105145605.461</v>
      </c>
      <c r="CB136" s="474">
        <v>130524027.75</v>
      </c>
      <c r="CC136" s="474"/>
      <c r="CD136" s="474">
        <v>103530398.20800003</v>
      </c>
      <c r="CE136" s="474">
        <v>309340190.76799995</v>
      </c>
      <c r="CF136" s="474">
        <v>412870588.98200005</v>
      </c>
    </row>
    <row r="137" spans="1:84" s="477" customFormat="1" ht="8.4" customHeight="1">
      <c r="A137" s="481" t="s">
        <v>615</v>
      </c>
      <c r="B137" s="479">
        <v>9708389.0160000008</v>
      </c>
      <c r="C137" s="479">
        <v>11864044.368000001</v>
      </c>
      <c r="D137" s="479">
        <v>21572433.385000002</v>
      </c>
      <c r="E137" s="479"/>
      <c r="F137" s="479">
        <v>93496.178</v>
      </c>
      <c r="G137" s="479">
        <v>10245.984</v>
      </c>
      <c r="H137" s="479">
        <v>103742.163</v>
      </c>
      <c r="I137" s="479"/>
      <c r="J137" s="479">
        <v>5472194.3650000002</v>
      </c>
      <c r="K137" s="479">
        <v>15867022.312000001</v>
      </c>
      <c r="L137" s="479">
        <v>21339216.677000001</v>
      </c>
      <c r="M137" s="481" t="s">
        <v>615</v>
      </c>
      <c r="N137" s="479">
        <v>628517.20299999998</v>
      </c>
      <c r="O137" s="479">
        <v>333169.217</v>
      </c>
      <c r="P137" s="479">
        <v>961686.42</v>
      </c>
      <c r="Q137" s="479"/>
      <c r="R137" s="479">
        <v>1268520.7479999999</v>
      </c>
      <c r="S137" s="479">
        <v>1607681.2749999999</v>
      </c>
      <c r="T137" s="479">
        <v>2876202.023</v>
      </c>
      <c r="U137" s="479"/>
      <c r="V137" s="479">
        <v>2721119.7370000002</v>
      </c>
      <c r="W137" s="479">
        <v>4710673.1409999998</v>
      </c>
      <c r="X137" s="479">
        <v>7431792.8779999996</v>
      </c>
      <c r="Y137" s="481" t="s">
        <v>615</v>
      </c>
      <c r="Z137" s="479">
        <v>337197.27799999999</v>
      </c>
      <c r="AA137" s="479">
        <v>1004237.2389999999</v>
      </c>
      <c r="AB137" s="479">
        <v>1341434.517</v>
      </c>
      <c r="AC137" s="479"/>
      <c r="AD137" s="479">
        <v>2118922.7220000001</v>
      </c>
      <c r="AE137" s="479">
        <v>3275317.6030000001</v>
      </c>
      <c r="AF137" s="479">
        <v>5394240.3260000004</v>
      </c>
      <c r="AG137" s="479"/>
      <c r="AH137" s="479">
        <v>1500</v>
      </c>
      <c r="AI137" s="479">
        <v>0</v>
      </c>
      <c r="AJ137" s="479">
        <v>1500</v>
      </c>
      <c r="AK137" s="481" t="s">
        <v>615</v>
      </c>
      <c r="AL137" s="479">
        <v>185870.04</v>
      </c>
      <c r="AM137" s="479">
        <v>180166.766</v>
      </c>
      <c r="AN137" s="479">
        <v>366036.80599999998</v>
      </c>
      <c r="AO137" s="479"/>
      <c r="AP137" s="479">
        <v>0</v>
      </c>
      <c r="AQ137" s="479">
        <v>0</v>
      </c>
      <c r="AR137" s="479">
        <v>0</v>
      </c>
      <c r="AS137" s="479"/>
      <c r="AT137" s="479">
        <v>962860.97100000002</v>
      </c>
      <c r="AU137" s="479">
        <v>1555140.9269999999</v>
      </c>
      <c r="AV137" s="479">
        <v>2518001.8990000002</v>
      </c>
      <c r="AW137" s="481" t="s">
        <v>615</v>
      </c>
      <c r="AX137" s="479">
        <v>0</v>
      </c>
      <c r="AY137" s="479">
        <v>0</v>
      </c>
      <c r="AZ137" s="479">
        <v>0</v>
      </c>
      <c r="BA137" s="479"/>
      <c r="BB137" s="479">
        <v>9730.43</v>
      </c>
      <c r="BC137" s="479">
        <v>2427.873</v>
      </c>
      <c r="BD137" s="479">
        <v>12158.304</v>
      </c>
      <c r="BE137" s="479"/>
      <c r="BF137" s="479">
        <v>844622.37100000004</v>
      </c>
      <c r="BG137" s="479">
        <v>518666.96500000003</v>
      </c>
      <c r="BH137" s="479">
        <v>1363289.3359999999</v>
      </c>
      <c r="BI137" s="481" t="s">
        <v>615</v>
      </c>
      <c r="BJ137" s="479">
        <v>885410.76300000004</v>
      </c>
      <c r="BK137" s="479">
        <v>143634.679</v>
      </c>
      <c r="BL137" s="479">
        <v>1029045.442</v>
      </c>
      <c r="BM137" s="479"/>
      <c r="BN137" s="479">
        <v>494.226</v>
      </c>
      <c r="BO137" s="479">
        <v>73857.817999999999</v>
      </c>
      <c r="BP137" s="479">
        <v>74352.044999999998</v>
      </c>
      <c r="BQ137" s="479"/>
      <c r="BR137" s="479">
        <v>0</v>
      </c>
      <c r="BS137" s="479">
        <v>0</v>
      </c>
      <c r="BT137" s="479">
        <v>0</v>
      </c>
      <c r="BU137" s="481" t="s">
        <v>615</v>
      </c>
      <c r="BV137" s="479">
        <v>25238846.048</v>
      </c>
      <c r="BW137" s="479">
        <v>41146286.167000011</v>
      </c>
      <c r="BX137" s="479">
        <v>66385132.221000001</v>
      </c>
      <c r="BY137" s="479"/>
      <c r="BZ137" s="479">
        <v>5472194.3650000002</v>
      </c>
      <c r="CA137" s="479">
        <v>15872477.141000001</v>
      </c>
      <c r="CB137" s="479">
        <v>21344671.506999999</v>
      </c>
      <c r="CC137" s="479"/>
      <c r="CD137" s="479">
        <v>25238846.048</v>
      </c>
      <c r="CE137" s="479">
        <v>41151740.996000014</v>
      </c>
      <c r="CF137" s="479">
        <v>66390587.050999999</v>
      </c>
    </row>
    <row r="138" spans="1:84" s="477" customFormat="1" ht="8.4" customHeight="1">
      <c r="A138" s="481" t="s">
        <v>616</v>
      </c>
      <c r="B138" s="479">
        <v>15148551.092</v>
      </c>
      <c r="C138" s="479">
        <v>4703590.7470000004</v>
      </c>
      <c r="D138" s="479">
        <v>19852141.839000002</v>
      </c>
      <c r="E138" s="479"/>
      <c r="F138" s="479">
        <v>0</v>
      </c>
      <c r="G138" s="479">
        <v>142236.69399999999</v>
      </c>
      <c r="H138" s="479">
        <v>142236.69399999999</v>
      </c>
      <c r="I138" s="479"/>
      <c r="J138" s="479">
        <v>19872336.118000001</v>
      </c>
      <c r="K138" s="479">
        <v>48838723.417000003</v>
      </c>
      <c r="L138" s="479">
        <v>68711059.534999996</v>
      </c>
      <c r="M138" s="481" t="s">
        <v>616</v>
      </c>
      <c r="N138" s="479">
        <v>470758.80099999998</v>
      </c>
      <c r="O138" s="479">
        <v>10742511.757999999</v>
      </c>
      <c r="P138" s="479">
        <v>11213270.560000001</v>
      </c>
      <c r="Q138" s="479"/>
      <c r="R138" s="479">
        <v>668521.022</v>
      </c>
      <c r="S138" s="479">
        <v>5993641.8679999998</v>
      </c>
      <c r="T138" s="479">
        <v>6662162.8899999997</v>
      </c>
      <c r="U138" s="479"/>
      <c r="V138" s="479">
        <v>3846002.7620000001</v>
      </c>
      <c r="W138" s="479">
        <v>17320454.519000001</v>
      </c>
      <c r="X138" s="479">
        <v>21166457.280999999</v>
      </c>
      <c r="Y138" s="481" t="s">
        <v>616</v>
      </c>
      <c r="Z138" s="479">
        <v>288717.10600000003</v>
      </c>
      <c r="AA138" s="479">
        <v>304002.38</v>
      </c>
      <c r="AB138" s="479">
        <v>592719.48600000003</v>
      </c>
      <c r="AC138" s="479"/>
      <c r="AD138" s="479">
        <v>11400241.046</v>
      </c>
      <c r="AE138" s="479">
        <v>2220453.16</v>
      </c>
      <c r="AF138" s="479">
        <v>13620694.206</v>
      </c>
      <c r="AG138" s="479"/>
      <c r="AH138" s="479">
        <v>4292181.2510000002</v>
      </c>
      <c r="AI138" s="479">
        <v>0</v>
      </c>
      <c r="AJ138" s="479">
        <v>4292181.2510000002</v>
      </c>
      <c r="AK138" s="481" t="s">
        <v>616</v>
      </c>
      <c r="AL138" s="479">
        <v>0</v>
      </c>
      <c r="AM138" s="479">
        <v>55564.633000000002</v>
      </c>
      <c r="AN138" s="479">
        <v>55564.633000000002</v>
      </c>
      <c r="AO138" s="479"/>
      <c r="AP138" s="479">
        <v>5407563.949</v>
      </c>
      <c r="AQ138" s="479">
        <v>0</v>
      </c>
      <c r="AR138" s="479">
        <v>5407563.949</v>
      </c>
      <c r="AS138" s="479"/>
      <c r="AT138" s="479">
        <v>147.60499999999999</v>
      </c>
      <c r="AU138" s="479">
        <v>3358617.4559999998</v>
      </c>
      <c r="AV138" s="479">
        <v>3358765.0619999999</v>
      </c>
      <c r="AW138" s="481" t="s">
        <v>616</v>
      </c>
      <c r="AX138" s="479">
        <v>3721912.3810000001</v>
      </c>
      <c r="AY138" s="479">
        <v>0</v>
      </c>
      <c r="AZ138" s="479">
        <v>3721912.3810000001</v>
      </c>
      <c r="BA138" s="479"/>
      <c r="BB138" s="479">
        <v>0</v>
      </c>
      <c r="BC138" s="479">
        <v>0</v>
      </c>
      <c r="BD138" s="479">
        <v>0</v>
      </c>
      <c r="BE138" s="479"/>
      <c r="BF138" s="479">
        <v>2005</v>
      </c>
      <c r="BG138" s="479">
        <v>633554.40300000005</v>
      </c>
      <c r="BH138" s="479">
        <v>635559.40300000005</v>
      </c>
      <c r="BI138" s="481" t="s">
        <v>616</v>
      </c>
      <c r="BJ138" s="479">
        <v>41123.834999999999</v>
      </c>
      <c r="BK138" s="479">
        <v>2519370.3220000002</v>
      </c>
      <c r="BL138" s="479">
        <v>2560494.1579999998</v>
      </c>
      <c r="BM138" s="479"/>
      <c r="BN138" s="479">
        <v>0</v>
      </c>
      <c r="BO138" s="479">
        <v>623520.05900000001</v>
      </c>
      <c r="BP138" s="479">
        <v>623520.05900000001</v>
      </c>
      <c r="BQ138" s="479"/>
      <c r="BR138" s="479">
        <v>92374.548999999999</v>
      </c>
      <c r="BS138" s="479">
        <v>0</v>
      </c>
      <c r="BT138" s="479">
        <v>92374.548999999999</v>
      </c>
      <c r="BU138" s="481" t="s">
        <v>616</v>
      </c>
      <c r="BV138" s="479">
        <v>65252436.516999997</v>
      </c>
      <c r="BW138" s="479">
        <v>97456241.415999979</v>
      </c>
      <c r="BX138" s="479">
        <v>162708677.93599996</v>
      </c>
      <c r="BY138" s="479"/>
      <c r="BZ138" s="479">
        <v>19872336.118000001</v>
      </c>
      <c r="CA138" s="479">
        <v>48838723.417000003</v>
      </c>
      <c r="CB138" s="479">
        <v>68711059.534999996</v>
      </c>
      <c r="CC138" s="479"/>
      <c r="CD138" s="479">
        <v>65252436.516999997</v>
      </c>
      <c r="CE138" s="479">
        <v>97456241.415999979</v>
      </c>
      <c r="CF138" s="479">
        <v>162708677.93599996</v>
      </c>
    </row>
    <row r="139" spans="1:84" s="477" customFormat="1" ht="8.4" customHeight="1">
      <c r="A139" s="481" t="s">
        <v>617</v>
      </c>
      <c r="B139" s="479">
        <v>102103.329</v>
      </c>
      <c r="C139" s="479">
        <v>55184477.225000001</v>
      </c>
      <c r="D139" s="479">
        <v>55286580.553999998</v>
      </c>
      <c r="E139" s="479"/>
      <c r="F139" s="479">
        <v>0</v>
      </c>
      <c r="G139" s="479">
        <v>0</v>
      </c>
      <c r="H139" s="479">
        <v>0</v>
      </c>
      <c r="I139" s="479"/>
      <c r="J139" s="479">
        <v>0</v>
      </c>
      <c r="K139" s="479">
        <v>40432594.031000003</v>
      </c>
      <c r="L139" s="479">
        <v>40432594.031000003</v>
      </c>
      <c r="M139" s="481" t="s">
        <v>617</v>
      </c>
      <c r="N139" s="479">
        <v>0</v>
      </c>
      <c r="O139" s="479">
        <v>0</v>
      </c>
      <c r="P139" s="479">
        <v>0</v>
      </c>
      <c r="Q139" s="479"/>
      <c r="R139" s="479">
        <v>0</v>
      </c>
      <c r="S139" s="479">
        <v>10280206.1</v>
      </c>
      <c r="T139" s="479">
        <v>10280206.1</v>
      </c>
      <c r="U139" s="479"/>
      <c r="V139" s="479">
        <v>12692630.592</v>
      </c>
      <c r="W139" s="479">
        <v>20126548.149</v>
      </c>
      <c r="X139" s="479">
        <v>32819178.741999999</v>
      </c>
      <c r="Y139" s="481" t="s">
        <v>617</v>
      </c>
      <c r="Z139" s="479">
        <v>0</v>
      </c>
      <c r="AA139" s="479">
        <v>13118495.779999999</v>
      </c>
      <c r="AB139" s="479">
        <v>13118495.779999999</v>
      </c>
      <c r="AC139" s="479"/>
      <c r="AD139" s="479">
        <v>0</v>
      </c>
      <c r="AE139" s="479">
        <v>8018648.7850000001</v>
      </c>
      <c r="AF139" s="479">
        <v>8018648.7850000001</v>
      </c>
      <c r="AG139" s="479"/>
      <c r="AH139" s="479">
        <v>0</v>
      </c>
      <c r="AI139" s="479">
        <v>3659095.3250000002</v>
      </c>
      <c r="AJ139" s="479">
        <v>3659095.3250000002</v>
      </c>
      <c r="AK139" s="481" t="s">
        <v>617</v>
      </c>
      <c r="AL139" s="479">
        <v>0</v>
      </c>
      <c r="AM139" s="479">
        <v>422855</v>
      </c>
      <c r="AN139" s="479">
        <v>422855</v>
      </c>
      <c r="AO139" s="479"/>
      <c r="AP139" s="479">
        <v>0</v>
      </c>
      <c r="AQ139" s="479">
        <v>161563.70300000001</v>
      </c>
      <c r="AR139" s="479">
        <v>161563.70300000001</v>
      </c>
      <c r="AS139" s="479"/>
      <c r="AT139" s="479">
        <v>0</v>
      </c>
      <c r="AU139" s="479">
        <v>12628914.041999999</v>
      </c>
      <c r="AV139" s="479">
        <v>12628914.041999999</v>
      </c>
      <c r="AW139" s="481" t="s">
        <v>617</v>
      </c>
      <c r="AX139" s="479">
        <v>0</v>
      </c>
      <c r="AY139" s="479">
        <v>0</v>
      </c>
      <c r="AZ139" s="479">
        <v>0</v>
      </c>
      <c r="BA139" s="479"/>
      <c r="BB139" s="479">
        <v>0</v>
      </c>
      <c r="BC139" s="479">
        <v>0</v>
      </c>
      <c r="BD139" s="479">
        <v>0</v>
      </c>
      <c r="BE139" s="479"/>
      <c r="BF139" s="479">
        <v>0</v>
      </c>
      <c r="BG139" s="479">
        <v>0</v>
      </c>
      <c r="BH139" s="479">
        <v>0</v>
      </c>
      <c r="BI139" s="481" t="s">
        <v>617</v>
      </c>
      <c r="BJ139" s="479">
        <v>0</v>
      </c>
      <c r="BK139" s="479">
        <v>0</v>
      </c>
      <c r="BL139" s="479">
        <v>0</v>
      </c>
      <c r="BM139" s="479"/>
      <c r="BN139" s="479">
        <v>0</v>
      </c>
      <c r="BO139" s="479">
        <v>6688505.9029999999</v>
      </c>
      <c r="BP139" s="479">
        <v>6688505.9029999999</v>
      </c>
      <c r="BQ139" s="479"/>
      <c r="BR139" s="479">
        <v>0</v>
      </c>
      <c r="BS139" s="479">
        <v>0</v>
      </c>
      <c r="BT139" s="479">
        <v>0</v>
      </c>
      <c r="BU139" s="481" t="s">
        <v>617</v>
      </c>
      <c r="BV139" s="479">
        <v>12794733.921</v>
      </c>
      <c r="BW139" s="479">
        <v>170721904.04299998</v>
      </c>
      <c r="BX139" s="479">
        <v>183516637.96499997</v>
      </c>
      <c r="BY139" s="479"/>
      <c r="BZ139" s="479">
        <v>0</v>
      </c>
      <c r="CA139" s="479">
        <v>40432594.031000003</v>
      </c>
      <c r="CB139" s="479">
        <v>40432594.031000003</v>
      </c>
      <c r="CC139" s="479"/>
      <c r="CD139" s="479">
        <v>12794733.921</v>
      </c>
      <c r="CE139" s="479">
        <v>170721904.04299998</v>
      </c>
      <c r="CF139" s="479">
        <v>183516637.96499997</v>
      </c>
    </row>
    <row r="140" spans="1:84" s="477" customFormat="1" ht="8.4" customHeight="1">
      <c r="A140" s="481" t="s">
        <v>618</v>
      </c>
      <c r="B140" s="479">
        <v>0</v>
      </c>
      <c r="C140" s="479">
        <v>5883.2</v>
      </c>
      <c r="D140" s="479">
        <v>5883.2</v>
      </c>
      <c r="E140" s="479"/>
      <c r="F140" s="479">
        <v>0</v>
      </c>
      <c r="G140" s="479">
        <v>0</v>
      </c>
      <c r="H140" s="479">
        <v>0</v>
      </c>
      <c r="I140" s="479"/>
      <c r="J140" s="479">
        <v>33891.803999999996</v>
      </c>
      <c r="K140" s="479">
        <v>1810.8710000000001</v>
      </c>
      <c r="L140" s="479">
        <v>35702.675000000003</v>
      </c>
      <c r="M140" s="481" t="s">
        <v>618</v>
      </c>
      <c r="N140" s="479">
        <v>0</v>
      </c>
      <c r="O140" s="479">
        <v>0</v>
      </c>
      <c r="P140" s="479">
        <v>0</v>
      </c>
      <c r="Q140" s="479"/>
      <c r="R140" s="479">
        <v>0</v>
      </c>
      <c r="S140" s="479">
        <v>0</v>
      </c>
      <c r="T140" s="479">
        <v>0</v>
      </c>
      <c r="U140" s="479"/>
      <c r="V140" s="479">
        <v>0</v>
      </c>
      <c r="W140" s="479">
        <v>0</v>
      </c>
      <c r="X140" s="479">
        <v>0</v>
      </c>
      <c r="Y140" s="481" t="s">
        <v>618</v>
      </c>
      <c r="Z140" s="479">
        <v>0</v>
      </c>
      <c r="AA140" s="479">
        <v>0</v>
      </c>
      <c r="AB140" s="479">
        <v>0</v>
      </c>
      <c r="AC140" s="479"/>
      <c r="AD140" s="479">
        <v>210389.378</v>
      </c>
      <c r="AE140" s="479">
        <v>2610.2289999999998</v>
      </c>
      <c r="AF140" s="479">
        <v>212999.60800000001</v>
      </c>
      <c r="AG140" s="479"/>
      <c r="AH140" s="479">
        <v>100.533</v>
      </c>
      <c r="AI140" s="479">
        <v>0</v>
      </c>
      <c r="AJ140" s="479">
        <v>100.533</v>
      </c>
      <c r="AK140" s="481" t="s">
        <v>618</v>
      </c>
      <c r="AL140" s="479">
        <v>0</v>
      </c>
      <c r="AM140" s="479">
        <v>0</v>
      </c>
      <c r="AN140" s="479">
        <v>0</v>
      </c>
      <c r="AO140" s="479"/>
      <c r="AP140" s="479">
        <v>0</v>
      </c>
      <c r="AQ140" s="479">
        <v>0</v>
      </c>
      <c r="AR140" s="479">
        <v>0</v>
      </c>
      <c r="AS140" s="479"/>
      <c r="AT140" s="479">
        <v>0</v>
      </c>
      <c r="AU140" s="479">
        <v>0</v>
      </c>
      <c r="AV140" s="479">
        <v>0</v>
      </c>
      <c r="AW140" s="481" t="s">
        <v>618</v>
      </c>
      <c r="AX140" s="479">
        <v>0</v>
      </c>
      <c r="AY140" s="479">
        <v>0</v>
      </c>
      <c r="AZ140" s="479">
        <v>0</v>
      </c>
      <c r="BA140" s="479"/>
      <c r="BB140" s="479">
        <v>0</v>
      </c>
      <c r="BC140" s="479">
        <v>0</v>
      </c>
      <c r="BD140" s="479">
        <v>0</v>
      </c>
      <c r="BE140" s="479"/>
      <c r="BF140" s="479">
        <v>0</v>
      </c>
      <c r="BG140" s="479">
        <v>0</v>
      </c>
      <c r="BH140" s="479">
        <v>0</v>
      </c>
      <c r="BI140" s="481" t="s">
        <v>618</v>
      </c>
      <c r="BJ140" s="479">
        <v>0</v>
      </c>
      <c r="BK140" s="479">
        <v>0</v>
      </c>
      <c r="BL140" s="479">
        <v>0</v>
      </c>
      <c r="BM140" s="479"/>
      <c r="BN140" s="479">
        <v>0</v>
      </c>
      <c r="BO140" s="479">
        <v>0</v>
      </c>
      <c r="BP140" s="479">
        <v>0</v>
      </c>
      <c r="BQ140" s="479"/>
      <c r="BR140" s="479">
        <v>0</v>
      </c>
      <c r="BS140" s="479">
        <v>0</v>
      </c>
      <c r="BT140" s="479">
        <v>0</v>
      </c>
      <c r="BU140" s="481" t="s">
        <v>618</v>
      </c>
      <c r="BV140" s="479">
        <v>244381.715</v>
      </c>
      <c r="BW140" s="479">
        <v>10304.299999999999</v>
      </c>
      <c r="BX140" s="479">
        <v>254686.016</v>
      </c>
      <c r="BY140" s="479"/>
      <c r="BZ140" s="479">
        <v>33891.803999999996</v>
      </c>
      <c r="CA140" s="479">
        <v>1810.8710000000001</v>
      </c>
      <c r="CB140" s="479">
        <v>35702.675000000003</v>
      </c>
      <c r="CC140" s="479"/>
      <c r="CD140" s="479">
        <v>244381.715</v>
      </c>
      <c r="CE140" s="479">
        <v>10304.299999999999</v>
      </c>
      <c r="CF140" s="479">
        <v>254686.016</v>
      </c>
    </row>
    <row r="141" spans="1:84" s="434" customFormat="1" ht="6.75" customHeight="1" thickBot="1">
      <c r="A141" s="550"/>
      <c r="B141" s="550"/>
      <c r="C141" s="550"/>
      <c r="D141" s="550"/>
      <c r="E141" s="550"/>
      <c r="F141" s="550"/>
      <c r="G141" s="550"/>
      <c r="H141" s="550"/>
      <c r="I141" s="550"/>
      <c r="J141" s="550"/>
      <c r="K141" s="550"/>
      <c r="L141" s="550"/>
      <c r="M141" s="551"/>
      <c r="N141" s="551"/>
      <c r="O141" s="551"/>
      <c r="P141" s="551"/>
      <c r="Q141" s="551"/>
      <c r="R141" s="551"/>
      <c r="S141" s="551"/>
      <c r="T141" s="551"/>
      <c r="U141" s="551"/>
      <c r="V141" s="551"/>
      <c r="W141" s="551"/>
      <c r="X141" s="551"/>
      <c r="Y141" s="551"/>
      <c r="Z141" s="551"/>
      <c r="AA141" s="551"/>
      <c r="AB141" s="551"/>
      <c r="AC141" s="551"/>
      <c r="AD141" s="551"/>
      <c r="AE141" s="551"/>
      <c r="AF141" s="551"/>
      <c r="AG141" s="551"/>
      <c r="AH141" s="551"/>
      <c r="AI141" s="551"/>
      <c r="AJ141" s="551"/>
      <c r="AK141" s="551"/>
      <c r="AL141" s="551"/>
      <c r="AM141" s="551"/>
      <c r="AN141" s="551"/>
      <c r="AO141" s="551"/>
      <c r="AP141" s="551"/>
      <c r="AQ141" s="551"/>
      <c r="AR141" s="551"/>
      <c r="AS141" s="551"/>
      <c r="AT141" s="551"/>
      <c r="AU141" s="551"/>
      <c r="AV141" s="551"/>
      <c r="AW141" s="551"/>
      <c r="AX141" s="551"/>
      <c r="AY141" s="551"/>
      <c r="AZ141" s="551"/>
      <c r="BA141" s="551"/>
      <c r="BB141" s="552"/>
      <c r="BC141" s="552"/>
      <c r="BD141" s="552"/>
      <c r="BE141" s="551"/>
      <c r="BF141" s="551"/>
      <c r="BG141" s="551"/>
      <c r="BH141" s="551"/>
      <c r="BI141" s="551"/>
      <c r="BJ141" s="551"/>
      <c r="BK141" s="551"/>
      <c r="BL141" s="551"/>
      <c r="BM141" s="551"/>
      <c r="BN141" s="551"/>
      <c r="BO141" s="551"/>
      <c r="BP141" s="551"/>
      <c r="BQ141" s="551"/>
      <c r="BR141" s="551"/>
      <c r="BS141" s="551"/>
      <c r="BT141" s="551"/>
      <c r="BU141" s="551"/>
      <c r="BV141" s="551"/>
      <c r="BW141" s="551"/>
      <c r="BX141" s="551"/>
      <c r="BY141" s="551"/>
      <c r="BZ141" s="551"/>
      <c r="CA141" s="551"/>
      <c r="CB141" s="551"/>
      <c r="CC141" s="551"/>
      <c r="CD141" s="551"/>
      <c r="CE141" s="551"/>
      <c r="CF141" s="551"/>
    </row>
    <row r="142" spans="1:84" s="502" customFormat="1" ht="13.65" customHeight="1" thickTop="1">
      <c r="A142" s="553" t="s">
        <v>565</v>
      </c>
      <c r="B142" s="554"/>
      <c r="C142" s="554"/>
      <c r="D142" s="554"/>
      <c r="E142" s="498"/>
      <c r="F142" s="498"/>
      <c r="G142" s="498"/>
      <c r="H142" s="498"/>
      <c r="I142" s="498"/>
      <c r="J142" s="498"/>
      <c r="K142" s="498"/>
      <c r="L142" s="498"/>
      <c r="M142" s="499" t="s">
        <v>565</v>
      </c>
      <c r="N142" s="500"/>
      <c r="O142" s="500"/>
      <c r="P142" s="500"/>
      <c r="Q142" s="500"/>
      <c r="R142" s="500"/>
      <c r="S142" s="500"/>
      <c r="T142" s="500"/>
      <c r="U142" s="500"/>
      <c r="V142" s="500"/>
      <c r="W142" s="500"/>
      <c r="X142" s="500"/>
      <c r="Y142" s="499" t="s">
        <v>565</v>
      </c>
      <c r="Z142" s="501"/>
      <c r="AA142" s="501"/>
      <c r="AB142" s="501"/>
      <c r="AC142" s="501"/>
      <c r="AD142" s="501"/>
      <c r="AE142" s="501"/>
      <c r="AF142" s="501"/>
      <c r="AG142" s="501"/>
      <c r="AH142" s="501"/>
      <c r="AI142" s="501"/>
      <c r="AJ142" s="501"/>
      <c r="AK142" s="499" t="s">
        <v>565</v>
      </c>
      <c r="AL142" s="501"/>
      <c r="AM142" s="501"/>
      <c r="AN142" s="501"/>
      <c r="AO142" s="501"/>
      <c r="AP142" s="501"/>
      <c r="AQ142" s="501"/>
      <c r="AR142" s="501"/>
      <c r="AS142" s="501"/>
      <c r="AT142" s="501"/>
      <c r="AU142" s="501"/>
      <c r="AV142" s="501"/>
      <c r="AW142" s="499" t="s">
        <v>565</v>
      </c>
      <c r="AX142" s="499"/>
      <c r="AY142" s="499"/>
      <c r="AZ142" s="499"/>
      <c r="BA142" s="499"/>
      <c r="BB142" s="501"/>
      <c r="BC142" s="501"/>
      <c r="BD142" s="501"/>
      <c r="BE142" s="501"/>
      <c r="BF142" s="501"/>
      <c r="BG142" s="501"/>
      <c r="BH142" s="501"/>
      <c r="BI142" s="499" t="s">
        <v>565</v>
      </c>
      <c r="BJ142" s="501"/>
      <c r="BK142" s="501"/>
      <c r="BL142" s="501"/>
      <c r="BM142" s="501"/>
      <c r="BN142" s="501"/>
      <c r="BO142" s="501"/>
      <c r="BP142" s="501"/>
      <c r="BQ142" s="501"/>
      <c r="BR142" s="499"/>
      <c r="BS142" s="499"/>
      <c r="BT142" s="499"/>
      <c r="BU142" s="499" t="s">
        <v>565</v>
      </c>
      <c r="BV142" s="499"/>
      <c r="BW142" s="499"/>
      <c r="BX142" s="499"/>
      <c r="BY142" s="499"/>
      <c r="BZ142" s="499"/>
      <c r="CA142" s="499"/>
      <c r="CB142" s="499"/>
      <c r="CC142" s="499"/>
      <c r="CD142" s="499"/>
      <c r="CE142" s="499"/>
      <c r="CF142" s="499"/>
    </row>
    <row r="143" spans="1:84" s="502" customFormat="1" ht="13.65" customHeight="1">
      <c r="A143" s="555" t="s">
        <v>619</v>
      </c>
      <c r="B143" s="556"/>
      <c r="C143" s="556"/>
      <c r="D143" s="556"/>
      <c r="E143" s="556"/>
      <c r="F143" s="556"/>
      <c r="G143" s="556"/>
      <c r="H143" s="556"/>
      <c r="I143" s="556"/>
      <c r="J143" s="556"/>
      <c r="K143" s="556"/>
      <c r="L143" s="556"/>
      <c r="M143" s="555" t="s">
        <v>619</v>
      </c>
      <c r="N143" s="500"/>
      <c r="O143" s="500"/>
      <c r="P143" s="500"/>
      <c r="Q143" s="500"/>
      <c r="R143" s="500"/>
      <c r="S143" s="500"/>
      <c r="T143" s="500"/>
      <c r="U143" s="500"/>
      <c r="V143" s="500"/>
      <c r="W143" s="500"/>
      <c r="X143" s="500"/>
      <c r="Y143" s="555" t="s">
        <v>619</v>
      </c>
      <c r="Z143" s="500"/>
      <c r="AA143" s="500"/>
      <c r="AB143" s="500"/>
      <c r="AC143" s="500"/>
      <c r="AD143" s="500"/>
      <c r="AE143" s="500"/>
      <c r="AF143" s="500"/>
      <c r="AG143" s="500"/>
      <c r="AH143" s="500"/>
      <c r="AI143" s="500"/>
      <c r="AJ143" s="500"/>
      <c r="AK143" s="555" t="s">
        <v>619</v>
      </c>
      <c r="AL143" s="500"/>
      <c r="AM143" s="500"/>
      <c r="AN143" s="500"/>
      <c r="AO143" s="500"/>
      <c r="AP143" s="500"/>
      <c r="AQ143" s="500"/>
      <c r="AR143" s="500"/>
      <c r="AS143" s="500"/>
      <c r="AT143" s="500"/>
      <c r="AU143" s="500"/>
      <c r="AV143" s="500"/>
      <c r="AW143" s="555" t="s">
        <v>619</v>
      </c>
      <c r="AX143" s="555"/>
      <c r="AY143" s="555"/>
      <c r="AZ143" s="555"/>
      <c r="BA143" s="555"/>
      <c r="BB143" s="500"/>
      <c r="BC143" s="500"/>
      <c r="BD143" s="500"/>
      <c r="BE143" s="500"/>
      <c r="BF143" s="500"/>
      <c r="BG143" s="500"/>
      <c r="BH143" s="500"/>
      <c r="BI143" s="555" t="s">
        <v>619</v>
      </c>
      <c r="BJ143" s="500"/>
      <c r="BK143" s="500"/>
      <c r="BL143" s="500"/>
      <c r="BM143" s="500"/>
      <c r="BN143" s="500"/>
      <c r="BO143" s="500"/>
      <c r="BP143" s="500"/>
      <c r="BQ143" s="500"/>
      <c r="BR143" s="555"/>
      <c r="BS143" s="555"/>
      <c r="BT143" s="555"/>
      <c r="BU143" s="555" t="s">
        <v>619</v>
      </c>
      <c r="BV143" s="555"/>
      <c r="BW143" s="555"/>
      <c r="BX143" s="555"/>
      <c r="BY143" s="555"/>
      <c r="BZ143" s="555"/>
      <c r="CA143" s="555"/>
      <c r="CB143" s="555"/>
      <c r="CC143" s="555"/>
      <c r="CD143" s="555"/>
      <c r="CE143" s="555"/>
      <c r="CF143" s="555"/>
    </row>
    <row r="144" spans="1:84">
      <c r="A144" s="555" t="s">
        <v>49</v>
      </c>
      <c r="M144" s="558"/>
      <c r="AW144" s="555"/>
      <c r="BI144" s="482"/>
      <c r="BU144" s="560"/>
    </row>
    <row r="145" spans="13:13">
      <c r="M145" s="558"/>
    </row>
  </sheetData>
  <mergeCells count="98">
    <mergeCell ref="BN73:BP73"/>
    <mergeCell ref="BR73:BT73"/>
    <mergeCell ref="BV73:BX73"/>
    <mergeCell ref="BZ73:CB73"/>
    <mergeCell ref="CD73:CF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F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I69:BT69"/>
    <mergeCell ref="BU69:CF69"/>
    <mergeCell ref="A70:L70"/>
    <mergeCell ref="M70:X70"/>
    <mergeCell ref="Y70:AJ70"/>
    <mergeCell ref="AK70:AV70"/>
    <mergeCell ref="AW70:BH70"/>
    <mergeCell ref="BI70:BT70"/>
    <mergeCell ref="BU70:CF70"/>
    <mergeCell ref="BN6:BP6"/>
    <mergeCell ref="BR6:BT6"/>
    <mergeCell ref="BV6:BX6"/>
    <mergeCell ref="BZ6:CB6"/>
    <mergeCell ref="CD6:CF6"/>
    <mergeCell ref="A69:L69"/>
    <mergeCell ref="M69:X69"/>
    <mergeCell ref="Y69:AJ69"/>
    <mergeCell ref="AK69:AV69"/>
    <mergeCell ref="AW69:BH69"/>
    <mergeCell ref="AT6:AV6"/>
    <mergeCell ref="AW6:AW7"/>
    <mergeCell ref="AX6:AZ6"/>
    <mergeCell ref="BB6:BD6"/>
    <mergeCell ref="BF6:BH6"/>
    <mergeCell ref="BJ6:BL6"/>
    <mergeCell ref="Z6:AB6"/>
    <mergeCell ref="AD6:AF6"/>
    <mergeCell ref="AH6:AJ6"/>
    <mergeCell ref="AK6:AK7"/>
    <mergeCell ref="AL6:AN6"/>
    <mergeCell ref="AP6:AR6"/>
    <mergeCell ref="BU4:CF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F2"/>
    <mergeCell ref="A3:L3"/>
    <mergeCell ref="M3:X3"/>
    <mergeCell ref="Y3:AJ3"/>
    <mergeCell ref="AK3:AV3"/>
    <mergeCell ref="AW3:BH3"/>
    <mergeCell ref="BI3:BT3"/>
    <mergeCell ref="BU3:CF3"/>
    <mergeCell ref="M1:X1"/>
    <mergeCell ref="Y1:AJ1"/>
    <mergeCell ref="AK1:AV1"/>
    <mergeCell ref="AW1:BH1"/>
    <mergeCell ref="A2:L2"/>
    <mergeCell ref="M2:X2"/>
    <mergeCell ref="Y2:AJ2"/>
    <mergeCell ref="AK2:AV2"/>
    <mergeCell ref="AW2:BH2"/>
  </mergeCells>
  <hyperlinks>
    <hyperlink ref="A1" location="Índice!A1" display="Volver al Índice" xr:uid="{1FA7BA9F-91DC-4C49-91F6-B67839430907}"/>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572C-766C-400A-B7C9-7CBE47617E94}">
  <sheetPr>
    <pageSetUpPr autoPageBreaks="0"/>
  </sheetPr>
  <dimension ref="A1:CN319"/>
  <sheetViews>
    <sheetView showGridLines="0" topLeftCell="BG1" zoomScale="58" zoomScaleNormal="58" zoomScaleSheetLayoutView="100" workbookViewId="0"/>
  </sheetViews>
  <sheetFormatPr baseColWidth="10" defaultColWidth="11.44140625" defaultRowHeight="13.2"/>
  <cols>
    <col min="1" max="1" width="58.44140625" style="434" customWidth="1"/>
    <col min="2" max="2" width="13.44140625" style="434" bestFit="1" customWidth="1"/>
    <col min="3" max="4" width="11.44140625" style="434" bestFit="1" customWidth="1"/>
    <col min="5" max="5" width="2.44140625" style="434" customWidth="1"/>
    <col min="6" max="8" width="10.44140625" style="434" customWidth="1"/>
    <col min="9" max="9" width="2.44140625" style="434" customWidth="1"/>
    <col min="10" max="11" width="11" style="434" bestFit="1" customWidth="1"/>
    <col min="12" max="12" width="13" style="434" bestFit="1" customWidth="1"/>
    <col min="13" max="13" width="55.44140625" style="434" customWidth="1"/>
    <col min="14" max="16" width="10.44140625" style="434" customWidth="1"/>
    <col min="17" max="17" width="2.44140625" style="434" customWidth="1"/>
    <col min="18" max="20" width="10.44140625" style="434" customWidth="1"/>
    <col min="21" max="21" width="2.44140625" style="434" customWidth="1"/>
    <col min="22" max="22" width="11" style="434" bestFit="1" customWidth="1"/>
    <col min="23" max="23" width="10.44140625" style="434" customWidth="1"/>
    <col min="24" max="24" width="11" style="434" bestFit="1" customWidth="1"/>
    <col min="25" max="25" width="55.44140625" style="434" customWidth="1"/>
    <col min="26" max="28" width="10.44140625" style="434" customWidth="1"/>
    <col min="29" max="29" width="2.44140625" style="434" customWidth="1"/>
    <col min="30" max="32" width="10.44140625" style="434" customWidth="1"/>
    <col min="33" max="33" width="2.44140625" style="434" customWidth="1"/>
    <col min="34" max="36" width="10.44140625" style="434" customWidth="1"/>
    <col min="37" max="37" width="55.44140625" style="434" customWidth="1"/>
    <col min="38" max="40" width="10.44140625" style="434" customWidth="1"/>
    <col min="41" max="41" width="1.44140625" style="434" customWidth="1"/>
    <col min="42" max="44" width="10.44140625" style="434" customWidth="1"/>
    <col min="45" max="45" width="1.44140625" style="434" customWidth="1"/>
    <col min="46" max="48" width="11.44140625" style="434" customWidth="1"/>
    <col min="49" max="49" width="55.44140625" style="434" customWidth="1"/>
    <col min="50" max="52" width="10.44140625" style="434" customWidth="1"/>
    <col min="53" max="53" width="1" style="434" customWidth="1"/>
    <col min="54" max="56" width="10.44140625" style="434" customWidth="1"/>
    <col min="57" max="57" width="1.44140625" style="434" customWidth="1"/>
    <col min="58" max="60" width="10.44140625" style="434" customWidth="1"/>
    <col min="61" max="61" width="55.44140625" style="434" customWidth="1"/>
    <col min="62" max="64" width="10.44140625" style="434" customWidth="1"/>
    <col min="65" max="65" width="1" style="434" customWidth="1"/>
    <col min="66" max="68" width="10.44140625" style="434" customWidth="1"/>
    <col min="69" max="69" width="1" style="434" customWidth="1"/>
    <col min="70" max="72" width="13.44140625" style="434" customWidth="1"/>
    <col min="73" max="73" width="55.44140625" style="434" customWidth="1"/>
    <col min="74" max="75" width="13.44140625" style="434" customWidth="1"/>
    <col min="76" max="76" width="12.44140625" style="434" bestFit="1" customWidth="1"/>
    <col min="77" max="77" width="0.44140625" style="434" customWidth="1"/>
    <col min="78" max="79" width="13.44140625" style="434" customWidth="1"/>
    <col min="80" max="80" width="12.44140625" style="434" bestFit="1" customWidth="1"/>
    <col min="81" max="81" width="0.44140625" style="434" customWidth="1"/>
    <col min="82" max="84" width="13.44140625" style="434" customWidth="1"/>
    <col min="85" max="85" width="12.44140625" style="434" bestFit="1" customWidth="1"/>
    <col min="86" max="16384" width="11.44140625" style="434"/>
  </cols>
  <sheetData>
    <row r="1" spans="1:92" s="565" customFormat="1" ht="18" customHeight="1">
      <c r="A1" s="1424" t="s">
        <v>1246</v>
      </c>
      <c r="B1" s="562"/>
      <c r="C1" s="562"/>
      <c r="D1" s="562"/>
      <c r="E1" s="562"/>
      <c r="F1" s="562"/>
      <c r="G1" s="562"/>
      <c r="H1" s="562"/>
      <c r="I1" s="562"/>
      <c r="J1" s="562"/>
      <c r="K1" s="562"/>
      <c r="L1" s="562"/>
      <c r="M1" s="563"/>
      <c r="N1" s="564"/>
      <c r="O1" s="564"/>
      <c r="P1" s="564"/>
      <c r="Q1" s="564"/>
      <c r="R1" s="564"/>
      <c r="S1" s="564"/>
      <c r="T1" s="564"/>
      <c r="U1" s="564"/>
      <c r="V1" s="564"/>
      <c r="W1" s="564"/>
      <c r="X1" s="564"/>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row>
    <row r="2" spans="1:92" s="438" customFormat="1" ht="24" customHeight="1">
      <c r="A2" s="522" t="s">
        <v>620</v>
      </c>
      <c r="B2" s="522"/>
      <c r="C2" s="522"/>
      <c r="D2" s="522"/>
      <c r="E2" s="522"/>
      <c r="F2" s="522"/>
      <c r="G2" s="522"/>
      <c r="H2" s="522"/>
      <c r="I2" s="522"/>
      <c r="J2" s="522"/>
      <c r="K2" s="522"/>
      <c r="L2" s="522"/>
      <c r="M2" s="436" t="s">
        <v>620</v>
      </c>
      <c r="N2" s="436"/>
      <c r="O2" s="436"/>
      <c r="P2" s="436"/>
      <c r="Q2" s="436"/>
      <c r="R2" s="436"/>
      <c r="S2" s="436"/>
      <c r="T2" s="436"/>
      <c r="U2" s="436"/>
      <c r="V2" s="436"/>
      <c r="W2" s="436"/>
      <c r="X2" s="436"/>
      <c r="Y2" s="436" t="s">
        <v>620</v>
      </c>
      <c r="Z2" s="436"/>
      <c r="AA2" s="436"/>
      <c r="AB2" s="436"/>
      <c r="AC2" s="436"/>
      <c r="AD2" s="436"/>
      <c r="AE2" s="436"/>
      <c r="AF2" s="436"/>
      <c r="AG2" s="436"/>
      <c r="AH2" s="436"/>
      <c r="AI2" s="436"/>
      <c r="AJ2" s="436"/>
      <c r="AK2" s="436" t="s">
        <v>620</v>
      </c>
      <c r="AL2" s="436"/>
      <c r="AM2" s="436"/>
      <c r="AN2" s="436"/>
      <c r="AO2" s="436"/>
      <c r="AP2" s="436"/>
      <c r="AQ2" s="436"/>
      <c r="AR2" s="436"/>
      <c r="AS2" s="436"/>
      <c r="AT2" s="436"/>
      <c r="AU2" s="436"/>
      <c r="AV2" s="436"/>
      <c r="AW2" s="436" t="s">
        <v>620</v>
      </c>
      <c r="AX2" s="436"/>
      <c r="AY2" s="436"/>
      <c r="AZ2" s="436"/>
      <c r="BA2" s="436"/>
      <c r="BB2" s="436"/>
      <c r="BC2" s="436"/>
      <c r="BD2" s="436"/>
      <c r="BE2" s="436"/>
      <c r="BF2" s="436"/>
      <c r="BG2" s="436"/>
      <c r="BH2" s="436"/>
      <c r="BI2" s="436" t="s">
        <v>620</v>
      </c>
      <c r="BJ2" s="436"/>
      <c r="BK2" s="436"/>
      <c r="BL2" s="436"/>
      <c r="BM2" s="436"/>
      <c r="BN2" s="436"/>
      <c r="BO2" s="436"/>
      <c r="BP2" s="436"/>
      <c r="BQ2" s="436"/>
      <c r="BR2" s="436"/>
      <c r="BS2" s="436"/>
      <c r="BT2" s="436"/>
      <c r="BU2" s="436" t="s">
        <v>620</v>
      </c>
      <c r="BV2" s="436"/>
      <c r="BW2" s="436"/>
      <c r="BX2" s="436"/>
      <c r="BY2" s="436"/>
      <c r="BZ2" s="436"/>
      <c r="CA2" s="436"/>
      <c r="CB2" s="436"/>
      <c r="CC2" s="436"/>
      <c r="CD2" s="436"/>
      <c r="CE2" s="436"/>
      <c r="CF2" s="436"/>
      <c r="CG2" s="437"/>
      <c r="CH2" s="437"/>
      <c r="CI2" s="437"/>
      <c r="CJ2" s="437"/>
      <c r="CK2" s="437"/>
      <c r="CL2" s="437"/>
      <c r="CM2" s="437"/>
      <c r="CN2" s="437"/>
    </row>
    <row r="3" spans="1:92" s="527" customFormat="1" ht="18" customHeight="1">
      <c r="A3" s="439">
        <v>45716</v>
      </c>
      <c r="B3" s="439"/>
      <c r="C3" s="439"/>
      <c r="D3" s="439"/>
      <c r="E3" s="439"/>
      <c r="F3" s="439"/>
      <c r="G3" s="439"/>
      <c r="H3" s="439"/>
      <c r="I3" s="439"/>
      <c r="J3" s="439"/>
      <c r="K3" s="439"/>
      <c r="L3" s="439"/>
      <c r="M3" s="439">
        <v>45716</v>
      </c>
      <c r="N3" s="439"/>
      <c r="O3" s="439"/>
      <c r="P3" s="439"/>
      <c r="Q3" s="439"/>
      <c r="R3" s="439"/>
      <c r="S3" s="439"/>
      <c r="T3" s="439"/>
      <c r="U3" s="439"/>
      <c r="V3" s="439"/>
      <c r="W3" s="439"/>
      <c r="X3" s="439"/>
      <c r="Y3" s="439">
        <v>45716</v>
      </c>
      <c r="Z3" s="439"/>
      <c r="AA3" s="439"/>
      <c r="AB3" s="439"/>
      <c r="AC3" s="439"/>
      <c r="AD3" s="439"/>
      <c r="AE3" s="439"/>
      <c r="AF3" s="439"/>
      <c r="AG3" s="439"/>
      <c r="AH3" s="439"/>
      <c r="AI3" s="439"/>
      <c r="AJ3" s="439"/>
      <c r="AK3" s="439">
        <v>45716</v>
      </c>
      <c r="AL3" s="439"/>
      <c r="AM3" s="439"/>
      <c r="AN3" s="439"/>
      <c r="AO3" s="439"/>
      <c r="AP3" s="439"/>
      <c r="AQ3" s="439"/>
      <c r="AR3" s="439"/>
      <c r="AS3" s="439"/>
      <c r="AT3" s="439"/>
      <c r="AU3" s="439"/>
      <c r="AV3" s="439"/>
      <c r="AW3" s="439">
        <v>45716</v>
      </c>
      <c r="AX3" s="439"/>
      <c r="AY3" s="439"/>
      <c r="AZ3" s="439"/>
      <c r="BA3" s="439"/>
      <c r="BB3" s="439"/>
      <c r="BC3" s="439"/>
      <c r="BD3" s="439"/>
      <c r="BE3" s="439"/>
      <c r="BF3" s="439"/>
      <c r="BG3" s="439"/>
      <c r="BH3" s="439"/>
      <c r="BI3" s="439">
        <v>45716</v>
      </c>
      <c r="BJ3" s="439"/>
      <c r="BK3" s="439"/>
      <c r="BL3" s="439"/>
      <c r="BM3" s="439"/>
      <c r="BN3" s="439"/>
      <c r="BO3" s="439"/>
      <c r="BP3" s="439"/>
      <c r="BQ3" s="439"/>
      <c r="BR3" s="439"/>
      <c r="BS3" s="439"/>
      <c r="BT3" s="439"/>
      <c r="BU3" s="440">
        <v>45716</v>
      </c>
      <c r="BV3" s="440"/>
      <c r="BW3" s="440"/>
      <c r="BX3" s="440"/>
      <c r="BY3" s="440"/>
      <c r="BZ3" s="440"/>
      <c r="CA3" s="440"/>
      <c r="CB3" s="440"/>
      <c r="CC3" s="440"/>
      <c r="CD3" s="440"/>
      <c r="CE3" s="440"/>
      <c r="CF3" s="440"/>
      <c r="CG3" s="441"/>
      <c r="CH3" s="441"/>
      <c r="CI3" s="441"/>
      <c r="CJ3" s="441"/>
      <c r="CK3" s="441"/>
      <c r="CL3" s="441"/>
      <c r="CM3" s="441"/>
      <c r="CN3" s="441"/>
    </row>
    <row r="4" spans="1:92" s="446" customFormat="1" ht="15" customHeight="1">
      <c r="A4" s="566" t="s">
        <v>506</v>
      </c>
      <c r="B4" s="566"/>
      <c r="C4" s="566"/>
      <c r="D4" s="566"/>
      <c r="E4" s="566"/>
      <c r="F4" s="566"/>
      <c r="G4" s="566"/>
      <c r="H4" s="566"/>
      <c r="I4" s="566"/>
      <c r="J4" s="566"/>
      <c r="K4" s="566"/>
      <c r="L4" s="566"/>
      <c r="M4" s="566" t="s">
        <v>506</v>
      </c>
      <c r="N4" s="566"/>
      <c r="O4" s="566"/>
      <c r="P4" s="566"/>
      <c r="Q4" s="566"/>
      <c r="R4" s="566"/>
      <c r="S4" s="566"/>
      <c r="T4" s="566"/>
      <c r="U4" s="566"/>
      <c r="V4" s="566"/>
      <c r="W4" s="566"/>
      <c r="X4" s="566"/>
      <c r="Y4" s="566" t="s">
        <v>506</v>
      </c>
      <c r="Z4" s="566"/>
      <c r="AA4" s="566"/>
      <c r="AB4" s="566"/>
      <c r="AC4" s="566"/>
      <c r="AD4" s="566"/>
      <c r="AE4" s="566"/>
      <c r="AF4" s="566"/>
      <c r="AG4" s="566"/>
      <c r="AH4" s="566"/>
      <c r="AI4" s="566"/>
      <c r="AJ4" s="566"/>
      <c r="AK4" s="566" t="s">
        <v>506</v>
      </c>
      <c r="AL4" s="566"/>
      <c r="AM4" s="566"/>
      <c r="AN4" s="566"/>
      <c r="AO4" s="566"/>
      <c r="AP4" s="566"/>
      <c r="AQ4" s="566"/>
      <c r="AR4" s="566"/>
      <c r="AS4" s="566"/>
      <c r="AT4" s="566"/>
      <c r="AU4" s="566"/>
      <c r="AV4" s="566"/>
      <c r="AW4" s="566" t="s">
        <v>506</v>
      </c>
      <c r="AX4" s="566"/>
      <c r="AY4" s="566"/>
      <c r="AZ4" s="566"/>
      <c r="BA4" s="566"/>
      <c r="BB4" s="566"/>
      <c r="BC4" s="566"/>
      <c r="BD4" s="566"/>
      <c r="BE4" s="566"/>
      <c r="BF4" s="566"/>
      <c r="BG4" s="566"/>
      <c r="BH4" s="566"/>
      <c r="BI4" s="566" t="s">
        <v>506</v>
      </c>
      <c r="BJ4" s="566"/>
      <c r="BK4" s="566"/>
      <c r="BL4" s="566"/>
      <c r="BM4" s="566"/>
      <c r="BN4" s="566"/>
      <c r="BO4" s="566"/>
      <c r="BP4" s="566"/>
      <c r="BQ4" s="566"/>
      <c r="BR4" s="566"/>
      <c r="BS4" s="566"/>
      <c r="BT4" s="566"/>
      <c r="BU4" s="443" t="s">
        <v>506</v>
      </c>
      <c r="BV4" s="443"/>
      <c r="BW4" s="443"/>
      <c r="BX4" s="443"/>
      <c r="BY4" s="443"/>
      <c r="BZ4" s="443"/>
      <c r="CA4" s="443"/>
      <c r="CB4" s="443"/>
      <c r="CC4" s="443"/>
      <c r="CD4" s="443"/>
      <c r="CE4" s="443"/>
      <c r="CF4" s="443"/>
      <c r="CG4" s="445"/>
      <c r="CH4" s="445"/>
      <c r="CI4" s="445"/>
      <c r="CJ4" s="445"/>
      <c r="CK4" s="445"/>
      <c r="CL4" s="445"/>
      <c r="CM4" s="445"/>
      <c r="CN4" s="445"/>
    </row>
    <row r="5" spans="1:92" s="572" customFormat="1" ht="6" customHeight="1" thickBot="1">
      <c r="A5" s="567"/>
      <c r="B5" s="567"/>
      <c r="C5" s="567"/>
      <c r="D5" s="567"/>
      <c r="E5" s="567"/>
      <c r="F5" s="567"/>
      <c r="G5" s="567"/>
      <c r="H5" s="567"/>
      <c r="I5" s="567"/>
      <c r="J5" s="567"/>
      <c r="K5" s="567"/>
      <c r="L5" s="567"/>
      <c r="M5" s="568"/>
      <c r="N5" s="569"/>
      <c r="O5" s="569"/>
      <c r="P5" s="570"/>
      <c r="Q5" s="570"/>
      <c r="R5" s="569"/>
      <c r="S5" s="569"/>
      <c r="T5" s="569"/>
      <c r="U5" s="569"/>
      <c r="V5" s="569"/>
      <c r="W5" s="569"/>
      <c r="X5" s="569"/>
      <c r="Y5" s="568"/>
      <c r="Z5" s="568"/>
      <c r="AA5" s="568"/>
      <c r="AB5" s="568"/>
      <c r="AC5" s="568"/>
      <c r="AD5" s="568"/>
      <c r="AE5" s="568"/>
      <c r="AF5" s="568"/>
      <c r="AG5" s="568"/>
      <c r="AH5" s="568"/>
      <c r="AI5" s="568"/>
      <c r="AJ5" s="568"/>
      <c r="AK5" s="568"/>
      <c r="AL5" s="568"/>
      <c r="AM5" s="568"/>
      <c r="AN5" s="568"/>
      <c r="AO5" s="568"/>
      <c r="AP5" s="568"/>
      <c r="AQ5" s="568"/>
      <c r="AR5" s="568"/>
      <c r="AS5" s="568"/>
      <c r="AT5" s="568"/>
      <c r="AU5" s="568"/>
      <c r="AV5" s="571"/>
      <c r="AW5" s="568"/>
      <c r="AX5" s="568"/>
      <c r="AY5" s="568"/>
      <c r="AZ5" s="568"/>
      <c r="BA5" s="568"/>
      <c r="BB5" s="568"/>
      <c r="BC5" s="568"/>
      <c r="BD5" s="568"/>
      <c r="BE5" s="568"/>
      <c r="BF5" s="568"/>
      <c r="BG5" s="568"/>
      <c r="BH5" s="571"/>
      <c r="BI5" s="568"/>
      <c r="BJ5" s="568"/>
      <c r="BK5" s="568"/>
      <c r="BL5" s="571"/>
      <c r="BM5" s="571"/>
      <c r="BN5" s="568"/>
      <c r="BO5" s="568"/>
      <c r="BP5" s="571"/>
      <c r="BQ5" s="571"/>
      <c r="BR5" s="568"/>
      <c r="BS5" s="568"/>
      <c r="BT5" s="568"/>
      <c r="BU5" s="568"/>
    </row>
    <row r="6" spans="1:92" s="463" customFormat="1" ht="29.25" customHeight="1" thickTop="1">
      <c r="A6" s="573"/>
      <c r="B6" s="533" t="s">
        <v>508</v>
      </c>
      <c r="C6" s="533"/>
      <c r="D6" s="533"/>
      <c r="E6" s="534"/>
      <c r="F6" s="533" t="s">
        <v>30</v>
      </c>
      <c r="G6" s="533"/>
      <c r="H6" s="533"/>
      <c r="I6" s="534"/>
      <c r="J6" s="533" t="s">
        <v>621</v>
      </c>
      <c r="K6" s="533"/>
      <c r="L6" s="533"/>
      <c r="M6" s="535"/>
      <c r="N6" s="458" t="s">
        <v>510</v>
      </c>
      <c r="O6" s="458"/>
      <c r="P6" s="458"/>
      <c r="Q6" s="535"/>
      <c r="R6" s="458" t="s">
        <v>511</v>
      </c>
      <c r="S6" s="458"/>
      <c r="T6" s="458"/>
      <c r="U6" s="535"/>
      <c r="V6" s="458" t="s">
        <v>116</v>
      </c>
      <c r="W6" s="458"/>
      <c r="X6" s="458"/>
      <c r="Y6" s="535"/>
      <c r="Z6" s="458" t="s">
        <v>35</v>
      </c>
      <c r="AA6" s="458"/>
      <c r="AB6" s="458"/>
      <c r="AC6" s="459"/>
      <c r="AD6" s="458" t="s">
        <v>512</v>
      </c>
      <c r="AE6" s="458"/>
      <c r="AF6" s="458"/>
      <c r="AG6" s="459"/>
      <c r="AH6" s="458" t="s">
        <v>37</v>
      </c>
      <c r="AI6" s="458"/>
      <c r="AJ6" s="458"/>
      <c r="AK6" s="535"/>
      <c r="AL6" s="458" t="s">
        <v>513</v>
      </c>
      <c r="AM6" s="458"/>
      <c r="AN6" s="458"/>
      <c r="AO6" s="459"/>
      <c r="AP6" s="458" t="s">
        <v>514</v>
      </c>
      <c r="AQ6" s="458"/>
      <c r="AR6" s="458"/>
      <c r="AS6" s="459"/>
      <c r="AT6" s="458" t="s">
        <v>515</v>
      </c>
      <c r="AU6" s="458"/>
      <c r="AV6" s="458"/>
      <c r="AW6" s="535"/>
      <c r="AX6" s="458" t="s">
        <v>516</v>
      </c>
      <c r="AY6" s="458"/>
      <c r="AZ6" s="458"/>
      <c r="BA6" s="460"/>
      <c r="BB6" s="461" t="s">
        <v>42</v>
      </c>
      <c r="BC6" s="461"/>
      <c r="BD6" s="461"/>
      <c r="BE6" s="459"/>
      <c r="BF6" s="458" t="s">
        <v>622</v>
      </c>
      <c r="BG6" s="458"/>
      <c r="BH6" s="458"/>
      <c r="BI6" s="535"/>
      <c r="BJ6" s="458" t="s">
        <v>44</v>
      </c>
      <c r="BK6" s="458"/>
      <c r="BL6" s="458"/>
      <c r="BM6" s="462"/>
      <c r="BN6" s="458" t="s">
        <v>45</v>
      </c>
      <c r="BO6" s="458"/>
      <c r="BP6" s="458"/>
      <c r="BQ6" s="462"/>
      <c r="BR6" s="458" t="s">
        <v>46</v>
      </c>
      <c r="BS6" s="458"/>
      <c r="BT6" s="458"/>
      <c r="BU6" s="535"/>
      <c r="BV6" s="458" t="s">
        <v>518</v>
      </c>
      <c r="BW6" s="458"/>
      <c r="BX6" s="458"/>
      <c r="BY6" s="460"/>
      <c r="BZ6" s="458" t="s">
        <v>623</v>
      </c>
      <c r="CA6" s="458"/>
      <c r="CB6" s="458"/>
      <c r="CC6" s="460"/>
      <c r="CD6" s="458" t="s">
        <v>624</v>
      </c>
      <c r="CE6" s="458"/>
      <c r="CF6" s="458"/>
    </row>
    <row r="7" spans="1:92" s="463" customFormat="1" ht="12.15" customHeight="1">
      <c r="A7" s="574"/>
      <c r="B7" s="538" t="s">
        <v>521</v>
      </c>
      <c r="C7" s="539" t="s">
        <v>522</v>
      </c>
      <c r="D7" s="539" t="s">
        <v>523</v>
      </c>
      <c r="E7" s="538"/>
      <c r="F7" s="538" t="s">
        <v>521</v>
      </c>
      <c r="G7" s="539" t="s">
        <v>522</v>
      </c>
      <c r="H7" s="538" t="s">
        <v>523</v>
      </c>
      <c r="I7" s="538"/>
      <c r="J7" s="539" t="s">
        <v>521</v>
      </c>
      <c r="K7" s="539" t="s">
        <v>522</v>
      </c>
      <c r="L7" s="539" t="s">
        <v>523</v>
      </c>
      <c r="M7" s="575"/>
      <c r="N7" s="467" t="s">
        <v>521</v>
      </c>
      <c r="O7" s="468" t="s">
        <v>522</v>
      </c>
      <c r="P7" s="467" t="s">
        <v>523</v>
      </c>
      <c r="Q7" s="467"/>
      <c r="R7" s="467" t="s">
        <v>521</v>
      </c>
      <c r="S7" s="468" t="s">
        <v>522</v>
      </c>
      <c r="T7" s="467" t="s">
        <v>523</v>
      </c>
      <c r="U7" s="467"/>
      <c r="V7" s="467" t="s">
        <v>521</v>
      </c>
      <c r="W7" s="468" t="s">
        <v>522</v>
      </c>
      <c r="X7" s="467" t="s">
        <v>523</v>
      </c>
      <c r="Y7" s="575"/>
      <c r="Z7" s="468" t="s">
        <v>521</v>
      </c>
      <c r="AA7" s="468" t="s">
        <v>522</v>
      </c>
      <c r="AB7" s="468" t="s">
        <v>523</v>
      </c>
      <c r="AC7" s="467"/>
      <c r="AD7" s="467" t="s">
        <v>521</v>
      </c>
      <c r="AE7" s="468" t="s">
        <v>522</v>
      </c>
      <c r="AF7" s="468" t="s">
        <v>523</v>
      </c>
      <c r="AG7" s="467"/>
      <c r="AH7" s="468" t="s">
        <v>521</v>
      </c>
      <c r="AI7" s="468" t="s">
        <v>522</v>
      </c>
      <c r="AJ7" s="468" t="s">
        <v>523</v>
      </c>
      <c r="AK7" s="575"/>
      <c r="AL7" s="467" t="s">
        <v>521</v>
      </c>
      <c r="AM7" s="468" t="s">
        <v>522</v>
      </c>
      <c r="AN7" s="467" t="s">
        <v>523</v>
      </c>
      <c r="AO7" s="467"/>
      <c r="AP7" s="467" t="s">
        <v>521</v>
      </c>
      <c r="AQ7" s="468" t="s">
        <v>522</v>
      </c>
      <c r="AR7" s="468" t="s">
        <v>523</v>
      </c>
      <c r="AS7" s="467"/>
      <c r="AT7" s="467" t="s">
        <v>521</v>
      </c>
      <c r="AU7" s="468" t="s">
        <v>522</v>
      </c>
      <c r="AV7" s="467" t="s">
        <v>523</v>
      </c>
      <c r="AW7" s="575"/>
      <c r="AX7" s="467" t="s">
        <v>521</v>
      </c>
      <c r="AY7" s="468" t="s">
        <v>522</v>
      </c>
      <c r="AZ7" s="467" t="s">
        <v>523</v>
      </c>
      <c r="BA7" s="469"/>
      <c r="BB7" s="467" t="s">
        <v>521</v>
      </c>
      <c r="BC7" s="468" t="s">
        <v>522</v>
      </c>
      <c r="BD7" s="467" t="s">
        <v>523</v>
      </c>
      <c r="BE7" s="467"/>
      <c r="BF7" s="467" t="s">
        <v>521</v>
      </c>
      <c r="BG7" s="468" t="s">
        <v>522</v>
      </c>
      <c r="BH7" s="467" t="s">
        <v>523</v>
      </c>
      <c r="BI7" s="575"/>
      <c r="BJ7" s="467" t="s">
        <v>521</v>
      </c>
      <c r="BK7" s="468" t="s">
        <v>522</v>
      </c>
      <c r="BL7" s="467" t="s">
        <v>523</v>
      </c>
      <c r="BM7" s="467"/>
      <c r="BN7" s="467" t="s">
        <v>521</v>
      </c>
      <c r="BO7" s="468" t="s">
        <v>522</v>
      </c>
      <c r="BP7" s="467" t="s">
        <v>523</v>
      </c>
      <c r="BQ7" s="467"/>
      <c r="BR7" s="467" t="s">
        <v>521</v>
      </c>
      <c r="BS7" s="468" t="s">
        <v>522</v>
      </c>
      <c r="BT7" s="468" t="s">
        <v>523</v>
      </c>
      <c r="BU7" s="575"/>
      <c r="BV7" s="467" t="s">
        <v>521</v>
      </c>
      <c r="BW7" s="468" t="s">
        <v>522</v>
      </c>
      <c r="BX7" s="467" t="s">
        <v>523</v>
      </c>
      <c r="BY7" s="575"/>
      <c r="BZ7" s="467" t="s">
        <v>521</v>
      </c>
      <c r="CA7" s="468" t="s">
        <v>522</v>
      </c>
      <c r="CB7" s="467" t="s">
        <v>523</v>
      </c>
      <c r="CC7" s="575"/>
      <c r="CD7" s="467" t="s">
        <v>521</v>
      </c>
      <c r="CE7" s="468" t="s">
        <v>522</v>
      </c>
      <c r="CF7" s="467" t="s">
        <v>523</v>
      </c>
    </row>
    <row r="8" spans="1:92" s="482" customFormat="1" ht="5.25" customHeight="1">
      <c r="A8" s="542"/>
      <c r="B8" s="576"/>
      <c r="C8" s="576"/>
      <c r="D8" s="576"/>
      <c r="E8" s="577"/>
      <c r="F8" s="576"/>
      <c r="G8" s="576"/>
      <c r="H8" s="576"/>
      <c r="I8" s="577"/>
      <c r="J8" s="576"/>
      <c r="K8" s="576"/>
      <c r="L8" s="576"/>
      <c r="M8" s="472"/>
      <c r="N8" s="576"/>
      <c r="O8" s="576"/>
      <c r="P8" s="576"/>
      <c r="Q8" s="578"/>
      <c r="R8" s="576"/>
      <c r="S8" s="576"/>
      <c r="T8" s="576"/>
      <c r="U8" s="578"/>
      <c r="V8" s="576"/>
      <c r="W8" s="576"/>
      <c r="X8" s="576"/>
      <c r="Y8" s="472"/>
      <c r="Z8" s="576"/>
      <c r="AA8" s="576"/>
      <c r="AB8" s="576"/>
      <c r="AC8" s="578"/>
      <c r="AD8" s="576"/>
      <c r="AE8" s="576"/>
      <c r="AF8" s="576"/>
      <c r="AG8" s="578"/>
      <c r="AH8" s="576"/>
      <c r="AI8" s="576"/>
      <c r="AJ8" s="576"/>
      <c r="AK8" s="472"/>
      <c r="AL8" s="576"/>
      <c r="AM8" s="576"/>
      <c r="AN8" s="576"/>
      <c r="AO8" s="578"/>
      <c r="AP8" s="576"/>
      <c r="AQ8" s="576"/>
      <c r="AR8" s="576"/>
      <c r="AS8" s="578"/>
      <c r="AT8" s="576"/>
      <c r="AU8" s="576"/>
      <c r="AV8" s="576"/>
      <c r="AW8" s="472"/>
      <c r="AX8" s="472"/>
      <c r="AY8" s="472"/>
      <c r="AZ8" s="472"/>
      <c r="BA8" s="472"/>
      <c r="BB8" s="576"/>
      <c r="BC8" s="576"/>
      <c r="BD8" s="576"/>
      <c r="BE8" s="578"/>
      <c r="BF8" s="576"/>
      <c r="BG8" s="576"/>
      <c r="BH8" s="576"/>
      <c r="BI8" s="472"/>
      <c r="BJ8" s="576"/>
      <c r="BK8" s="576"/>
      <c r="BL8" s="576"/>
      <c r="BM8" s="576"/>
      <c r="BN8" s="576"/>
      <c r="BO8" s="576"/>
      <c r="BP8" s="576"/>
      <c r="BQ8" s="576"/>
      <c r="BR8" s="472"/>
      <c r="BS8" s="472"/>
      <c r="BT8" s="472"/>
      <c r="BU8" s="472"/>
      <c r="BV8" s="472"/>
      <c r="BW8" s="472"/>
      <c r="BX8" s="472"/>
      <c r="BY8" s="472"/>
      <c r="BZ8" s="472"/>
      <c r="CA8" s="472"/>
      <c r="CB8" s="472"/>
      <c r="CC8" s="472"/>
      <c r="CD8" s="472"/>
      <c r="CE8" s="472"/>
      <c r="CF8" s="472"/>
    </row>
    <row r="9" spans="1:92" s="476" customFormat="1" ht="8.1" customHeight="1">
      <c r="A9" s="579" t="s">
        <v>625</v>
      </c>
      <c r="B9" s="474">
        <v>1274666.66157</v>
      </c>
      <c r="C9" s="474">
        <v>156292.21356999999</v>
      </c>
      <c r="D9" s="474">
        <v>1430958.8751400001</v>
      </c>
      <c r="E9" s="474"/>
      <c r="F9" s="474">
        <v>35503.237420000005</v>
      </c>
      <c r="G9" s="474">
        <v>2688.8767599999996</v>
      </c>
      <c r="H9" s="474">
        <v>38192.114179999997</v>
      </c>
      <c r="I9" s="474"/>
      <c r="J9" s="474">
        <v>1755879.47848</v>
      </c>
      <c r="K9" s="474">
        <v>841327.33550000004</v>
      </c>
      <c r="L9" s="474">
        <v>2597206.8139800001</v>
      </c>
      <c r="M9" s="579" t="s">
        <v>625</v>
      </c>
      <c r="N9" s="474">
        <v>136479.53518000001</v>
      </c>
      <c r="O9" s="474">
        <v>27036.39876</v>
      </c>
      <c r="P9" s="474">
        <v>163515.93393999999</v>
      </c>
      <c r="Q9" s="474"/>
      <c r="R9" s="474">
        <v>174689.59675</v>
      </c>
      <c r="S9" s="474">
        <v>95000.946079999994</v>
      </c>
      <c r="T9" s="474">
        <v>269690.54282999999</v>
      </c>
      <c r="U9" s="474"/>
      <c r="V9" s="474">
        <v>787672.09885000007</v>
      </c>
      <c r="W9" s="474">
        <v>189460.91580000002</v>
      </c>
      <c r="X9" s="474">
        <v>977133.01465000003</v>
      </c>
      <c r="Y9" s="579" t="s">
        <v>625</v>
      </c>
      <c r="Z9" s="474">
        <v>90020.723129999998</v>
      </c>
      <c r="AA9" s="474">
        <v>8243.5527700000002</v>
      </c>
      <c r="AB9" s="474">
        <v>98264.275900000008</v>
      </c>
      <c r="AC9" s="474"/>
      <c r="AD9" s="474">
        <v>846575.38858999999</v>
      </c>
      <c r="AE9" s="474">
        <v>178652.80663000001</v>
      </c>
      <c r="AF9" s="474">
        <v>1025228.19522</v>
      </c>
      <c r="AG9" s="474"/>
      <c r="AH9" s="474">
        <v>505317.15327999997</v>
      </c>
      <c r="AI9" s="474">
        <v>6548.3215</v>
      </c>
      <c r="AJ9" s="474">
        <v>511865.47477999999</v>
      </c>
      <c r="AK9" s="579" t="s">
        <v>625</v>
      </c>
      <c r="AL9" s="474">
        <v>66747.30687</v>
      </c>
      <c r="AM9" s="474">
        <v>11277.757539999999</v>
      </c>
      <c r="AN9" s="474">
        <v>78025.064409999992</v>
      </c>
      <c r="AO9" s="474"/>
      <c r="AP9" s="474">
        <v>196997.05187999998</v>
      </c>
      <c r="AQ9" s="474">
        <v>4931.3270199999997</v>
      </c>
      <c r="AR9" s="474">
        <v>201928.37890000001</v>
      </c>
      <c r="AS9" s="474"/>
      <c r="AT9" s="474">
        <v>65542.15731000001</v>
      </c>
      <c r="AU9" s="474">
        <v>80692.133819999988</v>
      </c>
      <c r="AV9" s="474">
        <v>146234.29113</v>
      </c>
      <c r="AW9" s="579" t="s">
        <v>625</v>
      </c>
      <c r="AX9" s="474">
        <v>72934.43449</v>
      </c>
      <c r="AY9" s="474">
        <v>54.570050000000002</v>
      </c>
      <c r="AZ9" s="474">
        <v>72989.004540000009</v>
      </c>
      <c r="BA9" s="474"/>
      <c r="BB9" s="474">
        <v>41032.536070000002</v>
      </c>
      <c r="BC9" s="474">
        <v>1363.5578799999998</v>
      </c>
      <c r="BD9" s="474">
        <v>42396.093950000002</v>
      </c>
      <c r="BE9" s="474"/>
      <c r="BF9" s="474">
        <v>6660.9963399999997</v>
      </c>
      <c r="BG9" s="474">
        <v>16130.10657</v>
      </c>
      <c r="BH9" s="474">
        <v>22791.102910000001</v>
      </c>
      <c r="BI9" s="579" t="s">
        <v>625</v>
      </c>
      <c r="BJ9" s="474">
        <v>4495.8678300000001</v>
      </c>
      <c r="BK9" s="474">
        <v>14858.869500000001</v>
      </c>
      <c r="BL9" s="474">
        <v>19354.73733</v>
      </c>
      <c r="BM9" s="474"/>
      <c r="BN9" s="474">
        <v>10327.18665</v>
      </c>
      <c r="BO9" s="474">
        <v>33173.894840000001</v>
      </c>
      <c r="BP9" s="474">
        <v>43501.081490000004</v>
      </c>
      <c r="BQ9" s="474"/>
      <c r="BR9" s="474">
        <v>266843.24693000002</v>
      </c>
      <c r="BS9" s="474">
        <v>206.03288000000001</v>
      </c>
      <c r="BT9" s="474">
        <v>267049.27980999998</v>
      </c>
      <c r="BU9" s="579" t="s">
        <v>625</v>
      </c>
      <c r="BV9" s="474">
        <v>6338384.6576200007</v>
      </c>
      <c r="BW9" s="474">
        <v>1667939.6174700002</v>
      </c>
      <c r="BX9" s="474">
        <v>8006324.2750899997</v>
      </c>
      <c r="BY9" s="474"/>
      <c r="BZ9" s="474">
        <v>1755879.47848</v>
      </c>
      <c r="CA9" s="474">
        <v>852371.85498000006</v>
      </c>
      <c r="CB9" s="474">
        <v>2608251.3334599999</v>
      </c>
      <c r="CC9" s="474"/>
      <c r="CD9" s="474">
        <v>6338384.6576200007</v>
      </c>
      <c r="CE9" s="474">
        <v>1678984.1369500002</v>
      </c>
      <c r="CF9" s="474">
        <v>8017368.794569999</v>
      </c>
      <c r="CG9" s="475"/>
    </row>
    <row r="10" spans="1:92" s="476" customFormat="1" ht="9" customHeight="1">
      <c r="A10" s="580" t="s">
        <v>626</v>
      </c>
      <c r="B10" s="479">
        <v>13592.191470000002</v>
      </c>
      <c r="C10" s="479">
        <v>74123.508180000004</v>
      </c>
      <c r="D10" s="479">
        <v>87715.69965000001</v>
      </c>
      <c r="E10" s="479"/>
      <c r="F10" s="479">
        <v>476.69605999999999</v>
      </c>
      <c r="G10" s="479">
        <v>685.43975999999998</v>
      </c>
      <c r="H10" s="479">
        <v>1162.13582</v>
      </c>
      <c r="I10" s="479"/>
      <c r="J10" s="479">
        <v>6045.1868199999999</v>
      </c>
      <c r="K10" s="479">
        <v>195673.32958000002</v>
      </c>
      <c r="L10" s="479">
        <v>201718.51639999999</v>
      </c>
      <c r="M10" s="580" t="s">
        <v>626</v>
      </c>
      <c r="N10" s="479">
        <v>131.22820000000002</v>
      </c>
      <c r="O10" s="479">
        <v>6370.4299700000001</v>
      </c>
      <c r="P10" s="479">
        <v>6501.6581699999997</v>
      </c>
      <c r="Q10" s="479"/>
      <c r="R10" s="479">
        <v>802.74506000000008</v>
      </c>
      <c r="S10" s="479">
        <v>16182.65928</v>
      </c>
      <c r="T10" s="479">
        <v>16985.404340000001</v>
      </c>
      <c r="U10" s="479"/>
      <c r="V10" s="479">
        <v>1257.5272500000001</v>
      </c>
      <c r="W10" s="479">
        <v>63447.283799999997</v>
      </c>
      <c r="X10" s="479">
        <v>64704.811049999997</v>
      </c>
      <c r="Y10" s="580" t="s">
        <v>626</v>
      </c>
      <c r="Z10" s="479">
        <v>4757.9679500000002</v>
      </c>
      <c r="AA10" s="479">
        <v>10220.12046</v>
      </c>
      <c r="AB10" s="479">
        <v>14978.08841</v>
      </c>
      <c r="AC10" s="479"/>
      <c r="AD10" s="479">
        <v>4976.8261600000005</v>
      </c>
      <c r="AE10" s="479">
        <v>45618.543799999999</v>
      </c>
      <c r="AF10" s="479">
        <v>50595.369960000004</v>
      </c>
      <c r="AG10" s="479"/>
      <c r="AH10" s="479">
        <v>630.32823999999994</v>
      </c>
      <c r="AI10" s="479">
        <v>5864.6399299999994</v>
      </c>
      <c r="AJ10" s="479">
        <v>6494.9681700000001</v>
      </c>
      <c r="AK10" s="580" t="s">
        <v>626</v>
      </c>
      <c r="AL10" s="479">
        <v>37.115550000000006</v>
      </c>
      <c r="AM10" s="479">
        <v>3110.9086299999999</v>
      </c>
      <c r="AN10" s="479">
        <v>3148.0241800000003</v>
      </c>
      <c r="AO10" s="479"/>
      <c r="AP10" s="479">
        <v>11.046889999999999</v>
      </c>
      <c r="AQ10" s="479">
        <v>3899.1234199999999</v>
      </c>
      <c r="AR10" s="479">
        <v>3910.17031</v>
      </c>
      <c r="AS10" s="479"/>
      <c r="AT10" s="479">
        <v>1527.5763700000002</v>
      </c>
      <c r="AU10" s="479">
        <v>14514.829240000001</v>
      </c>
      <c r="AV10" s="479">
        <v>16042.40561</v>
      </c>
      <c r="AW10" s="580" t="s">
        <v>626</v>
      </c>
      <c r="AX10" s="479">
        <v>154.11330000000001</v>
      </c>
      <c r="AY10" s="479">
        <v>54.329620000000006</v>
      </c>
      <c r="AZ10" s="479">
        <v>208.44292000000002</v>
      </c>
      <c r="BA10" s="479"/>
      <c r="BB10" s="479">
        <v>400.69715000000002</v>
      </c>
      <c r="BC10" s="479">
        <v>544.89107999999999</v>
      </c>
      <c r="BD10" s="479">
        <v>945.58822999999995</v>
      </c>
      <c r="BE10" s="479"/>
      <c r="BF10" s="479">
        <v>2168.9287899999999</v>
      </c>
      <c r="BG10" s="479">
        <v>3420.1285499999999</v>
      </c>
      <c r="BH10" s="479">
        <v>5589.0573400000003</v>
      </c>
      <c r="BI10" s="580" t="s">
        <v>626</v>
      </c>
      <c r="BJ10" s="479">
        <v>1127.7367199999999</v>
      </c>
      <c r="BK10" s="479">
        <v>13116.81127</v>
      </c>
      <c r="BL10" s="479">
        <v>14244.547990000001</v>
      </c>
      <c r="BM10" s="479"/>
      <c r="BN10" s="479">
        <v>50.30706</v>
      </c>
      <c r="BO10" s="479">
        <v>3373.5428299999999</v>
      </c>
      <c r="BP10" s="479">
        <v>3423.84989</v>
      </c>
      <c r="BQ10" s="479"/>
      <c r="BR10" s="479">
        <v>1997.0040100000001</v>
      </c>
      <c r="BS10" s="479">
        <v>179.99717999999999</v>
      </c>
      <c r="BT10" s="479">
        <v>2177.00119</v>
      </c>
      <c r="BU10" s="580" t="s">
        <v>626</v>
      </c>
      <c r="BV10" s="479">
        <v>40145.223050000001</v>
      </c>
      <c r="BW10" s="479">
        <v>460400.51658</v>
      </c>
      <c r="BX10" s="479">
        <v>500545.73963000008</v>
      </c>
      <c r="BY10" s="479"/>
      <c r="BZ10" s="479">
        <v>6045.1868199999999</v>
      </c>
      <c r="CA10" s="479">
        <v>205525.99456999998</v>
      </c>
      <c r="CB10" s="479">
        <v>211571.18138999998</v>
      </c>
      <c r="CC10" s="479"/>
      <c r="CD10" s="479">
        <v>40145.223050000001</v>
      </c>
      <c r="CE10" s="479">
        <v>470253.18156999996</v>
      </c>
      <c r="CF10" s="479">
        <v>510398.4046200001</v>
      </c>
      <c r="CG10" s="475"/>
    </row>
    <row r="11" spans="1:92" s="476" customFormat="1" ht="9" customHeight="1">
      <c r="A11" s="481" t="s">
        <v>627</v>
      </c>
      <c r="B11" s="479">
        <v>1198.4639</v>
      </c>
      <c r="C11" s="479">
        <v>68.101990000000001</v>
      </c>
      <c r="D11" s="479">
        <v>1266.5658900000001</v>
      </c>
      <c r="E11" s="479"/>
      <c r="F11" s="479">
        <v>289.92687000000001</v>
      </c>
      <c r="G11" s="479">
        <v>0</v>
      </c>
      <c r="H11" s="479">
        <v>289.92687000000001</v>
      </c>
      <c r="I11" s="479"/>
      <c r="J11" s="479">
        <v>401.06976000000003</v>
      </c>
      <c r="K11" s="479">
        <v>264.21343999999999</v>
      </c>
      <c r="L11" s="479">
        <v>665.28320000000008</v>
      </c>
      <c r="M11" s="481" t="s">
        <v>627</v>
      </c>
      <c r="N11" s="479">
        <v>383.73115000000001</v>
      </c>
      <c r="O11" s="479">
        <v>0</v>
      </c>
      <c r="P11" s="479">
        <v>383.73115000000001</v>
      </c>
      <c r="Q11" s="479"/>
      <c r="R11" s="479">
        <v>324.45226000000002</v>
      </c>
      <c r="S11" s="479">
        <v>3.82206</v>
      </c>
      <c r="T11" s="479">
        <v>328.27431999999999</v>
      </c>
      <c r="U11" s="479"/>
      <c r="V11" s="479">
        <v>201.11299</v>
      </c>
      <c r="W11" s="479">
        <v>1.8081800000000001</v>
      </c>
      <c r="X11" s="479">
        <v>202.92117000000002</v>
      </c>
      <c r="Y11" s="481" t="s">
        <v>627</v>
      </c>
      <c r="Z11" s="479">
        <v>1240.01611</v>
      </c>
      <c r="AA11" s="479">
        <v>26.103290000000001</v>
      </c>
      <c r="AB11" s="479">
        <v>1266.1193999999998</v>
      </c>
      <c r="AC11" s="479"/>
      <c r="AD11" s="479">
        <v>316.26080999999999</v>
      </c>
      <c r="AE11" s="479">
        <v>190.01223000000002</v>
      </c>
      <c r="AF11" s="479">
        <v>506.27304000000004</v>
      </c>
      <c r="AG11" s="479"/>
      <c r="AH11" s="479">
        <v>134.77770000000001</v>
      </c>
      <c r="AI11" s="479">
        <v>0</v>
      </c>
      <c r="AJ11" s="479">
        <v>134.77770000000001</v>
      </c>
      <c r="AK11" s="481" t="s">
        <v>627</v>
      </c>
      <c r="AL11" s="479">
        <v>133.53380999999999</v>
      </c>
      <c r="AM11" s="479">
        <v>275.93938000000003</v>
      </c>
      <c r="AN11" s="479">
        <v>409.47318999999999</v>
      </c>
      <c r="AO11" s="479"/>
      <c r="AP11" s="479">
        <v>13.32911</v>
      </c>
      <c r="AQ11" s="479">
        <v>14.31016</v>
      </c>
      <c r="AR11" s="479">
        <v>27.63927</v>
      </c>
      <c r="AS11" s="479"/>
      <c r="AT11" s="479">
        <v>848.43769000000009</v>
      </c>
      <c r="AU11" s="479">
        <v>27.290569999999999</v>
      </c>
      <c r="AV11" s="479">
        <v>875.72825999999998</v>
      </c>
      <c r="AW11" s="481" t="s">
        <v>627</v>
      </c>
      <c r="AX11" s="479">
        <v>677.50162999999998</v>
      </c>
      <c r="AY11" s="479">
        <v>0</v>
      </c>
      <c r="AZ11" s="479">
        <v>677.50162999999998</v>
      </c>
      <c r="BA11" s="479"/>
      <c r="BB11" s="479">
        <v>426.90163000000001</v>
      </c>
      <c r="BC11" s="479">
        <v>40.85772</v>
      </c>
      <c r="BD11" s="479">
        <v>467.75935000000004</v>
      </c>
      <c r="BE11" s="479"/>
      <c r="BF11" s="479">
        <v>526.29358999999999</v>
      </c>
      <c r="BG11" s="479">
        <v>0</v>
      </c>
      <c r="BH11" s="479">
        <v>526.29358999999999</v>
      </c>
      <c r="BI11" s="481" t="s">
        <v>627</v>
      </c>
      <c r="BJ11" s="479">
        <v>589.25674000000004</v>
      </c>
      <c r="BK11" s="479">
        <v>217.98480000000001</v>
      </c>
      <c r="BL11" s="479">
        <v>807.24153999999999</v>
      </c>
      <c r="BM11" s="479"/>
      <c r="BN11" s="479">
        <v>299.45332999999999</v>
      </c>
      <c r="BO11" s="479">
        <v>215.52760000000001</v>
      </c>
      <c r="BP11" s="479">
        <v>514.98092999999994</v>
      </c>
      <c r="BQ11" s="479"/>
      <c r="BR11" s="479">
        <v>0</v>
      </c>
      <c r="BS11" s="479">
        <v>0</v>
      </c>
      <c r="BT11" s="479">
        <v>0</v>
      </c>
      <c r="BU11" s="481" t="s">
        <v>627</v>
      </c>
      <c r="BV11" s="479">
        <v>8004.5190799999991</v>
      </c>
      <c r="BW11" s="479">
        <v>1345.9714199999999</v>
      </c>
      <c r="BX11" s="479">
        <v>9350.4904999999981</v>
      </c>
      <c r="BY11" s="479"/>
      <c r="BZ11" s="479">
        <v>401.06976000000003</v>
      </c>
      <c r="CA11" s="479">
        <v>264.21343999999999</v>
      </c>
      <c r="CB11" s="479">
        <v>665.28320000000008</v>
      </c>
      <c r="CC11" s="479"/>
      <c r="CD11" s="479">
        <v>8004.5190799999991</v>
      </c>
      <c r="CE11" s="479">
        <v>1345.9714199999999</v>
      </c>
      <c r="CF11" s="479">
        <v>9350.4904999999981</v>
      </c>
      <c r="CG11" s="475"/>
    </row>
    <row r="12" spans="1:92" s="476" customFormat="1" ht="9" customHeight="1">
      <c r="A12" s="481" t="s">
        <v>628</v>
      </c>
      <c r="B12" s="479">
        <v>63684.903330000001</v>
      </c>
      <c r="C12" s="479">
        <v>6052.9569199999996</v>
      </c>
      <c r="D12" s="479">
        <v>69737.860249999998</v>
      </c>
      <c r="E12" s="479"/>
      <c r="F12" s="479">
        <v>323.19873999999999</v>
      </c>
      <c r="G12" s="479">
        <v>0</v>
      </c>
      <c r="H12" s="479">
        <v>323.19873999999999</v>
      </c>
      <c r="I12" s="479"/>
      <c r="J12" s="479">
        <v>210697.75046000001</v>
      </c>
      <c r="K12" s="479">
        <v>29724.594730000001</v>
      </c>
      <c r="L12" s="479">
        <v>240422.34518999999</v>
      </c>
      <c r="M12" s="481" t="s">
        <v>628</v>
      </c>
      <c r="N12" s="479">
        <v>10718.14047</v>
      </c>
      <c r="O12" s="479">
        <v>0</v>
      </c>
      <c r="P12" s="479">
        <v>10718.14047</v>
      </c>
      <c r="Q12" s="479"/>
      <c r="R12" s="479">
        <v>24138.09881</v>
      </c>
      <c r="S12" s="479">
        <v>3045.2939000000001</v>
      </c>
      <c r="T12" s="479">
        <v>27183.39271</v>
      </c>
      <c r="U12" s="479"/>
      <c r="V12" s="479">
        <v>54436.666729999997</v>
      </c>
      <c r="W12" s="479">
        <v>7344.5036600000003</v>
      </c>
      <c r="X12" s="479">
        <v>61781.170389999999</v>
      </c>
      <c r="Y12" s="481" t="s">
        <v>628</v>
      </c>
      <c r="Z12" s="479">
        <v>26038.247600000002</v>
      </c>
      <c r="AA12" s="479">
        <v>1627.2363300000002</v>
      </c>
      <c r="AB12" s="479">
        <v>27665.483929999999</v>
      </c>
      <c r="AC12" s="479"/>
      <c r="AD12" s="479">
        <v>81922.004209999999</v>
      </c>
      <c r="AE12" s="479">
        <v>3912.9433399999998</v>
      </c>
      <c r="AF12" s="479">
        <v>85834.947549999997</v>
      </c>
      <c r="AG12" s="479"/>
      <c r="AH12" s="479">
        <v>23625.862559999998</v>
      </c>
      <c r="AI12" s="479">
        <v>481.49223999999998</v>
      </c>
      <c r="AJ12" s="479">
        <v>24107.354800000001</v>
      </c>
      <c r="AK12" s="481" t="s">
        <v>628</v>
      </c>
      <c r="AL12" s="479">
        <v>9815.2075999999997</v>
      </c>
      <c r="AM12" s="479">
        <v>0</v>
      </c>
      <c r="AN12" s="479">
        <v>9815.2075999999997</v>
      </c>
      <c r="AO12" s="479"/>
      <c r="AP12" s="479">
        <v>4523.7183099999993</v>
      </c>
      <c r="AQ12" s="479">
        <v>0</v>
      </c>
      <c r="AR12" s="479">
        <v>4523.7183099999993</v>
      </c>
      <c r="AS12" s="479"/>
      <c r="AT12" s="479">
        <v>4764.91525</v>
      </c>
      <c r="AU12" s="479">
        <v>631.66483999999991</v>
      </c>
      <c r="AV12" s="479">
        <v>5396.5800899999995</v>
      </c>
      <c r="AW12" s="481" t="s">
        <v>628</v>
      </c>
      <c r="AX12" s="479">
        <v>1040.79555</v>
      </c>
      <c r="AY12" s="479">
        <v>0</v>
      </c>
      <c r="AZ12" s="479">
        <v>1040.79555</v>
      </c>
      <c r="BA12" s="479"/>
      <c r="BB12" s="479">
        <v>1179.4872700000001</v>
      </c>
      <c r="BC12" s="479">
        <v>0</v>
      </c>
      <c r="BD12" s="479">
        <v>1179.4872700000001</v>
      </c>
      <c r="BE12" s="479"/>
      <c r="BF12" s="479">
        <v>1646.77485</v>
      </c>
      <c r="BG12" s="479">
        <v>1092.17029</v>
      </c>
      <c r="BH12" s="479">
        <v>2738.9451400000003</v>
      </c>
      <c r="BI12" s="481" t="s">
        <v>628</v>
      </c>
      <c r="BJ12" s="479">
        <v>1833.3247699999999</v>
      </c>
      <c r="BK12" s="479">
        <v>620.74968000000001</v>
      </c>
      <c r="BL12" s="479">
        <v>2454.0744500000001</v>
      </c>
      <c r="BM12" s="479"/>
      <c r="BN12" s="479">
        <v>5522.4658899999995</v>
      </c>
      <c r="BO12" s="479">
        <v>0</v>
      </c>
      <c r="BP12" s="479">
        <v>5522.4658899999995</v>
      </c>
      <c r="BQ12" s="479"/>
      <c r="BR12" s="479">
        <v>2818.5039500000003</v>
      </c>
      <c r="BS12" s="479">
        <v>0</v>
      </c>
      <c r="BT12" s="479">
        <v>2818.5039500000003</v>
      </c>
      <c r="BU12" s="481" t="s">
        <v>628</v>
      </c>
      <c r="BV12" s="479">
        <v>528730.0663500001</v>
      </c>
      <c r="BW12" s="479">
        <v>54533.605929999998</v>
      </c>
      <c r="BX12" s="479">
        <v>583263.67227999994</v>
      </c>
      <c r="BY12" s="479"/>
      <c r="BZ12" s="479">
        <v>210697.75046000001</v>
      </c>
      <c r="CA12" s="479">
        <v>29724.594730000001</v>
      </c>
      <c r="CB12" s="479">
        <v>240422.34518999999</v>
      </c>
      <c r="CC12" s="479"/>
      <c r="CD12" s="479">
        <v>528730.0663500001</v>
      </c>
      <c r="CE12" s="479">
        <v>54533.605929999998</v>
      </c>
      <c r="CF12" s="479">
        <v>583263.67227999994</v>
      </c>
      <c r="CG12" s="475"/>
    </row>
    <row r="13" spans="1:92" s="476" customFormat="1" ht="9" customHeight="1">
      <c r="A13" s="481" t="s">
        <v>629</v>
      </c>
      <c r="B13" s="479">
        <v>878198.00422999996</v>
      </c>
      <c r="C13" s="479">
        <v>223106.04302000001</v>
      </c>
      <c r="D13" s="479">
        <v>1101304.0472500001</v>
      </c>
      <c r="E13" s="479"/>
      <c r="F13" s="479">
        <v>33963.17078</v>
      </c>
      <c r="G13" s="479">
        <v>1806.39508</v>
      </c>
      <c r="H13" s="479">
        <v>35769.565860000002</v>
      </c>
      <c r="I13" s="479"/>
      <c r="J13" s="479">
        <v>1423844.9424400001</v>
      </c>
      <c r="K13" s="479">
        <v>425936.53113000002</v>
      </c>
      <c r="L13" s="479">
        <v>1849781.4735699999</v>
      </c>
      <c r="M13" s="481" t="s">
        <v>629</v>
      </c>
      <c r="N13" s="479">
        <v>124266.51347000001</v>
      </c>
      <c r="O13" s="479">
        <v>17969.01124</v>
      </c>
      <c r="P13" s="479">
        <v>142235.52471</v>
      </c>
      <c r="Q13" s="479"/>
      <c r="R13" s="479">
        <v>143192.09054</v>
      </c>
      <c r="S13" s="479">
        <v>63374.695270000004</v>
      </c>
      <c r="T13" s="479">
        <v>206566.78581</v>
      </c>
      <c r="U13" s="479"/>
      <c r="V13" s="479">
        <v>541732.41712</v>
      </c>
      <c r="W13" s="479">
        <v>117561.81918999999</v>
      </c>
      <c r="X13" s="479">
        <v>659294.23630999995</v>
      </c>
      <c r="Y13" s="481" t="s">
        <v>629</v>
      </c>
      <c r="Z13" s="479">
        <v>11476.89884</v>
      </c>
      <c r="AA13" s="479">
        <v>7954.5113499999998</v>
      </c>
      <c r="AB13" s="479">
        <v>19431.410190000002</v>
      </c>
      <c r="AC13" s="479"/>
      <c r="AD13" s="479">
        <v>650347.76252999995</v>
      </c>
      <c r="AE13" s="479">
        <v>141542.3449</v>
      </c>
      <c r="AF13" s="479">
        <v>791890.10742999997</v>
      </c>
      <c r="AG13" s="479"/>
      <c r="AH13" s="479">
        <v>466619.47877999995</v>
      </c>
      <c r="AI13" s="479">
        <v>188.20694</v>
      </c>
      <c r="AJ13" s="479">
        <v>466807.68572000001</v>
      </c>
      <c r="AK13" s="481" t="s">
        <v>629</v>
      </c>
      <c r="AL13" s="479">
        <v>45996.313950000003</v>
      </c>
      <c r="AM13" s="479">
        <v>7890.8945700000004</v>
      </c>
      <c r="AN13" s="479">
        <v>53887.20852</v>
      </c>
      <c r="AO13" s="479"/>
      <c r="AP13" s="479">
        <v>187471.00324000002</v>
      </c>
      <c r="AQ13" s="479">
        <v>-1.3000000000000002E-4</v>
      </c>
      <c r="AR13" s="479">
        <v>187471.00311000002</v>
      </c>
      <c r="AS13" s="479"/>
      <c r="AT13" s="479">
        <v>28875.006960000002</v>
      </c>
      <c r="AU13" s="479">
        <v>46597.75101</v>
      </c>
      <c r="AV13" s="479">
        <v>75472.757970000006</v>
      </c>
      <c r="AW13" s="481" t="s">
        <v>629</v>
      </c>
      <c r="AX13" s="479">
        <v>70235.589810000005</v>
      </c>
      <c r="AY13" s="479">
        <v>1.7909999999999999E-2</v>
      </c>
      <c r="AZ13" s="479">
        <v>70235.60772</v>
      </c>
      <c r="BA13" s="479"/>
      <c r="BB13" s="479">
        <v>38905.875039999999</v>
      </c>
      <c r="BC13" s="479">
        <v>777.80907999999999</v>
      </c>
      <c r="BD13" s="479">
        <v>39683.684119999998</v>
      </c>
      <c r="BE13" s="479"/>
      <c r="BF13" s="479">
        <v>2318.9991099999997</v>
      </c>
      <c r="BG13" s="479">
        <v>7780.6947</v>
      </c>
      <c r="BH13" s="479">
        <v>10099.693810000001</v>
      </c>
      <c r="BI13" s="481" t="s">
        <v>629</v>
      </c>
      <c r="BJ13" s="479">
        <v>945.54959999999994</v>
      </c>
      <c r="BK13" s="479">
        <v>765.56353000000001</v>
      </c>
      <c r="BL13" s="479">
        <v>1711.11313</v>
      </c>
      <c r="BM13" s="479"/>
      <c r="BN13" s="479">
        <v>7029.2591700000003</v>
      </c>
      <c r="BO13" s="479">
        <v>9245.0409099999997</v>
      </c>
      <c r="BP13" s="479">
        <v>16274.300080000001</v>
      </c>
      <c r="BQ13" s="479"/>
      <c r="BR13" s="479">
        <v>262027.82046000002</v>
      </c>
      <c r="BS13" s="479">
        <v>0</v>
      </c>
      <c r="BT13" s="479">
        <v>262027.82046000002</v>
      </c>
      <c r="BU13" s="481" t="s">
        <v>629</v>
      </c>
      <c r="BV13" s="479">
        <v>4917446.6960700015</v>
      </c>
      <c r="BW13" s="479">
        <v>1072497.3297000001</v>
      </c>
      <c r="BX13" s="479">
        <v>5989944.0257700011</v>
      </c>
      <c r="BY13" s="479"/>
      <c r="BZ13" s="479">
        <v>1423844.9424400001</v>
      </c>
      <c r="CA13" s="479">
        <v>434061.84545999998</v>
      </c>
      <c r="CB13" s="479">
        <v>1857906.7879000001</v>
      </c>
      <c r="CC13" s="479"/>
      <c r="CD13" s="479">
        <v>4917446.6960700015</v>
      </c>
      <c r="CE13" s="479">
        <v>1080622.6440300001</v>
      </c>
      <c r="CF13" s="479">
        <v>5998069.3401000015</v>
      </c>
      <c r="CG13" s="475"/>
    </row>
    <row r="14" spans="1:92" s="476" customFormat="1" ht="9" customHeight="1">
      <c r="A14" s="481" t="s">
        <v>630</v>
      </c>
      <c r="B14" s="479">
        <v>8034.1761500000002</v>
      </c>
      <c r="C14" s="479">
        <v>0</v>
      </c>
      <c r="D14" s="479">
        <v>8034.1761500000002</v>
      </c>
      <c r="E14" s="479"/>
      <c r="F14" s="479">
        <v>0</v>
      </c>
      <c r="G14" s="479">
        <v>0</v>
      </c>
      <c r="H14" s="479">
        <v>0</v>
      </c>
      <c r="I14" s="479"/>
      <c r="J14" s="479">
        <v>1444.6510900000001</v>
      </c>
      <c r="K14" s="479">
        <v>3540.96173</v>
      </c>
      <c r="L14" s="479">
        <v>4985.6128200000003</v>
      </c>
      <c r="M14" s="481" t="s">
        <v>630</v>
      </c>
      <c r="N14" s="479">
        <v>0</v>
      </c>
      <c r="O14" s="479">
        <v>0</v>
      </c>
      <c r="P14" s="479">
        <v>0</v>
      </c>
      <c r="Q14" s="479"/>
      <c r="R14" s="479">
        <v>2247.4699900000001</v>
      </c>
      <c r="S14" s="479">
        <v>371.98788999999999</v>
      </c>
      <c r="T14" s="479">
        <v>2619.4578799999999</v>
      </c>
      <c r="U14" s="479"/>
      <c r="V14" s="479">
        <v>11859.42202</v>
      </c>
      <c r="W14" s="479">
        <v>1074.25623</v>
      </c>
      <c r="X14" s="479">
        <v>12933.678250000001</v>
      </c>
      <c r="Y14" s="481" t="s">
        <v>630</v>
      </c>
      <c r="Z14" s="479">
        <v>14086.866830000001</v>
      </c>
      <c r="AA14" s="479">
        <v>-8993.0508399999999</v>
      </c>
      <c r="AB14" s="479">
        <v>5093.8159900000001</v>
      </c>
      <c r="AC14" s="479"/>
      <c r="AD14" s="479">
        <v>8860.7474299999994</v>
      </c>
      <c r="AE14" s="479">
        <v>786.01045999999997</v>
      </c>
      <c r="AF14" s="479">
        <v>9646.7578900000008</v>
      </c>
      <c r="AG14" s="479"/>
      <c r="AH14" s="479">
        <v>0</v>
      </c>
      <c r="AI14" s="479">
        <v>0</v>
      </c>
      <c r="AJ14" s="479">
        <v>0</v>
      </c>
      <c r="AK14" s="481" t="s">
        <v>630</v>
      </c>
      <c r="AL14" s="479">
        <v>1119.65959</v>
      </c>
      <c r="AM14" s="479">
        <v>0</v>
      </c>
      <c r="AN14" s="479">
        <v>1119.65959</v>
      </c>
      <c r="AO14" s="479"/>
      <c r="AP14" s="479">
        <v>583.79645000000005</v>
      </c>
      <c r="AQ14" s="479">
        <v>0</v>
      </c>
      <c r="AR14" s="479">
        <v>583.79645000000005</v>
      </c>
      <c r="AS14" s="479"/>
      <c r="AT14" s="479">
        <v>7735.6284100000003</v>
      </c>
      <c r="AU14" s="479">
        <v>0</v>
      </c>
      <c r="AV14" s="479">
        <v>7735.6284100000003</v>
      </c>
      <c r="AW14" s="481" t="s">
        <v>630</v>
      </c>
      <c r="AX14" s="479">
        <v>0</v>
      </c>
      <c r="AY14" s="479">
        <v>0</v>
      </c>
      <c r="AZ14" s="479">
        <v>0</v>
      </c>
      <c r="BA14" s="479"/>
      <c r="BB14" s="479">
        <v>0</v>
      </c>
      <c r="BC14" s="479">
        <v>0</v>
      </c>
      <c r="BD14" s="479">
        <v>0</v>
      </c>
      <c r="BE14" s="479"/>
      <c r="BF14" s="479">
        <v>0</v>
      </c>
      <c r="BG14" s="479">
        <v>0</v>
      </c>
      <c r="BH14" s="479">
        <v>0</v>
      </c>
      <c r="BI14" s="481" t="s">
        <v>630</v>
      </c>
      <c r="BJ14" s="479">
        <v>0</v>
      </c>
      <c r="BK14" s="479">
        <v>0</v>
      </c>
      <c r="BL14" s="479">
        <v>0</v>
      </c>
      <c r="BM14" s="479"/>
      <c r="BN14" s="479">
        <v>2691.23504</v>
      </c>
      <c r="BO14" s="479">
        <v>0</v>
      </c>
      <c r="BP14" s="479">
        <v>2691.23504</v>
      </c>
      <c r="BQ14" s="479"/>
      <c r="BR14" s="479">
        <v>0</v>
      </c>
      <c r="BS14" s="479">
        <v>0</v>
      </c>
      <c r="BT14" s="479">
        <v>0</v>
      </c>
      <c r="BU14" s="481" t="s">
        <v>630</v>
      </c>
      <c r="BV14" s="479">
        <v>58663.652999999998</v>
      </c>
      <c r="BW14" s="479">
        <v>-3219.8345299999996</v>
      </c>
      <c r="BX14" s="479">
        <v>55443.818470000006</v>
      </c>
      <c r="BY14" s="479"/>
      <c r="BZ14" s="479">
        <v>1444.6510900000001</v>
      </c>
      <c r="CA14" s="479">
        <v>3540.96173</v>
      </c>
      <c r="CB14" s="479">
        <v>4985.6128200000003</v>
      </c>
      <c r="CC14" s="479"/>
      <c r="CD14" s="479">
        <v>58663.652999999998</v>
      </c>
      <c r="CE14" s="479">
        <v>-3219.8345299999992</v>
      </c>
      <c r="CF14" s="479">
        <v>55443.818470000006</v>
      </c>
      <c r="CG14" s="475"/>
    </row>
    <row r="15" spans="1:92" s="476" customFormat="1" ht="9" customHeight="1">
      <c r="A15" s="481" t="s">
        <v>631</v>
      </c>
      <c r="B15" s="479">
        <v>5385.2121200000001</v>
      </c>
      <c r="C15" s="479">
        <v>0</v>
      </c>
      <c r="D15" s="479">
        <v>5385.2121200000001</v>
      </c>
      <c r="E15" s="479"/>
      <c r="F15" s="479">
        <v>450.24497000000002</v>
      </c>
      <c r="G15" s="479">
        <v>0</v>
      </c>
      <c r="H15" s="479">
        <v>450.24497000000002</v>
      </c>
      <c r="I15" s="479"/>
      <c r="J15" s="479">
        <v>61934.472450000001</v>
      </c>
      <c r="K15" s="479">
        <v>0</v>
      </c>
      <c r="L15" s="479">
        <v>61934.472450000001</v>
      </c>
      <c r="M15" s="481" t="s">
        <v>631</v>
      </c>
      <c r="N15" s="479">
        <v>0</v>
      </c>
      <c r="O15" s="479">
        <v>0</v>
      </c>
      <c r="P15" s="479">
        <v>0</v>
      </c>
      <c r="Q15" s="479"/>
      <c r="R15" s="479">
        <v>0</v>
      </c>
      <c r="S15" s="479">
        <v>0</v>
      </c>
      <c r="T15" s="479">
        <v>0</v>
      </c>
      <c r="U15" s="479"/>
      <c r="V15" s="479">
        <v>27828.528140000002</v>
      </c>
      <c r="W15" s="479">
        <v>0</v>
      </c>
      <c r="X15" s="479">
        <v>27828.528140000002</v>
      </c>
      <c r="Y15" s="481" t="s">
        <v>631</v>
      </c>
      <c r="Z15" s="479">
        <v>0</v>
      </c>
      <c r="AA15" s="479">
        <v>0</v>
      </c>
      <c r="AB15" s="479">
        <v>0</v>
      </c>
      <c r="AC15" s="479"/>
      <c r="AD15" s="479">
        <v>5951.1788299999998</v>
      </c>
      <c r="AE15" s="479">
        <v>5.0511099999999995</v>
      </c>
      <c r="AF15" s="479">
        <v>5956.2299400000002</v>
      </c>
      <c r="AG15" s="479"/>
      <c r="AH15" s="479">
        <v>0</v>
      </c>
      <c r="AI15" s="479">
        <v>0</v>
      </c>
      <c r="AJ15" s="479">
        <v>0</v>
      </c>
      <c r="AK15" s="481" t="s">
        <v>631</v>
      </c>
      <c r="AL15" s="479">
        <v>0</v>
      </c>
      <c r="AM15" s="479">
        <v>0</v>
      </c>
      <c r="AN15" s="479">
        <v>0</v>
      </c>
      <c r="AO15" s="479"/>
      <c r="AP15" s="479">
        <v>0</v>
      </c>
      <c r="AQ15" s="479">
        <v>0</v>
      </c>
      <c r="AR15" s="479">
        <v>0</v>
      </c>
      <c r="AS15" s="479"/>
      <c r="AT15" s="479">
        <v>0</v>
      </c>
      <c r="AU15" s="479">
        <v>0</v>
      </c>
      <c r="AV15" s="479">
        <v>0</v>
      </c>
      <c r="AW15" s="481" t="s">
        <v>631</v>
      </c>
      <c r="AX15" s="479">
        <v>0</v>
      </c>
      <c r="AY15" s="479">
        <v>0</v>
      </c>
      <c r="AZ15" s="479">
        <v>0</v>
      </c>
      <c r="BA15" s="479"/>
      <c r="BB15" s="479">
        <v>0</v>
      </c>
      <c r="BC15" s="479">
        <v>0</v>
      </c>
      <c r="BD15" s="479">
        <v>0</v>
      </c>
      <c r="BE15" s="479"/>
      <c r="BF15" s="479">
        <v>0</v>
      </c>
      <c r="BG15" s="479">
        <v>0</v>
      </c>
      <c r="BH15" s="479">
        <v>0</v>
      </c>
      <c r="BI15" s="481" t="s">
        <v>631</v>
      </c>
      <c r="BJ15" s="479">
        <v>0</v>
      </c>
      <c r="BK15" s="479">
        <v>0</v>
      </c>
      <c r="BL15" s="479">
        <v>0</v>
      </c>
      <c r="BM15" s="479"/>
      <c r="BN15" s="479">
        <v>0</v>
      </c>
      <c r="BO15" s="479">
        <v>0</v>
      </c>
      <c r="BP15" s="479">
        <v>0</v>
      </c>
      <c r="BQ15" s="479"/>
      <c r="BR15" s="479">
        <v>0</v>
      </c>
      <c r="BS15" s="479">
        <v>0</v>
      </c>
      <c r="BT15" s="479">
        <v>0</v>
      </c>
      <c r="BU15" s="481" t="s">
        <v>631</v>
      </c>
      <c r="BV15" s="479">
        <v>101549.63651</v>
      </c>
      <c r="BW15" s="479">
        <v>5.0511099999999995</v>
      </c>
      <c r="BX15" s="479">
        <v>101554.68762</v>
      </c>
      <c r="BY15" s="479"/>
      <c r="BZ15" s="479">
        <v>61934.472450000001</v>
      </c>
      <c r="CA15" s="479">
        <v>0</v>
      </c>
      <c r="CB15" s="479">
        <v>61934.472450000001</v>
      </c>
      <c r="CC15" s="479"/>
      <c r="CD15" s="479">
        <v>101549.63651</v>
      </c>
      <c r="CE15" s="479">
        <v>5.0511099999999995</v>
      </c>
      <c r="CF15" s="479">
        <v>101554.68762</v>
      </c>
      <c r="CG15" s="475"/>
    </row>
    <row r="16" spans="1:92" s="476" customFormat="1" ht="9" customHeight="1">
      <c r="A16" s="481" t="s">
        <v>632</v>
      </c>
      <c r="B16" s="479">
        <v>136843.76579</v>
      </c>
      <c r="C16" s="479">
        <v>0</v>
      </c>
      <c r="D16" s="479">
        <v>136843.76579</v>
      </c>
      <c r="E16" s="479"/>
      <c r="F16" s="479">
        <v>0</v>
      </c>
      <c r="G16" s="479">
        <v>197.04192</v>
      </c>
      <c r="H16" s="479">
        <v>197.04192</v>
      </c>
      <c r="I16" s="479"/>
      <c r="J16" s="479">
        <v>-139460.79971000002</v>
      </c>
      <c r="K16" s="479">
        <v>162658.77163999999</v>
      </c>
      <c r="L16" s="479">
        <v>23197.97193</v>
      </c>
      <c r="M16" s="481" t="s">
        <v>632</v>
      </c>
      <c r="N16" s="479">
        <v>975.53643</v>
      </c>
      <c r="O16" s="479">
        <v>2691.55494</v>
      </c>
      <c r="P16" s="479">
        <v>3667.0913700000001</v>
      </c>
      <c r="Q16" s="479"/>
      <c r="R16" s="479">
        <v>0</v>
      </c>
      <c r="S16" s="479">
        <v>0</v>
      </c>
      <c r="T16" s="479">
        <v>0</v>
      </c>
      <c r="U16" s="479"/>
      <c r="V16" s="479">
        <v>132138.90995</v>
      </c>
      <c r="W16" s="479">
        <v>0</v>
      </c>
      <c r="X16" s="479">
        <v>132138.90995</v>
      </c>
      <c r="Y16" s="481" t="s">
        <v>632</v>
      </c>
      <c r="Z16" s="479">
        <v>8019.8751500000008</v>
      </c>
      <c r="AA16" s="479">
        <v>-2591.3678200000004</v>
      </c>
      <c r="AB16" s="479">
        <v>5428.5073300000004</v>
      </c>
      <c r="AC16" s="479"/>
      <c r="AD16" s="479">
        <v>46735.873420000004</v>
      </c>
      <c r="AE16" s="479">
        <v>-637.00301999999999</v>
      </c>
      <c r="AF16" s="479">
        <v>46098.8704</v>
      </c>
      <c r="AG16" s="479"/>
      <c r="AH16" s="479">
        <v>0</v>
      </c>
      <c r="AI16" s="479">
        <v>0</v>
      </c>
      <c r="AJ16" s="479">
        <v>0</v>
      </c>
      <c r="AK16" s="481" t="s">
        <v>632</v>
      </c>
      <c r="AL16" s="479">
        <v>0</v>
      </c>
      <c r="AM16" s="479">
        <v>0</v>
      </c>
      <c r="AN16" s="479">
        <v>0</v>
      </c>
      <c r="AO16" s="479"/>
      <c r="AP16" s="479">
        <v>0</v>
      </c>
      <c r="AQ16" s="479">
        <v>1017.89357</v>
      </c>
      <c r="AR16" s="479">
        <v>1017.89357</v>
      </c>
      <c r="AS16" s="479"/>
      <c r="AT16" s="479">
        <v>0</v>
      </c>
      <c r="AU16" s="479">
        <v>0</v>
      </c>
      <c r="AV16" s="479">
        <v>0</v>
      </c>
      <c r="AW16" s="481" t="s">
        <v>632</v>
      </c>
      <c r="AX16" s="479">
        <v>789.29917</v>
      </c>
      <c r="AY16" s="479">
        <v>0</v>
      </c>
      <c r="AZ16" s="479">
        <v>789.29917</v>
      </c>
      <c r="BA16" s="479"/>
      <c r="BB16" s="479">
        <v>119.57498</v>
      </c>
      <c r="BC16" s="479">
        <v>0</v>
      </c>
      <c r="BD16" s="479">
        <v>119.57498</v>
      </c>
      <c r="BE16" s="479"/>
      <c r="BF16" s="479">
        <v>0</v>
      </c>
      <c r="BG16" s="479">
        <v>3837.1093100000003</v>
      </c>
      <c r="BH16" s="479">
        <v>3837.1093100000003</v>
      </c>
      <c r="BI16" s="481" t="s">
        <v>632</v>
      </c>
      <c r="BJ16" s="479">
        <v>0</v>
      </c>
      <c r="BK16" s="479">
        <v>137.76022</v>
      </c>
      <c r="BL16" s="479">
        <v>137.76022</v>
      </c>
      <c r="BM16" s="479"/>
      <c r="BN16" s="479">
        <v>0</v>
      </c>
      <c r="BO16" s="479">
        <v>0</v>
      </c>
      <c r="BP16" s="479">
        <v>0</v>
      </c>
      <c r="BQ16" s="479"/>
      <c r="BR16" s="479">
        <v>-8.1489999999999993E-2</v>
      </c>
      <c r="BS16" s="479">
        <v>26.035700000000002</v>
      </c>
      <c r="BT16" s="479">
        <v>25.95421</v>
      </c>
      <c r="BU16" s="481" t="s">
        <v>632</v>
      </c>
      <c r="BV16" s="479">
        <v>186161.95369000002</v>
      </c>
      <c r="BW16" s="479">
        <v>167337.79645999995</v>
      </c>
      <c r="BX16" s="479">
        <v>353499.75015000004</v>
      </c>
      <c r="BY16" s="479"/>
      <c r="BZ16" s="479">
        <v>-139460.79971000002</v>
      </c>
      <c r="CA16" s="479">
        <v>162670.20221000002</v>
      </c>
      <c r="CB16" s="479">
        <v>23209.4025</v>
      </c>
      <c r="CC16" s="479"/>
      <c r="CD16" s="479">
        <v>186161.95369000002</v>
      </c>
      <c r="CE16" s="479">
        <v>167349.22702999998</v>
      </c>
      <c r="CF16" s="479">
        <v>353511.18072000006</v>
      </c>
      <c r="CG16" s="475"/>
    </row>
    <row r="17" spans="1:85" s="476" customFormat="1" ht="9" customHeight="1">
      <c r="A17" s="481" t="s">
        <v>633</v>
      </c>
      <c r="B17" s="479">
        <v>161763.34047999998</v>
      </c>
      <c r="C17" s="479">
        <v>-147360.37471999999</v>
      </c>
      <c r="D17" s="479">
        <v>14402.965759999999</v>
      </c>
      <c r="E17" s="479"/>
      <c r="F17" s="479">
        <v>0</v>
      </c>
      <c r="G17" s="479">
        <v>0</v>
      </c>
      <c r="H17" s="479">
        <v>0</v>
      </c>
      <c r="I17" s="479"/>
      <c r="J17" s="479">
        <v>182159.78161999999</v>
      </c>
      <c r="K17" s="479">
        <v>5572.3188799999998</v>
      </c>
      <c r="L17" s="479">
        <v>187732.1005</v>
      </c>
      <c r="M17" s="481" t="s">
        <v>633</v>
      </c>
      <c r="N17" s="479">
        <v>0</v>
      </c>
      <c r="O17" s="479">
        <v>0</v>
      </c>
      <c r="P17" s="479">
        <v>0</v>
      </c>
      <c r="Q17" s="479"/>
      <c r="R17" s="479">
        <v>3970.46929</v>
      </c>
      <c r="S17" s="479">
        <v>11940.61493</v>
      </c>
      <c r="T17" s="479">
        <v>15911.084220000001</v>
      </c>
      <c r="U17" s="479"/>
      <c r="V17" s="479">
        <v>0</v>
      </c>
      <c r="W17" s="479">
        <v>0</v>
      </c>
      <c r="X17" s="479">
        <v>0</v>
      </c>
      <c r="Y17" s="481" t="s">
        <v>633</v>
      </c>
      <c r="Z17" s="479">
        <v>24400.85065</v>
      </c>
      <c r="AA17" s="479">
        <v>0</v>
      </c>
      <c r="AB17" s="479">
        <v>24400.85065</v>
      </c>
      <c r="AC17" s="479"/>
      <c r="AD17" s="479">
        <v>47387.631590000005</v>
      </c>
      <c r="AE17" s="479">
        <v>-12765.94858</v>
      </c>
      <c r="AF17" s="479">
        <v>34621.683010000001</v>
      </c>
      <c r="AG17" s="479"/>
      <c r="AH17" s="479">
        <v>14121.856119999999</v>
      </c>
      <c r="AI17" s="479">
        <v>10.090120000000001</v>
      </c>
      <c r="AJ17" s="479">
        <v>14131.946240000001</v>
      </c>
      <c r="AK17" s="481" t="s">
        <v>633</v>
      </c>
      <c r="AL17" s="479">
        <v>9645.4763699999985</v>
      </c>
      <c r="AM17" s="479">
        <v>0</v>
      </c>
      <c r="AN17" s="479">
        <v>9645.4763699999985</v>
      </c>
      <c r="AO17" s="479"/>
      <c r="AP17" s="479">
        <v>4394.1578799999997</v>
      </c>
      <c r="AQ17" s="479">
        <v>0</v>
      </c>
      <c r="AR17" s="479">
        <v>4394.1578799999997</v>
      </c>
      <c r="AS17" s="479"/>
      <c r="AT17" s="479">
        <v>14768.94967</v>
      </c>
      <c r="AU17" s="479">
        <v>18539.943589999999</v>
      </c>
      <c r="AV17" s="479">
        <v>33308.893260000004</v>
      </c>
      <c r="AW17" s="481" t="s">
        <v>633</v>
      </c>
      <c r="AX17" s="479">
        <v>0</v>
      </c>
      <c r="AY17" s="479">
        <v>0</v>
      </c>
      <c r="AZ17" s="479">
        <v>0</v>
      </c>
      <c r="BA17" s="479"/>
      <c r="BB17" s="479">
        <v>0</v>
      </c>
      <c r="BC17" s="479">
        <v>0</v>
      </c>
      <c r="BD17" s="479">
        <v>0</v>
      </c>
      <c r="BE17" s="479"/>
      <c r="BF17" s="479">
        <v>0</v>
      </c>
      <c r="BG17" s="479">
        <v>0</v>
      </c>
      <c r="BH17" s="479">
        <v>0</v>
      </c>
      <c r="BI17" s="481" t="s">
        <v>633</v>
      </c>
      <c r="BJ17" s="479">
        <v>0</v>
      </c>
      <c r="BK17" s="479">
        <v>0</v>
      </c>
      <c r="BL17" s="479">
        <v>0</v>
      </c>
      <c r="BM17" s="479"/>
      <c r="BN17" s="479">
        <v>-5265.5338400000001</v>
      </c>
      <c r="BO17" s="479">
        <v>20339.783500000001</v>
      </c>
      <c r="BP17" s="479">
        <v>15074.249659999999</v>
      </c>
      <c r="BQ17" s="479"/>
      <c r="BR17" s="479">
        <v>0</v>
      </c>
      <c r="BS17" s="479">
        <v>0</v>
      </c>
      <c r="BT17" s="479">
        <v>0</v>
      </c>
      <c r="BU17" s="481" t="s">
        <v>633</v>
      </c>
      <c r="BV17" s="479">
        <v>457346.97982999997</v>
      </c>
      <c r="BW17" s="479">
        <v>-103723.57227999999</v>
      </c>
      <c r="BX17" s="479">
        <v>353623.40754999995</v>
      </c>
      <c r="BY17" s="479"/>
      <c r="BZ17" s="479">
        <v>182159.78161999999</v>
      </c>
      <c r="CA17" s="479">
        <v>5572.3188799999998</v>
      </c>
      <c r="CB17" s="479">
        <v>187732.1005</v>
      </c>
      <c r="CC17" s="479"/>
      <c r="CD17" s="479">
        <v>457346.97982999997</v>
      </c>
      <c r="CE17" s="479">
        <v>-103723.57227999999</v>
      </c>
      <c r="CF17" s="479">
        <v>353623.40754999995</v>
      </c>
      <c r="CG17" s="475"/>
    </row>
    <row r="18" spans="1:85" s="476" customFormat="1" ht="9" customHeight="1">
      <c r="A18" s="481" t="s">
        <v>548</v>
      </c>
      <c r="B18" s="479">
        <v>5966.6040999999996</v>
      </c>
      <c r="C18" s="479">
        <v>301.97818000000001</v>
      </c>
      <c r="D18" s="479">
        <v>6268.5822800000005</v>
      </c>
      <c r="E18" s="479"/>
      <c r="F18" s="479">
        <v>0</v>
      </c>
      <c r="G18" s="479">
        <v>0</v>
      </c>
      <c r="H18" s="479">
        <v>0</v>
      </c>
      <c r="I18" s="479"/>
      <c r="J18" s="479">
        <v>8812.4235500000013</v>
      </c>
      <c r="K18" s="479">
        <v>17956.614369999999</v>
      </c>
      <c r="L18" s="479">
        <v>26769.037920000002</v>
      </c>
      <c r="M18" s="481" t="s">
        <v>548</v>
      </c>
      <c r="N18" s="479">
        <v>4.3854600000000001</v>
      </c>
      <c r="O18" s="479">
        <v>5.4026099999999992</v>
      </c>
      <c r="P18" s="479">
        <v>9.7880699999999994</v>
      </c>
      <c r="Q18" s="479"/>
      <c r="R18" s="479">
        <v>14.270800000000001</v>
      </c>
      <c r="S18" s="479">
        <v>81.872749999999996</v>
      </c>
      <c r="T18" s="479">
        <v>96.143550000000005</v>
      </c>
      <c r="U18" s="479"/>
      <c r="V18" s="479">
        <v>18217.514649999997</v>
      </c>
      <c r="W18" s="479">
        <v>31.24474</v>
      </c>
      <c r="X18" s="479">
        <v>18248.759389999999</v>
      </c>
      <c r="Y18" s="481" t="s">
        <v>548</v>
      </c>
      <c r="Z18" s="479">
        <v>0</v>
      </c>
      <c r="AA18" s="479">
        <v>0</v>
      </c>
      <c r="AB18" s="479">
        <v>0</v>
      </c>
      <c r="AC18" s="479"/>
      <c r="AD18" s="479">
        <v>77.103610000000003</v>
      </c>
      <c r="AE18" s="479">
        <v>0.85238999999999998</v>
      </c>
      <c r="AF18" s="479">
        <v>77.956000000000003</v>
      </c>
      <c r="AG18" s="479"/>
      <c r="AH18" s="479">
        <v>184.84988000000001</v>
      </c>
      <c r="AI18" s="479">
        <v>3.8922699999999999</v>
      </c>
      <c r="AJ18" s="479">
        <v>188.74214999999998</v>
      </c>
      <c r="AK18" s="481" t="s">
        <v>548</v>
      </c>
      <c r="AL18" s="479">
        <v>0</v>
      </c>
      <c r="AM18" s="479">
        <v>1.4960000000000001E-2</v>
      </c>
      <c r="AN18" s="479">
        <v>1.4960000000000001E-2</v>
      </c>
      <c r="AO18" s="479"/>
      <c r="AP18" s="479">
        <v>0</v>
      </c>
      <c r="AQ18" s="479">
        <v>0</v>
      </c>
      <c r="AR18" s="479">
        <v>0</v>
      </c>
      <c r="AS18" s="479"/>
      <c r="AT18" s="479">
        <v>7021.6429600000001</v>
      </c>
      <c r="AU18" s="479">
        <v>380.65457000000004</v>
      </c>
      <c r="AV18" s="479">
        <v>7402.2975299999998</v>
      </c>
      <c r="AW18" s="481" t="s">
        <v>548</v>
      </c>
      <c r="AX18" s="479">
        <v>37.13503</v>
      </c>
      <c r="AY18" s="479">
        <v>0.22252000000000002</v>
      </c>
      <c r="AZ18" s="479">
        <v>37.357550000000003</v>
      </c>
      <c r="BA18" s="479"/>
      <c r="BB18" s="479">
        <v>0</v>
      </c>
      <c r="BC18" s="479">
        <v>0</v>
      </c>
      <c r="BD18" s="479">
        <v>0</v>
      </c>
      <c r="BE18" s="479"/>
      <c r="BF18" s="479">
        <v>0</v>
      </c>
      <c r="BG18" s="479">
        <v>3.7200000000000002E-3</v>
      </c>
      <c r="BH18" s="479">
        <v>3.7200000000000002E-3</v>
      </c>
      <c r="BI18" s="481" t="s">
        <v>548</v>
      </c>
      <c r="BJ18" s="479">
        <v>0</v>
      </c>
      <c r="BK18" s="479">
        <v>0</v>
      </c>
      <c r="BL18" s="479">
        <v>0</v>
      </c>
      <c r="BM18" s="479"/>
      <c r="BN18" s="479">
        <v>0</v>
      </c>
      <c r="BO18" s="479">
        <v>0</v>
      </c>
      <c r="BP18" s="479">
        <v>0</v>
      </c>
      <c r="BQ18" s="479"/>
      <c r="BR18" s="479">
        <v>0</v>
      </c>
      <c r="BS18" s="479">
        <v>0</v>
      </c>
      <c r="BT18" s="479">
        <v>0</v>
      </c>
      <c r="BU18" s="481" t="s">
        <v>548</v>
      </c>
      <c r="BV18" s="479">
        <v>40335.930039999992</v>
      </c>
      <c r="BW18" s="479">
        <v>18762.753079999995</v>
      </c>
      <c r="BX18" s="479">
        <v>59098.683120000009</v>
      </c>
      <c r="BY18" s="479"/>
      <c r="BZ18" s="479">
        <v>8812.4235500000013</v>
      </c>
      <c r="CA18" s="479">
        <v>11011.723960000001</v>
      </c>
      <c r="CB18" s="479">
        <v>19824.147510000003</v>
      </c>
      <c r="CC18" s="479"/>
      <c r="CD18" s="479">
        <v>40335.930039999992</v>
      </c>
      <c r="CE18" s="479">
        <v>11817.862669999997</v>
      </c>
      <c r="CF18" s="479">
        <v>52153.792710000009</v>
      </c>
      <c r="CG18" s="475"/>
    </row>
    <row r="19" spans="1:85" s="476" customFormat="1" ht="5.0999999999999996" customHeight="1">
      <c r="A19" s="481"/>
      <c r="B19" s="479"/>
      <c r="C19" s="479"/>
      <c r="D19" s="479"/>
      <c r="E19" s="479"/>
      <c r="F19" s="479"/>
      <c r="G19" s="479"/>
      <c r="H19" s="479"/>
      <c r="I19" s="479"/>
      <c r="J19" s="479"/>
      <c r="K19" s="479"/>
      <c r="L19" s="479"/>
      <c r="M19" s="481"/>
      <c r="N19" s="479"/>
      <c r="O19" s="479"/>
      <c r="P19" s="479"/>
      <c r="Q19" s="479"/>
      <c r="R19" s="479"/>
      <c r="S19" s="479"/>
      <c r="T19" s="479"/>
      <c r="U19" s="479"/>
      <c r="V19" s="479"/>
      <c r="W19" s="479"/>
      <c r="X19" s="479"/>
      <c r="Y19" s="481"/>
      <c r="Z19" s="479"/>
      <c r="AA19" s="479"/>
      <c r="AB19" s="479"/>
      <c r="AC19" s="479"/>
      <c r="AD19" s="479"/>
      <c r="AE19" s="479"/>
      <c r="AF19" s="479"/>
      <c r="AG19" s="479"/>
      <c r="AH19" s="479"/>
      <c r="AI19" s="479"/>
      <c r="AJ19" s="479"/>
      <c r="AK19" s="481"/>
      <c r="AL19" s="479"/>
      <c r="AM19" s="479"/>
      <c r="AN19" s="479"/>
      <c r="AO19" s="479"/>
      <c r="AP19" s="479"/>
      <c r="AQ19" s="479"/>
      <c r="AR19" s="479"/>
      <c r="AS19" s="479"/>
      <c r="AT19" s="479"/>
      <c r="AU19" s="479"/>
      <c r="AV19" s="479"/>
      <c r="AW19" s="481"/>
      <c r="AX19" s="479"/>
      <c r="AY19" s="479"/>
      <c r="AZ19" s="479"/>
      <c r="BA19" s="479"/>
      <c r="BB19" s="479"/>
      <c r="BC19" s="479"/>
      <c r="BD19" s="479"/>
      <c r="BE19" s="479"/>
      <c r="BF19" s="479"/>
      <c r="BG19" s="479"/>
      <c r="BH19" s="479"/>
      <c r="BI19" s="481"/>
      <c r="BJ19" s="479"/>
      <c r="BK19" s="479"/>
      <c r="BL19" s="479"/>
      <c r="BM19" s="479"/>
      <c r="BN19" s="479"/>
      <c r="BO19" s="479"/>
      <c r="BP19" s="479"/>
      <c r="BQ19" s="479"/>
      <c r="BR19" s="479"/>
      <c r="BS19" s="479"/>
      <c r="BT19" s="479"/>
      <c r="BU19" s="481"/>
      <c r="BV19" s="479"/>
      <c r="BW19" s="479"/>
      <c r="BX19" s="479"/>
      <c r="BY19" s="479"/>
      <c r="BZ19" s="479"/>
      <c r="CA19" s="479"/>
      <c r="CB19" s="479"/>
      <c r="CC19" s="479"/>
      <c r="CD19" s="479"/>
      <c r="CE19" s="479"/>
      <c r="CF19" s="479"/>
      <c r="CG19" s="475"/>
    </row>
    <row r="20" spans="1:85" s="482" customFormat="1" ht="9.75" customHeight="1">
      <c r="A20" s="473" t="s">
        <v>634</v>
      </c>
      <c r="B20" s="474">
        <v>179514.57291999998</v>
      </c>
      <c r="C20" s="474">
        <v>145041.50003999998</v>
      </c>
      <c r="D20" s="474">
        <v>324556.07295999996</v>
      </c>
      <c r="E20" s="474"/>
      <c r="F20" s="474">
        <v>11292.07007</v>
      </c>
      <c r="G20" s="474">
        <v>1058.04394</v>
      </c>
      <c r="H20" s="474">
        <v>12350.114009999999</v>
      </c>
      <c r="I20" s="474"/>
      <c r="J20" s="474">
        <v>277656.07269</v>
      </c>
      <c r="K20" s="474">
        <v>199793.62128999998</v>
      </c>
      <c r="L20" s="474">
        <v>477449.69398000004</v>
      </c>
      <c r="M20" s="473" t="s">
        <v>634</v>
      </c>
      <c r="N20" s="474">
        <v>49075.659970000001</v>
      </c>
      <c r="O20" s="474">
        <v>16663.060550000002</v>
      </c>
      <c r="P20" s="474">
        <v>65738.720520000003</v>
      </c>
      <c r="Q20" s="474"/>
      <c r="R20" s="474">
        <v>79301.863559999998</v>
      </c>
      <c r="S20" s="474">
        <v>45496.851740000006</v>
      </c>
      <c r="T20" s="474">
        <v>124798.7153</v>
      </c>
      <c r="U20" s="474"/>
      <c r="V20" s="474">
        <v>211575.36737999998</v>
      </c>
      <c r="W20" s="474">
        <v>112490.52658000001</v>
      </c>
      <c r="X20" s="474">
        <v>324065.89395999996</v>
      </c>
      <c r="Y20" s="473" t="s">
        <v>634</v>
      </c>
      <c r="Z20" s="474">
        <v>6039.0797300000004</v>
      </c>
      <c r="AA20" s="474">
        <v>1032.75379</v>
      </c>
      <c r="AB20" s="474">
        <v>7071.8335199999992</v>
      </c>
      <c r="AC20" s="474"/>
      <c r="AD20" s="474">
        <v>204166.60866999999</v>
      </c>
      <c r="AE20" s="474">
        <v>96546.195640000005</v>
      </c>
      <c r="AF20" s="474">
        <v>300712.80430999998</v>
      </c>
      <c r="AG20" s="474"/>
      <c r="AH20" s="474">
        <v>109394.76701000001</v>
      </c>
      <c r="AI20" s="474">
        <v>12891.126849999999</v>
      </c>
      <c r="AJ20" s="474">
        <v>122285.89386</v>
      </c>
      <c r="AK20" s="473" t="s">
        <v>634</v>
      </c>
      <c r="AL20" s="474">
        <v>33630.959369999997</v>
      </c>
      <c r="AM20" s="474">
        <v>14044.1409</v>
      </c>
      <c r="AN20" s="474">
        <v>47675.100270000003</v>
      </c>
      <c r="AO20" s="474"/>
      <c r="AP20" s="474">
        <v>45645.352420000003</v>
      </c>
      <c r="AQ20" s="474">
        <v>1895.2054699999999</v>
      </c>
      <c r="AR20" s="474">
        <v>47540.557890000004</v>
      </c>
      <c r="AS20" s="474"/>
      <c r="AT20" s="474">
        <v>15054.859130000001</v>
      </c>
      <c r="AU20" s="474">
        <v>36197.577850000001</v>
      </c>
      <c r="AV20" s="474">
        <v>51252.436979999999</v>
      </c>
      <c r="AW20" s="473" t="s">
        <v>634</v>
      </c>
      <c r="AX20" s="474">
        <v>11799.804890000001</v>
      </c>
      <c r="AY20" s="474">
        <v>19.524990000000003</v>
      </c>
      <c r="AZ20" s="474">
        <v>11819.329880000001</v>
      </c>
      <c r="BA20" s="474"/>
      <c r="BB20" s="474">
        <v>11485.76252</v>
      </c>
      <c r="BC20" s="474">
        <v>372.01390000000004</v>
      </c>
      <c r="BD20" s="474">
        <v>11857.77642</v>
      </c>
      <c r="BE20" s="474"/>
      <c r="BF20" s="474">
        <v>1622.2518399999999</v>
      </c>
      <c r="BG20" s="474">
        <v>13538.082759999999</v>
      </c>
      <c r="BH20" s="474">
        <v>15160.3346</v>
      </c>
      <c r="BI20" s="473" t="s">
        <v>634</v>
      </c>
      <c r="BJ20" s="474">
        <v>637.99995999999999</v>
      </c>
      <c r="BK20" s="474">
        <v>12982.590189999999</v>
      </c>
      <c r="BL20" s="474">
        <v>13620.59015</v>
      </c>
      <c r="BM20" s="474"/>
      <c r="BN20" s="474">
        <v>11167.57395</v>
      </c>
      <c r="BO20" s="474">
        <v>19380.902149999998</v>
      </c>
      <c r="BP20" s="474">
        <v>30548.4761</v>
      </c>
      <c r="BQ20" s="474"/>
      <c r="BR20" s="474">
        <v>37068.367310000001</v>
      </c>
      <c r="BS20" s="474">
        <v>355.31916999999999</v>
      </c>
      <c r="BT20" s="474">
        <v>37423.686479999997</v>
      </c>
      <c r="BU20" s="473" t="s">
        <v>634</v>
      </c>
      <c r="BV20" s="474">
        <v>1296128.99339</v>
      </c>
      <c r="BW20" s="474">
        <v>729799.03780000005</v>
      </c>
      <c r="BX20" s="474">
        <v>2025928.0311900002</v>
      </c>
      <c r="BY20" s="474"/>
      <c r="BZ20" s="474">
        <v>277656.07269</v>
      </c>
      <c r="CA20" s="474">
        <v>206176.43294</v>
      </c>
      <c r="CB20" s="474">
        <v>483832.50562999997</v>
      </c>
      <c r="CC20" s="474"/>
      <c r="CD20" s="474">
        <v>1296128.99339</v>
      </c>
      <c r="CE20" s="474">
        <v>736181.8494500001</v>
      </c>
      <c r="CF20" s="474">
        <v>2032310.8428400003</v>
      </c>
    </row>
    <row r="21" spans="1:85" s="476" customFormat="1" ht="9" customHeight="1">
      <c r="A21" s="481" t="s">
        <v>635</v>
      </c>
      <c r="B21" s="479">
        <v>131335.40737</v>
      </c>
      <c r="C21" s="479">
        <v>79617.582609999998</v>
      </c>
      <c r="D21" s="479">
        <v>210952.98997999998</v>
      </c>
      <c r="E21" s="479"/>
      <c r="F21" s="479">
        <v>8335.2985900000003</v>
      </c>
      <c r="G21" s="479">
        <v>923.31984</v>
      </c>
      <c r="H21" s="479">
        <v>9258.6184300000004</v>
      </c>
      <c r="I21" s="479"/>
      <c r="J21" s="479">
        <v>158354.97224</v>
      </c>
      <c r="K21" s="479">
        <v>91252.540709999987</v>
      </c>
      <c r="L21" s="479">
        <v>249607.51294999997</v>
      </c>
      <c r="M21" s="481" t="s">
        <v>635</v>
      </c>
      <c r="N21" s="479">
        <v>34643.205139999998</v>
      </c>
      <c r="O21" s="479">
        <v>10617.23042</v>
      </c>
      <c r="P21" s="479">
        <v>45260.435560000005</v>
      </c>
      <c r="Q21" s="479"/>
      <c r="R21" s="479">
        <v>58094.515570000003</v>
      </c>
      <c r="S21" s="479">
        <v>26367.87184</v>
      </c>
      <c r="T21" s="479">
        <v>84462.387409999996</v>
      </c>
      <c r="U21" s="479"/>
      <c r="V21" s="479">
        <v>128148.77578</v>
      </c>
      <c r="W21" s="479">
        <v>59496.999920000002</v>
      </c>
      <c r="X21" s="479">
        <v>187645.7757</v>
      </c>
      <c r="Y21" s="481" t="s">
        <v>635</v>
      </c>
      <c r="Z21" s="479">
        <v>1630.2392399999999</v>
      </c>
      <c r="AA21" s="479">
        <v>509.83819</v>
      </c>
      <c r="AB21" s="479">
        <v>2140.0774300000003</v>
      </c>
      <c r="AC21" s="479"/>
      <c r="AD21" s="479">
        <v>151594.04564</v>
      </c>
      <c r="AE21" s="479">
        <v>45086.023009999997</v>
      </c>
      <c r="AF21" s="479">
        <v>196680.06865</v>
      </c>
      <c r="AG21" s="479"/>
      <c r="AH21" s="479">
        <v>77125.674370000008</v>
      </c>
      <c r="AI21" s="479">
        <v>1116.20685</v>
      </c>
      <c r="AJ21" s="479">
        <v>78241.881219999996</v>
      </c>
      <c r="AK21" s="481" t="s">
        <v>635</v>
      </c>
      <c r="AL21" s="479">
        <v>26460.56018</v>
      </c>
      <c r="AM21" s="479">
        <v>4455.9700700000003</v>
      </c>
      <c r="AN21" s="479">
        <v>30916.53025</v>
      </c>
      <c r="AO21" s="479"/>
      <c r="AP21" s="479">
        <v>20977.215609999999</v>
      </c>
      <c r="AQ21" s="479">
        <v>1696.30753</v>
      </c>
      <c r="AR21" s="479">
        <v>22673.523140000001</v>
      </c>
      <c r="AS21" s="479"/>
      <c r="AT21" s="479">
        <v>9340.3910299999989</v>
      </c>
      <c r="AU21" s="479">
        <v>25119.82431</v>
      </c>
      <c r="AV21" s="479">
        <v>34460.215340000002</v>
      </c>
      <c r="AW21" s="481" t="s">
        <v>635</v>
      </c>
      <c r="AX21" s="479">
        <v>10699.72025</v>
      </c>
      <c r="AY21" s="479">
        <v>6.6933299999999996</v>
      </c>
      <c r="AZ21" s="479">
        <v>10706.41358</v>
      </c>
      <c r="BA21" s="479"/>
      <c r="BB21" s="479">
        <v>9050.8451400000013</v>
      </c>
      <c r="BC21" s="479">
        <v>343.07281999999998</v>
      </c>
      <c r="BD21" s="479">
        <v>9393.9179600000007</v>
      </c>
      <c r="BE21" s="479"/>
      <c r="BF21" s="479">
        <v>1578.5533</v>
      </c>
      <c r="BG21" s="479">
        <v>5968.8691200000003</v>
      </c>
      <c r="BH21" s="479">
        <v>7547.4224199999999</v>
      </c>
      <c r="BI21" s="481" t="s">
        <v>635</v>
      </c>
      <c r="BJ21" s="479">
        <v>634.41025000000002</v>
      </c>
      <c r="BK21" s="479">
        <v>12980.97357</v>
      </c>
      <c r="BL21" s="479">
        <v>13615.383820000001</v>
      </c>
      <c r="BM21" s="479"/>
      <c r="BN21" s="479">
        <v>6748.6265199999998</v>
      </c>
      <c r="BO21" s="479">
        <v>4838.2457100000001</v>
      </c>
      <c r="BP21" s="479">
        <v>11586.872230000001</v>
      </c>
      <c r="BQ21" s="479"/>
      <c r="BR21" s="479">
        <v>25028.433850000001</v>
      </c>
      <c r="BS21" s="479">
        <v>211.82814999999999</v>
      </c>
      <c r="BT21" s="479">
        <v>25240.261999999999</v>
      </c>
      <c r="BU21" s="481" t="s">
        <v>635</v>
      </c>
      <c r="BV21" s="479">
        <v>859780.89007000008</v>
      </c>
      <c r="BW21" s="479">
        <v>370609.39799999987</v>
      </c>
      <c r="BX21" s="479">
        <v>1230390.2880700002</v>
      </c>
      <c r="BY21" s="479"/>
      <c r="BZ21" s="479">
        <v>158354.97224</v>
      </c>
      <c r="CA21" s="479">
        <v>97635.277099999992</v>
      </c>
      <c r="CB21" s="479">
        <v>255990.24934000001</v>
      </c>
      <c r="CC21" s="479"/>
      <c r="CD21" s="479">
        <v>859780.89007000008</v>
      </c>
      <c r="CE21" s="479">
        <v>376992.1343899999</v>
      </c>
      <c r="CF21" s="479">
        <v>1236773.0244600002</v>
      </c>
      <c r="CG21" s="475"/>
    </row>
    <row r="22" spans="1:85" s="476" customFormat="1" ht="9" customHeight="1">
      <c r="A22" s="481" t="s">
        <v>636</v>
      </c>
      <c r="B22" s="479">
        <v>2425.3674599999999</v>
      </c>
      <c r="C22" s="479">
        <v>69.813430000000011</v>
      </c>
      <c r="D22" s="479">
        <v>2495.1808900000001</v>
      </c>
      <c r="E22" s="479"/>
      <c r="F22" s="479">
        <v>18.01444</v>
      </c>
      <c r="G22" s="479">
        <v>0</v>
      </c>
      <c r="H22" s="479">
        <v>18.01444</v>
      </c>
      <c r="I22" s="479"/>
      <c r="J22" s="479">
        <v>0</v>
      </c>
      <c r="K22" s="479">
        <v>0</v>
      </c>
      <c r="L22" s="479">
        <v>0</v>
      </c>
      <c r="M22" s="481" t="s">
        <v>636</v>
      </c>
      <c r="N22" s="479">
        <v>100.54588000000001</v>
      </c>
      <c r="O22" s="479">
        <v>1.5249600000000001</v>
      </c>
      <c r="P22" s="479">
        <v>102.07083999999999</v>
      </c>
      <c r="Q22" s="479"/>
      <c r="R22" s="479">
        <v>3591.4691000000003</v>
      </c>
      <c r="S22" s="479">
        <v>61.538170000000001</v>
      </c>
      <c r="T22" s="479">
        <v>3653.0072700000001</v>
      </c>
      <c r="U22" s="479"/>
      <c r="V22" s="479">
        <v>1559.59051</v>
      </c>
      <c r="W22" s="479">
        <v>14.08142</v>
      </c>
      <c r="X22" s="479">
        <v>1573.6719300000002</v>
      </c>
      <c r="Y22" s="481" t="s">
        <v>636</v>
      </c>
      <c r="Z22" s="479">
        <v>124.39258</v>
      </c>
      <c r="AA22" s="479">
        <v>0</v>
      </c>
      <c r="AB22" s="479">
        <v>124.39258</v>
      </c>
      <c r="AC22" s="479"/>
      <c r="AD22" s="479">
        <v>0</v>
      </c>
      <c r="AE22" s="479">
        <v>0</v>
      </c>
      <c r="AF22" s="479">
        <v>0</v>
      </c>
      <c r="AG22" s="479"/>
      <c r="AH22" s="479">
        <v>312.90747000000005</v>
      </c>
      <c r="AI22" s="479">
        <v>0.21958000000000003</v>
      </c>
      <c r="AJ22" s="479">
        <v>313.12705</v>
      </c>
      <c r="AK22" s="481" t="s">
        <v>636</v>
      </c>
      <c r="AL22" s="479">
        <v>2115.0872100000001</v>
      </c>
      <c r="AM22" s="479">
        <v>36.430800000000005</v>
      </c>
      <c r="AN22" s="479">
        <v>2151.5180099999998</v>
      </c>
      <c r="AO22" s="479"/>
      <c r="AP22" s="479">
        <v>635.03814999999997</v>
      </c>
      <c r="AQ22" s="479">
        <v>0</v>
      </c>
      <c r="AR22" s="479">
        <v>635.03814999999997</v>
      </c>
      <c r="AS22" s="479"/>
      <c r="AT22" s="479">
        <v>238.27511000000001</v>
      </c>
      <c r="AU22" s="479">
        <v>15.63593</v>
      </c>
      <c r="AV22" s="479">
        <v>253.91104000000001</v>
      </c>
      <c r="AW22" s="481" t="s">
        <v>636</v>
      </c>
      <c r="AX22" s="479">
        <v>19.331959999999999</v>
      </c>
      <c r="AY22" s="479">
        <v>0</v>
      </c>
      <c r="AZ22" s="479">
        <v>19.331959999999999</v>
      </c>
      <c r="BA22" s="479"/>
      <c r="BB22" s="479">
        <v>42.966480000000004</v>
      </c>
      <c r="BC22" s="479">
        <v>0</v>
      </c>
      <c r="BD22" s="479">
        <v>42.966480000000004</v>
      </c>
      <c r="BE22" s="479"/>
      <c r="BF22" s="479">
        <v>38.99147</v>
      </c>
      <c r="BG22" s="479">
        <v>32.33502</v>
      </c>
      <c r="BH22" s="479">
        <v>71.326490000000007</v>
      </c>
      <c r="BI22" s="481" t="s">
        <v>636</v>
      </c>
      <c r="BJ22" s="479">
        <v>0</v>
      </c>
      <c r="BK22" s="479">
        <v>0</v>
      </c>
      <c r="BL22" s="479">
        <v>0</v>
      </c>
      <c r="BM22" s="479"/>
      <c r="BN22" s="479">
        <v>1101.4687900000001</v>
      </c>
      <c r="BO22" s="479">
        <v>104.82013999999999</v>
      </c>
      <c r="BP22" s="479">
        <v>1206.2889299999999</v>
      </c>
      <c r="BQ22" s="479"/>
      <c r="BR22" s="479">
        <v>0</v>
      </c>
      <c r="BS22" s="479">
        <v>0</v>
      </c>
      <c r="BT22" s="479">
        <v>0</v>
      </c>
      <c r="BU22" s="481" t="s">
        <v>636</v>
      </c>
      <c r="BV22" s="479">
        <v>12323.446610000001</v>
      </c>
      <c r="BW22" s="479">
        <v>336.39945</v>
      </c>
      <c r="BX22" s="479">
        <v>12659.84606</v>
      </c>
      <c r="BY22" s="479"/>
      <c r="BZ22" s="479">
        <v>0</v>
      </c>
      <c r="CA22" s="479">
        <v>128.15456</v>
      </c>
      <c r="CB22" s="479">
        <v>128.15456</v>
      </c>
      <c r="CC22" s="479"/>
      <c r="CD22" s="479">
        <v>12323.446610000001</v>
      </c>
      <c r="CE22" s="479">
        <v>464.55401000000001</v>
      </c>
      <c r="CF22" s="479">
        <v>12788.000620000001</v>
      </c>
      <c r="CG22" s="475"/>
    </row>
    <row r="23" spans="1:85" s="476" customFormat="1" ht="9" customHeight="1">
      <c r="A23" s="481" t="s">
        <v>627</v>
      </c>
      <c r="B23" s="479">
        <v>186.37523999999999</v>
      </c>
      <c r="C23" s="479">
        <v>1264.27811</v>
      </c>
      <c r="D23" s="479">
        <v>1450.65335</v>
      </c>
      <c r="E23" s="479"/>
      <c r="F23" s="479">
        <v>0</v>
      </c>
      <c r="G23" s="479">
        <v>0</v>
      </c>
      <c r="H23" s="479">
        <v>0</v>
      </c>
      <c r="I23" s="479"/>
      <c r="J23" s="479">
        <v>2278.4791399999999</v>
      </c>
      <c r="K23" s="479">
        <v>68.101990000000001</v>
      </c>
      <c r="L23" s="479">
        <v>2346.58113</v>
      </c>
      <c r="M23" s="481" t="s">
        <v>627</v>
      </c>
      <c r="N23" s="479">
        <v>77.390410000000003</v>
      </c>
      <c r="O23" s="479">
        <v>0</v>
      </c>
      <c r="P23" s="479">
        <v>77.390410000000003</v>
      </c>
      <c r="Q23" s="479"/>
      <c r="R23" s="479">
        <v>613.59199000000001</v>
      </c>
      <c r="S23" s="479">
        <v>0</v>
      </c>
      <c r="T23" s="479">
        <v>613.59199000000001</v>
      </c>
      <c r="U23" s="479"/>
      <c r="V23" s="479">
        <v>2022.8020100000001</v>
      </c>
      <c r="W23" s="479">
        <v>0</v>
      </c>
      <c r="X23" s="479">
        <v>2022.8020100000001</v>
      </c>
      <c r="Y23" s="481" t="s">
        <v>627</v>
      </c>
      <c r="Z23" s="479">
        <v>33.086520000000007</v>
      </c>
      <c r="AA23" s="479">
        <v>1.4446300000000001</v>
      </c>
      <c r="AB23" s="479">
        <v>34.531150000000004</v>
      </c>
      <c r="AC23" s="479"/>
      <c r="AD23" s="479">
        <v>1609.10069</v>
      </c>
      <c r="AE23" s="479">
        <v>3.19469</v>
      </c>
      <c r="AF23" s="479">
        <v>1612.2953799999998</v>
      </c>
      <c r="AG23" s="479"/>
      <c r="AH23" s="479">
        <v>71.627809999999997</v>
      </c>
      <c r="AI23" s="479">
        <v>0</v>
      </c>
      <c r="AJ23" s="479">
        <v>71.627809999999997</v>
      </c>
      <c r="AK23" s="481" t="s">
        <v>627</v>
      </c>
      <c r="AL23" s="479">
        <v>52.064270000000008</v>
      </c>
      <c r="AM23" s="479">
        <v>0</v>
      </c>
      <c r="AN23" s="479">
        <v>52.064270000000008</v>
      </c>
      <c r="AO23" s="479"/>
      <c r="AP23" s="479">
        <v>523.66457000000003</v>
      </c>
      <c r="AQ23" s="479">
        <v>0</v>
      </c>
      <c r="AR23" s="479">
        <v>523.66457000000003</v>
      </c>
      <c r="AS23" s="479"/>
      <c r="AT23" s="479">
        <v>264.47194000000002</v>
      </c>
      <c r="AU23" s="479">
        <v>3.5955300000000001</v>
      </c>
      <c r="AV23" s="479">
        <v>268.06747000000001</v>
      </c>
      <c r="AW23" s="481" t="s">
        <v>627</v>
      </c>
      <c r="AX23" s="479">
        <v>2.7114799999999999</v>
      </c>
      <c r="AY23" s="479">
        <v>5.45282</v>
      </c>
      <c r="AZ23" s="479">
        <v>8.1643000000000008</v>
      </c>
      <c r="BA23" s="479"/>
      <c r="BB23" s="479">
        <v>0</v>
      </c>
      <c r="BC23" s="479">
        <v>0</v>
      </c>
      <c r="BD23" s="479">
        <v>0</v>
      </c>
      <c r="BE23" s="479"/>
      <c r="BF23" s="479">
        <v>0</v>
      </c>
      <c r="BG23" s="479">
        <v>0</v>
      </c>
      <c r="BH23" s="479">
        <v>0</v>
      </c>
      <c r="BI23" s="481" t="s">
        <v>627</v>
      </c>
      <c r="BJ23" s="479">
        <v>1.93397</v>
      </c>
      <c r="BK23" s="479">
        <v>0</v>
      </c>
      <c r="BL23" s="479">
        <v>1.93397</v>
      </c>
      <c r="BM23" s="479"/>
      <c r="BN23" s="479">
        <v>1131.96982</v>
      </c>
      <c r="BO23" s="479">
        <v>0</v>
      </c>
      <c r="BP23" s="479">
        <v>1131.96982</v>
      </c>
      <c r="BQ23" s="479"/>
      <c r="BR23" s="479">
        <v>0</v>
      </c>
      <c r="BS23" s="479">
        <v>0</v>
      </c>
      <c r="BT23" s="479">
        <v>0</v>
      </c>
      <c r="BU23" s="481" t="s">
        <v>627</v>
      </c>
      <c r="BV23" s="479">
        <v>8869.2698600000003</v>
      </c>
      <c r="BW23" s="479">
        <v>1346.0677699999999</v>
      </c>
      <c r="BX23" s="479">
        <v>10215.337630000002</v>
      </c>
      <c r="BY23" s="479"/>
      <c r="BZ23" s="479">
        <v>2278.4791399999999</v>
      </c>
      <c r="CA23" s="479">
        <v>68.101990000000001</v>
      </c>
      <c r="CB23" s="479">
        <v>2346.58113</v>
      </c>
      <c r="CC23" s="479"/>
      <c r="CD23" s="479">
        <v>8869.2698600000003</v>
      </c>
      <c r="CE23" s="479">
        <v>1346.0677700000001</v>
      </c>
      <c r="CF23" s="479">
        <v>10215.337630000002</v>
      </c>
      <c r="CG23" s="475"/>
    </row>
    <row r="24" spans="1:85" s="476" customFormat="1" ht="9" customHeight="1">
      <c r="A24" s="481" t="s">
        <v>637</v>
      </c>
      <c r="B24" s="479">
        <v>26186.58166</v>
      </c>
      <c r="C24" s="479">
        <v>31035.762989999999</v>
      </c>
      <c r="D24" s="479">
        <v>57222.344649999999</v>
      </c>
      <c r="E24" s="479"/>
      <c r="F24" s="479">
        <v>1400.22003</v>
      </c>
      <c r="G24" s="479">
        <v>0.2641</v>
      </c>
      <c r="H24" s="479">
        <v>1400.4841299999998</v>
      </c>
      <c r="I24" s="479"/>
      <c r="J24" s="479">
        <v>49305.74944</v>
      </c>
      <c r="K24" s="479">
        <v>40227.204700000002</v>
      </c>
      <c r="L24" s="479">
        <v>89532.954140000002</v>
      </c>
      <c r="M24" s="481" t="s">
        <v>637</v>
      </c>
      <c r="N24" s="479">
        <v>9635.2681699999994</v>
      </c>
      <c r="O24" s="479">
        <v>1754.7256200000002</v>
      </c>
      <c r="P24" s="479">
        <v>11389.993789999999</v>
      </c>
      <c r="Q24" s="479"/>
      <c r="R24" s="479">
        <v>9045.6675199999991</v>
      </c>
      <c r="S24" s="479">
        <v>11258.34203</v>
      </c>
      <c r="T24" s="479">
        <v>20304.009550000002</v>
      </c>
      <c r="U24" s="479"/>
      <c r="V24" s="479">
        <v>11884.95523</v>
      </c>
      <c r="W24" s="479">
        <v>49163.012630000005</v>
      </c>
      <c r="X24" s="479">
        <v>61047.967859999997</v>
      </c>
      <c r="Y24" s="481" t="s">
        <v>637</v>
      </c>
      <c r="Z24" s="479">
        <v>1349.23522</v>
      </c>
      <c r="AA24" s="479">
        <v>521.47097000000008</v>
      </c>
      <c r="AB24" s="479">
        <v>1870.7061899999999</v>
      </c>
      <c r="AC24" s="479"/>
      <c r="AD24" s="479">
        <v>21373.818809999997</v>
      </c>
      <c r="AE24" s="479">
        <v>14246.662390000001</v>
      </c>
      <c r="AF24" s="479">
        <v>35620.481200000002</v>
      </c>
      <c r="AG24" s="479"/>
      <c r="AH24" s="479">
        <v>19032.61693</v>
      </c>
      <c r="AI24" s="479">
        <v>2918.96045</v>
      </c>
      <c r="AJ24" s="479">
        <v>21951.577379999999</v>
      </c>
      <c r="AK24" s="481" t="s">
        <v>637</v>
      </c>
      <c r="AL24" s="479">
        <v>2110.5071499999999</v>
      </c>
      <c r="AM24" s="479">
        <v>292.60078000000004</v>
      </c>
      <c r="AN24" s="479">
        <v>2403.1079300000001</v>
      </c>
      <c r="AO24" s="479"/>
      <c r="AP24" s="479">
        <v>575.9394400000001</v>
      </c>
      <c r="AQ24" s="479">
        <v>5.1171999999999995</v>
      </c>
      <c r="AR24" s="479">
        <v>581.05664000000002</v>
      </c>
      <c r="AS24" s="479"/>
      <c r="AT24" s="479">
        <v>121.62228</v>
      </c>
      <c r="AU24" s="479">
        <v>6608.3692599999995</v>
      </c>
      <c r="AV24" s="479">
        <v>6729.99154</v>
      </c>
      <c r="AW24" s="481" t="s">
        <v>637</v>
      </c>
      <c r="AX24" s="479">
        <v>0</v>
      </c>
      <c r="AY24" s="479">
        <v>0</v>
      </c>
      <c r="AZ24" s="479">
        <v>0</v>
      </c>
      <c r="BA24" s="479"/>
      <c r="BB24" s="479">
        <v>498.08021000000002</v>
      </c>
      <c r="BC24" s="479">
        <v>0</v>
      </c>
      <c r="BD24" s="479">
        <v>498.08021000000002</v>
      </c>
      <c r="BE24" s="479"/>
      <c r="BF24" s="479">
        <v>0</v>
      </c>
      <c r="BG24" s="479">
        <v>3795.4285099999997</v>
      </c>
      <c r="BH24" s="479">
        <v>3795.4285099999997</v>
      </c>
      <c r="BI24" s="481" t="s">
        <v>637</v>
      </c>
      <c r="BJ24" s="479">
        <v>0</v>
      </c>
      <c r="BK24" s="479">
        <v>0.20038</v>
      </c>
      <c r="BL24" s="479">
        <v>0.20038</v>
      </c>
      <c r="BM24" s="479"/>
      <c r="BN24" s="479">
        <v>0</v>
      </c>
      <c r="BO24" s="479">
        <v>1609.6012499999999</v>
      </c>
      <c r="BP24" s="479">
        <v>1609.6012499999999</v>
      </c>
      <c r="BQ24" s="479"/>
      <c r="BR24" s="479">
        <v>8413.4294600000012</v>
      </c>
      <c r="BS24" s="479">
        <v>141.08593999999999</v>
      </c>
      <c r="BT24" s="479">
        <v>8554.5154000000002</v>
      </c>
      <c r="BU24" s="481" t="s">
        <v>637</v>
      </c>
      <c r="BV24" s="479">
        <v>160933.69154999999</v>
      </c>
      <c r="BW24" s="479">
        <v>163578.80920000005</v>
      </c>
      <c r="BX24" s="479">
        <v>324512.50075000001</v>
      </c>
      <c r="BY24" s="479"/>
      <c r="BZ24" s="479">
        <v>49305.74944</v>
      </c>
      <c r="CA24" s="479">
        <v>40099.125399999997</v>
      </c>
      <c r="CB24" s="479">
        <v>89404.874840000004</v>
      </c>
      <c r="CC24" s="479"/>
      <c r="CD24" s="479">
        <v>160933.69154999999</v>
      </c>
      <c r="CE24" s="479">
        <v>163450.72990000003</v>
      </c>
      <c r="CF24" s="479">
        <v>324384.42145000002</v>
      </c>
      <c r="CG24" s="475"/>
    </row>
    <row r="25" spans="1:85" s="476" customFormat="1" ht="9" customHeight="1">
      <c r="A25" s="481" t="s">
        <v>638</v>
      </c>
      <c r="B25" s="479">
        <v>1848.92921</v>
      </c>
      <c r="C25" s="479">
        <v>778.19528000000003</v>
      </c>
      <c r="D25" s="479">
        <v>2627.1244900000002</v>
      </c>
      <c r="E25" s="479"/>
      <c r="F25" s="479">
        <v>0</v>
      </c>
      <c r="G25" s="479">
        <v>0</v>
      </c>
      <c r="H25" s="479">
        <v>0</v>
      </c>
      <c r="I25" s="479"/>
      <c r="J25" s="479">
        <v>14858.108789999998</v>
      </c>
      <c r="K25" s="479">
        <v>23637.88204</v>
      </c>
      <c r="L25" s="479">
        <v>38495.990829999995</v>
      </c>
      <c r="M25" s="481" t="s">
        <v>638</v>
      </c>
      <c r="N25" s="479">
        <v>993.85319000000004</v>
      </c>
      <c r="O25" s="479">
        <v>232.33077000000003</v>
      </c>
      <c r="P25" s="479">
        <v>1226.1839600000001</v>
      </c>
      <c r="Q25" s="479"/>
      <c r="R25" s="479">
        <v>3682.3954399999998</v>
      </c>
      <c r="S25" s="479">
        <v>0</v>
      </c>
      <c r="T25" s="479">
        <v>3682.3954399999998</v>
      </c>
      <c r="U25" s="479"/>
      <c r="V25" s="479">
        <v>1.5098399999999998</v>
      </c>
      <c r="W25" s="479">
        <v>-1.08789</v>
      </c>
      <c r="X25" s="479">
        <v>0.42194999999999999</v>
      </c>
      <c r="Y25" s="481" t="s">
        <v>638</v>
      </c>
      <c r="Z25" s="479">
        <v>0</v>
      </c>
      <c r="AA25" s="479">
        <v>0</v>
      </c>
      <c r="AB25" s="479">
        <v>0</v>
      </c>
      <c r="AC25" s="479"/>
      <c r="AD25" s="479">
        <v>6780.5219400000005</v>
      </c>
      <c r="AE25" s="479">
        <v>8426.8016099999986</v>
      </c>
      <c r="AF25" s="479">
        <v>15207.323550000001</v>
      </c>
      <c r="AG25" s="479"/>
      <c r="AH25" s="479">
        <v>1098.2164599999999</v>
      </c>
      <c r="AI25" s="479">
        <v>0</v>
      </c>
      <c r="AJ25" s="479">
        <v>1098.2164599999999</v>
      </c>
      <c r="AK25" s="481" t="s">
        <v>638</v>
      </c>
      <c r="AL25" s="479">
        <v>2157.2813300000003</v>
      </c>
      <c r="AM25" s="479">
        <v>0</v>
      </c>
      <c r="AN25" s="479">
        <v>2157.2813300000003</v>
      </c>
      <c r="AO25" s="479"/>
      <c r="AP25" s="479">
        <v>1436.8854100000001</v>
      </c>
      <c r="AQ25" s="479">
        <v>0</v>
      </c>
      <c r="AR25" s="479">
        <v>1436.8854100000001</v>
      </c>
      <c r="AS25" s="479"/>
      <c r="AT25" s="479">
        <v>1104.11313</v>
      </c>
      <c r="AU25" s="479">
        <v>0</v>
      </c>
      <c r="AV25" s="479">
        <v>1104.11313</v>
      </c>
      <c r="AW25" s="481" t="s">
        <v>638</v>
      </c>
      <c r="AX25" s="479">
        <v>0</v>
      </c>
      <c r="AY25" s="479">
        <v>0</v>
      </c>
      <c r="AZ25" s="479">
        <v>0</v>
      </c>
      <c r="BA25" s="479"/>
      <c r="BB25" s="479">
        <v>0</v>
      </c>
      <c r="BC25" s="479">
        <v>0</v>
      </c>
      <c r="BD25" s="479">
        <v>0</v>
      </c>
      <c r="BE25" s="479"/>
      <c r="BF25" s="479">
        <v>0</v>
      </c>
      <c r="BG25" s="479">
        <v>0</v>
      </c>
      <c r="BH25" s="479">
        <v>0</v>
      </c>
      <c r="BI25" s="481" t="s">
        <v>638</v>
      </c>
      <c r="BJ25" s="479">
        <v>0</v>
      </c>
      <c r="BK25" s="479">
        <v>0</v>
      </c>
      <c r="BL25" s="479">
        <v>0</v>
      </c>
      <c r="BM25" s="479"/>
      <c r="BN25" s="479">
        <v>2185.0878700000003</v>
      </c>
      <c r="BO25" s="479">
        <v>0</v>
      </c>
      <c r="BP25" s="479">
        <v>2185.0878700000003</v>
      </c>
      <c r="BQ25" s="479"/>
      <c r="BR25" s="479">
        <v>1762.4671800000001</v>
      </c>
      <c r="BS25" s="479">
        <v>0</v>
      </c>
      <c r="BT25" s="479">
        <v>1762.4671800000001</v>
      </c>
      <c r="BU25" s="481" t="s">
        <v>638</v>
      </c>
      <c r="BV25" s="479">
        <v>37909.369790000004</v>
      </c>
      <c r="BW25" s="479">
        <v>33074.121809999997</v>
      </c>
      <c r="BX25" s="479">
        <v>70983.491600000008</v>
      </c>
      <c r="BY25" s="479"/>
      <c r="BZ25" s="479">
        <v>14858.108789999998</v>
      </c>
      <c r="CA25" s="479">
        <v>23637.88204</v>
      </c>
      <c r="CB25" s="479">
        <v>38495.990829999995</v>
      </c>
      <c r="CC25" s="479"/>
      <c r="CD25" s="479">
        <v>37909.369790000004</v>
      </c>
      <c r="CE25" s="479">
        <v>33074.121809999997</v>
      </c>
      <c r="CF25" s="479">
        <v>70983.491600000008</v>
      </c>
      <c r="CG25" s="475"/>
    </row>
    <row r="26" spans="1:85" s="476" customFormat="1" ht="9" customHeight="1">
      <c r="A26" s="481" t="s">
        <v>639</v>
      </c>
      <c r="B26" s="479">
        <v>1468.5437400000001</v>
      </c>
      <c r="C26" s="479">
        <v>12306.347699999998</v>
      </c>
      <c r="D26" s="479">
        <v>13774.891439999999</v>
      </c>
      <c r="E26" s="479"/>
      <c r="F26" s="479">
        <v>830.69164999999998</v>
      </c>
      <c r="G26" s="479">
        <v>0</v>
      </c>
      <c r="H26" s="479">
        <v>830.69164999999998</v>
      </c>
      <c r="I26" s="479"/>
      <c r="J26" s="479">
        <v>0</v>
      </c>
      <c r="K26" s="479">
        <v>46538.376810000002</v>
      </c>
      <c r="L26" s="479">
        <v>46538.376810000002</v>
      </c>
      <c r="M26" s="481" t="s">
        <v>639</v>
      </c>
      <c r="N26" s="479">
        <v>802.49959999999999</v>
      </c>
      <c r="O26" s="479">
        <v>3095.99244</v>
      </c>
      <c r="P26" s="479">
        <v>3898.4920400000001</v>
      </c>
      <c r="Q26" s="479"/>
      <c r="R26" s="479">
        <v>3780.8711200000002</v>
      </c>
      <c r="S26" s="479">
        <v>2326.8511600000002</v>
      </c>
      <c r="T26" s="479">
        <v>6107.72228</v>
      </c>
      <c r="U26" s="479"/>
      <c r="V26" s="479">
        <v>940.61195999999995</v>
      </c>
      <c r="W26" s="479">
        <v>0</v>
      </c>
      <c r="X26" s="479">
        <v>940.61195999999995</v>
      </c>
      <c r="Y26" s="481" t="s">
        <v>639</v>
      </c>
      <c r="Z26" s="479">
        <v>0</v>
      </c>
      <c r="AA26" s="479">
        <v>0</v>
      </c>
      <c r="AB26" s="479">
        <v>0</v>
      </c>
      <c r="AC26" s="479"/>
      <c r="AD26" s="479">
        <v>1238.43777</v>
      </c>
      <c r="AE26" s="479">
        <v>29998.87919</v>
      </c>
      <c r="AF26" s="479">
        <v>31237.31696</v>
      </c>
      <c r="AG26" s="479"/>
      <c r="AH26" s="479">
        <v>1879.85644</v>
      </c>
      <c r="AI26" s="479">
        <v>0</v>
      </c>
      <c r="AJ26" s="479">
        <v>1879.85644</v>
      </c>
      <c r="AK26" s="481" t="s">
        <v>639</v>
      </c>
      <c r="AL26" s="479">
        <v>0</v>
      </c>
      <c r="AM26" s="479">
        <v>492.61937999999998</v>
      </c>
      <c r="AN26" s="479">
        <v>492.61937999999998</v>
      </c>
      <c r="AO26" s="479"/>
      <c r="AP26" s="479">
        <v>0</v>
      </c>
      <c r="AQ26" s="479">
        <v>0</v>
      </c>
      <c r="AR26" s="479">
        <v>0</v>
      </c>
      <c r="AS26" s="479"/>
      <c r="AT26" s="479">
        <v>0</v>
      </c>
      <c r="AU26" s="479">
        <v>0</v>
      </c>
      <c r="AV26" s="479">
        <v>0</v>
      </c>
      <c r="AW26" s="481" t="s">
        <v>639</v>
      </c>
      <c r="AX26" s="479">
        <v>0</v>
      </c>
      <c r="AY26" s="479">
        <v>0</v>
      </c>
      <c r="AZ26" s="479">
        <v>0</v>
      </c>
      <c r="BA26" s="479"/>
      <c r="BB26" s="479">
        <v>870.06343000000004</v>
      </c>
      <c r="BC26" s="479">
        <v>0</v>
      </c>
      <c r="BD26" s="479">
        <v>870.06343000000004</v>
      </c>
      <c r="BE26" s="479"/>
      <c r="BF26" s="479">
        <v>0</v>
      </c>
      <c r="BG26" s="479">
        <v>0</v>
      </c>
      <c r="BH26" s="479">
        <v>0</v>
      </c>
      <c r="BI26" s="481" t="s">
        <v>639</v>
      </c>
      <c r="BJ26" s="479">
        <v>0</v>
      </c>
      <c r="BK26" s="479">
        <v>0</v>
      </c>
      <c r="BL26" s="479">
        <v>0</v>
      </c>
      <c r="BM26" s="479"/>
      <c r="BN26" s="479">
        <v>0</v>
      </c>
      <c r="BO26" s="479">
        <v>0</v>
      </c>
      <c r="BP26" s="479">
        <v>0</v>
      </c>
      <c r="BQ26" s="479"/>
      <c r="BR26" s="479">
        <v>0</v>
      </c>
      <c r="BS26" s="479">
        <v>0</v>
      </c>
      <c r="BT26" s="479">
        <v>0</v>
      </c>
      <c r="BU26" s="481" t="s">
        <v>639</v>
      </c>
      <c r="BV26" s="479">
        <v>11811.575710000001</v>
      </c>
      <c r="BW26" s="479">
        <v>94759.066680000004</v>
      </c>
      <c r="BX26" s="479">
        <v>106570.64238999999</v>
      </c>
      <c r="BY26" s="479"/>
      <c r="BZ26" s="479">
        <v>0</v>
      </c>
      <c r="CA26" s="479">
        <v>46538.376810000002</v>
      </c>
      <c r="CB26" s="479">
        <v>46538.376810000002</v>
      </c>
      <c r="CC26" s="479"/>
      <c r="CD26" s="479">
        <v>11811.575710000001</v>
      </c>
      <c r="CE26" s="479">
        <v>94759.066680000004</v>
      </c>
      <c r="CF26" s="479">
        <v>106570.64238999999</v>
      </c>
      <c r="CG26" s="475"/>
    </row>
    <row r="27" spans="1:85" s="476" customFormat="1" ht="9" customHeight="1">
      <c r="A27" s="481" t="s">
        <v>640</v>
      </c>
      <c r="B27" s="479">
        <v>0</v>
      </c>
      <c r="C27" s="479">
        <v>0</v>
      </c>
      <c r="D27" s="479">
        <v>0</v>
      </c>
      <c r="E27" s="479"/>
      <c r="F27" s="479">
        <v>0</v>
      </c>
      <c r="G27" s="479">
        <v>0</v>
      </c>
      <c r="H27" s="479">
        <v>0</v>
      </c>
      <c r="I27" s="479"/>
      <c r="J27" s="479">
        <v>0</v>
      </c>
      <c r="K27" s="479">
        <v>0</v>
      </c>
      <c r="L27" s="479">
        <v>0</v>
      </c>
      <c r="M27" s="481" t="s">
        <v>640</v>
      </c>
      <c r="N27" s="479">
        <v>0</v>
      </c>
      <c r="O27" s="479">
        <v>0</v>
      </c>
      <c r="P27" s="479">
        <v>0</v>
      </c>
      <c r="Q27" s="479"/>
      <c r="R27" s="479">
        <v>0</v>
      </c>
      <c r="S27" s="479">
        <v>0</v>
      </c>
      <c r="T27" s="479">
        <v>0</v>
      </c>
      <c r="U27" s="479"/>
      <c r="V27" s="479">
        <v>0</v>
      </c>
      <c r="W27" s="479">
        <v>0</v>
      </c>
      <c r="X27" s="479">
        <v>0</v>
      </c>
      <c r="Y27" s="481" t="s">
        <v>640</v>
      </c>
      <c r="Z27" s="479">
        <v>0</v>
      </c>
      <c r="AA27" s="479">
        <v>0</v>
      </c>
      <c r="AB27" s="479">
        <v>0</v>
      </c>
      <c r="AC27" s="479"/>
      <c r="AD27" s="479">
        <v>0</v>
      </c>
      <c r="AE27" s="479">
        <v>0</v>
      </c>
      <c r="AF27" s="479">
        <v>0</v>
      </c>
      <c r="AG27" s="479"/>
      <c r="AH27" s="479">
        <v>0</v>
      </c>
      <c r="AI27" s="479">
        <v>0</v>
      </c>
      <c r="AJ27" s="479">
        <v>0</v>
      </c>
      <c r="AK27" s="481" t="s">
        <v>640</v>
      </c>
      <c r="AL27" s="479">
        <v>0</v>
      </c>
      <c r="AM27" s="479">
        <v>0</v>
      </c>
      <c r="AN27" s="479">
        <v>0</v>
      </c>
      <c r="AO27" s="479"/>
      <c r="AP27" s="479">
        <v>0</v>
      </c>
      <c r="AQ27" s="479">
        <v>0</v>
      </c>
      <c r="AR27" s="479">
        <v>0</v>
      </c>
      <c r="AS27" s="479"/>
      <c r="AT27" s="479">
        <v>0</v>
      </c>
      <c r="AU27" s="479">
        <v>0</v>
      </c>
      <c r="AV27" s="479">
        <v>0</v>
      </c>
      <c r="AW27" s="481" t="s">
        <v>640</v>
      </c>
      <c r="AX27" s="479">
        <v>0</v>
      </c>
      <c r="AY27" s="479">
        <v>0</v>
      </c>
      <c r="AZ27" s="479">
        <v>0</v>
      </c>
      <c r="BA27" s="479"/>
      <c r="BB27" s="479">
        <v>0</v>
      </c>
      <c r="BC27" s="479">
        <v>0</v>
      </c>
      <c r="BD27" s="479">
        <v>0</v>
      </c>
      <c r="BE27" s="479"/>
      <c r="BF27" s="479">
        <v>0</v>
      </c>
      <c r="BG27" s="479">
        <v>3736.3753999999999</v>
      </c>
      <c r="BH27" s="479">
        <v>3736.3753999999999</v>
      </c>
      <c r="BI27" s="481" t="s">
        <v>640</v>
      </c>
      <c r="BJ27" s="479">
        <v>0</v>
      </c>
      <c r="BK27" s="479">
        <v>0</v>
      </c>
      <c r="BL27" s="479">
        <v>0</v>
      </c>
      <c r="BM27" s="479"/>
      <c r="BN27" s="479">
        <v>0</v>
      </c>
      <c r="BO27" s="479">
        <v>0</v>
      </c>
      <c r="BP27" s="479">
        <v>0</v>
      </c>
      <c r="BQ27" s="479"/>
      <c r="BR27" s="479">
        <v>0</v>
      </c>
      <c r="BS27" s="479">
        <v>0</v>
      </c>
      <c r="BT27" s="479">
        <v>0</v>
      </c>
      <c r="BU27" s="481" t="s">
        <v>640</v>
      </c>
      <c r="BV27" s="479">
        <v>0</v>
      </c>
      <c r="BW27" s="479">
        <v>3736.3753999999999</v>
      </c>
      <c r="BX27" s="479">
        <v>3736.3753999999999</v>
      </c>
      <c r="BY27" s="479"/>
      <c r="BZ27" s="479">
        <v>0</v>
      </c>
      <c r="CA27" s="479">
        <v>0</v>
      </c>
      <c r="CB27" s="479">
        <v>0</v>
      </c>
      <c r="CC27" s="479"/>
      <c r="CD27" s="479">
        <v>0</v>
      </c>
      <c r="CE27" s="479">
        <v>3736.3753999999999</v>
      </c>
      <c r="CF27" s="479">
        <v>3736.3753999999999</v>
      </c>
      <c r="CG27" s="475"/>
    </row>
    <row r="28" spans="1:85" s="476" customFormat="1" ht="9" customHeight="1">
      <c r="A28" s="481" t="s">
        <v>641</v>
      </c>
      <c r="B28" s="479">
        <v>0</v>
      </c>
      <c r="C28" s="479">
        <v>0</v>
      </c>
      <c r="D28" s="479">
        <v>0</v>
      </c>
      <c r="E28" s="479"/>
      <c r="F28" s="479">
        <v>0</v>
      </c>
      <c r="G28" s="479">
        <v>0</v>
      </c>
      <c r="H28" s="479">
        <v>0</v>
      </c>
      <c r="I28" s="479"/>
      <c r="J28" s="479">
        <v>0</v>
      </c>
      <c r="K28" s="479">
        <v>0</v>
      </c>
      <c r="L28" s="479">
        <v>0</v>
      </c>
      <c r="M28" s="481" t="s">
        <v>641</v>
      </c>
      <c r="N28" s="479">
        <v>0</v>
      </c>
      <c r="O28" s="479">
        <v>0</v>
      </c>
      <c r="P28" s="479">
        <v>0</v>
      </c>
      <c r="Q28" s="479"/>
      <c r="R28" s="479">
        <v>0</v>
      </c>
      <c r="S28" s="479">
        <v>0</v>
      </c>
      <c r="T28" s="479">
        <v>0</v>
      </c>
      <c r="U28" s="479"/>
      <c r="V28" s="479">
        <v>0</v>
      </c>
      <c r="W28" s="479">
        <v>0</v>
      </c>
      <c r="X28" s="479">
        <v>0</v>
      </c>
      <c r="Y28" s="481" t="s">
        <v>641</v>
      </c>
      <c r="Z28" s="479">
        <v>0</v>
      </c>
      <c r="AA28" s="479">
        <v>0</v>
      </c>
      <c r="AB28" s="479">
        <v>0</v>
      </c>
      <c r="AC28" s="479"/>
      <c r="AD28" s="479">
        <v>0</v>
      </c>
      <c r="AE28" s="479">
        <v>0</v>
      </c>
      <c r="AF28" s="479">
        <v>0</v>
      </c>
      <c r="AG28" s="479"/>
      <c r="AH28" s="479">
        <v>17.698600000000003</v>
      </c>
      <c r="AI28" s="479">
        <v>0</v>
      </c>
      <c r="AJ28" s="479">
        <v>17.698600000000003</v>
      </c>
      <c r="AK28" s="481" t="s">
        <v>641</v>
      </c>
      <c r="AL28" s="479">
        <v>0</v>
      </c>
      <c r="AM28" s="479">
        <v>0</v>
      </c>
      <c r="AN28" s="479">
        <v>0</v>
      </c>
      <c r="AO28" s="479"/>
      <c r="AP28" s="479">
        <v>19978.239410000002</v>
      </c>
      <c r="AQ28" s="479">
        <v>0</v>
      </c>
      <c r="AR28" s="479">
        <v>19978.239410000002</v>
      </c>
      <c r="AS28" s="479"/>
      <c r="AT28" s="479">
        <v>0</v>
      </c>
      <c r="AU28" s="479">
        <v>0</v>
      </c>
      <c r="AV28" s="479">
        <v>0</v>
      </c>
      <c r="AW28" s="481" t="s">
        <v>641</v>
      </c>
      <c r="AX28" s="479">
        <v>0</v>
      </c>
      <c r="AY28" s="479">
        <v>0</v>
      </c>
      <c r="AZ28" s="479">
        <v>0</v>
      </c>
      <c r="BA28" s="479"/>
      <c r="BB28" s="479">
        <v>0</v>
      </c>
      <c r="BC28" s="479">
        <v>0</v>
      </c>
      <c r="BD28" s="479">
        <v>0</v>
      </c>
      <c r="BE28" s="479"/>
      <c r="BF28" s="479">
        <v>0</v>
      </c>
      <c r="BG28" s="479">
        <v>0</v>
      </c>
      <c r="BH28" s="479">
        <v>0</v>
      </c>
      <c r="BI28" s="481" t="s">
        <v>641</v>
      </c>
      <c r="BJ28" s="479">
        <v>0</v>
      </c>
      <c r="BK28" s="479">
        <v>0</v>
      </c>
      <c r="BL28" s="479">
        <v>0</v>
      </c>
      <c r="BM28" s="479"/>
      <c r="BN28" s="479">
        <v>0</v>
      </c>
      <c r="BO28" s="479">
        <v>0</v>
      </c>
      <c r="BP28" s="479">
        <v>0</v>
      </c>
      <c r="BQ28" s="479"/>
      <c r="BR28" s="479">
        <v>187.554</v>
      </c>
      <c r="BS28" s="479">
        <v>0</v>
      </c>
      <c r="BT28" s="479">
        <v>187.554</v>
      </c>
      <c r="BU28" s="481" t="s">
        <v>641</v>
      </c>
      <c r="BV28" s="479">
        <v>20183.492010000002</v>
      </c>
      <c r="BW28" s="479">
        <v>0</v>
      </c>
      <c r="BX28" s="479">
        <v>20183.492010000002</v>
      </c>
      <c r="BY28" s="479"/>
      <c r="BZ28" s="479">
        <v>0</v>
      </c>
      <c r="CA28" s="479">
        <v>0</v>
      </c>
      <c r="CB28" s="479">
        <v>0</v>
      </c>
      <c r="CC28" s="479"/>
      <c r="CD28" s="479">
        <v>20183.492010000002</v>
      </c>
      <c r="CE28" s="479">
        <v>0</v>
      </c>
      <c r="CF28" s="479">
        <v>20183.492010000002</v>
      </c>
      <c r="CG28" s="475"/>
    </row>
    <row r="29" spans="1:85" s="476" customFormat="1" ht="9" customHeight="1">
      <c r="A29" s="481" t="s">
        <v>642</v>
      </c>
      <c r="B29" s="479">
        <v>15115.098980000001</v>
      </c>
      <c r="C29" s="479">
        <v>4854.7260500000002</v>
      </c>
      <c r="D29" s="479">
        <v>19969.82503</v>
      </c>
      <c r="E29" s="479"/>
      <c r="F29" s="479">
        <v>705</v>
      </c>
      <c r="G29" s="479">
        <v>134.46</v>
      </c>
      <c r="H29" s="479">
        <v>839.46</v>
      </c>
      <c r="I29" s="479"/>
      <c r="J29" s="479">
        <v>30486.11809</v>
      </c>
      <c r="K29" s="479">
        <v>10359.230970000001</v>
      </c>
      <c r="L29" s="479">
        <v>40845.34906</v>
      </c>
      <c r="M29" s="481" t="s">
        <v>642</v>
      </c>
      <c r="N29" s="479">
        <v>2818.1</v>
      </c>
      <c r="O29" s="479">
        <v>961.25549999999998</v>
      </c>
      <c r="P29" s="479">
        <v>3779.3555000000001</v>
      </c>
      <c r="Q29" s="479"/>
      <c r="R29" s="479">
        <v>2000</v>
      </c>
      <c r="S29" s="479">
        <v>740.5</v>
      </c>
      <c r="T29" s="479">
        <v>2740.5</v>
      </c>
      <c r="U29" s="479"/>
      <c r="V29" s="479">
        <v>6683.31297</v>
      </c>
      <c r="W29" s="479">
        <v>2968.7824599999999</v>
      </c>
      <c r="X29" s="479">
        <v>9652.0954299999994</v>
      </c>
      <c r="Y29" s="481" t="s">
        <v>642</v>
      </c>
      <c r="Z29" s="479">
        <v>57.025380000000006</v>
      </c>
      <c r="AA29" s="479">
        <v>0</v>
      </c>
      <c r="AB29" s="479">
        <v>57.025380000000006</v>
      </c>
      <c r="AC29" s="479"/>
      <c r="AD29" s="479">
        <v>10629.371529999999</v>
      </c>
      <c r="AE29" s="479">
        <v>4185.5188399999997</v>
      </c>
      <c r="AF29" s="479">
        <v>14814.890369999999</v>
      </c>
      <c r="AG29" s="479"/>
      <c r="AH29" s="479">
        <v>3286.3610400000002</v>
      </c>
      <c r="AI29" s="479">
        <v>136.02332000000001</v>
      </c>
      <c r="AJ29" s="479">
        <v>3422.38436</v>
      </c>
      <c r="AK29" s="481" t="s">
        <v>642</v>
      </c>
      <c r="AL29" s="479">
        <v>734.62989000000005</v>
      </c>
      <c r="AM29" s="479">
        <v>190.97685000000001</v>
      </c>
      <c r="AN29" s="479">
        <v>925.60673999999995</v>
      </c>
      <c r="AO29" s="479"/>
      <c r="AP29" s="479">
        <v>1505.47478</v>
      </c>
      <c r="AQ29" s="479">
        <v>193.78073999999998</v>
      </c>
      <c r="AR29" s="479">
        <v>1699.2555199999999</v>
      </c>
      <c r="AS29" s="479"/>
      <c r="AT29" s="479">
        <v>28.772040000000001</v>
      </c>
      <c r="AU29" s="479">
        <v>30.625049999999998</v>
      </c>
      <c r="AV29" s="479">
        <v>59.397090000000006</v>
      </c>
      <c r="AW29" s="481" t="s">
        <v>642</v>
      </c>
      <c r="AX29" s="479">
        <v>1071.5168600000002</v>
      </c>
      <c r="AY29" s="479">
        <v>7.3788400000000003</v>
      </c>
      <c r="AZ29" s="479">
        <v>1078.8957</v>
      </c>
      <c r="BA29" s="479"/>
      <c r="BB29" s="479">
        <v>755.43058999999994</v>
      </c>
      <c r="BC29" s="479">
        <v>28.941080000000003</v>
      </c>
      <c r="BD29" s="479">
        <v>784.37166999999999</v>
      </c>
      <c r="BE29" s="479"/>
      <c r="BF29" s="479">
        <v>4.7070699999999999</v>
      </c>
      <c r="BG29" s="479">
        <v>5.0747099999999996</v>
      </c>
      <c r="BH29" s="479">
        <v>9.7817800000000013</v>
      </c>
      <c r="BI29" s="481" t="s">
        <v>642</v>
      </c>
      <c r="BJ29" s="479">
        <v>1.65574</v>
      </c>
      <c r="BK29" s="479">
        <v>1.4162399999999999</v>
      </c>
      <c r="BL29" s="479">
        <v>3.0719799999999999</v>
      </c>
      <c r="BM29" s="479"/>
      <c r="BN29" s="479">
        <v>0.64890999999999999</v>
      </c>
      <c r="BO29" s="479">
        <v>1.1906300000000001</v>
      </c>
      <c r="BP29" s="479">
        <v>1.83954</v>
      </c>
      <c r="BQ29" s="479"/>
      <c r="BR29" s="479">
        <v>1676.4828200000002</v>
      </c>
      <c r="BS29" s="479">
        <v>2.4050799999999999</v>
      </c>
      <c r="BT29" s="479">
        <v>1678.8878999999999</v>
      </c>
      <c r="BU29" s="481" t="s">
        <v>642</v>
      </c>
      <c r="BV29" s="479">
        <v>77559.706690000021</v>
      </c>
      <c r="BW29" s="479">
        <v>24802.286359999998</v>
      </c>
      <c r="BX29" s="479">
        <v>102361.99304999999</v>
      </c>
      <c r="BY29" s="479"/>
      <c r="BZ29" s="479">
        <v>30486.11809</v>
      </c>
      <c r="CA29" s="479">
        <v>10359.230970000001</v>
      </c>
      <c r="CB29" s="479">
        <v>40845.34906</v>
      </c>
      <c r="CC29" s="479"/>
      <c r="CD29" s="479">
        <v>77559.706690000021</v>
      </c>
      <c r="CE29" s="479">
        <v>24802.286359999998</v>
      </c>
      <c r="CF29" s="479">
        <v>102361.99304999999</v>
      </c>
      <c r="CG29" s="475"/>
    </row>
    <row r="30" spans="1:85" s="476" customFormat="1" ht="9" customHeight="1">
      <c r="A30" s="481" t="s">
        <v>632</v>
      </c>
      <c r="B30" s="479">
        <v>0</v>
      </c>
      <c r="C30" s="479">
        <v>0</v>
      </c>
      <c r="D30" s="479">
        <v>0</v>
      </c>
      <c r="E30" s="479"/>
      <c r="F30" s="479">
        <v>0</v>
      </c>
      <c r="G30" s="479">
        <v>0</v>
      </c>
      <c r="H30" s="479">
        <v>0</v>
      </c>
      <c r="I30" s="479"/>
      <c r="J30" s="479">
        <v>0</v>
      </c>
      <c r="K30" s="479">
        <v>0</v>
      </c>
      <c r="L30" s="479">
        <v>0</v>
      </c>
      <c r="M30" s="481" t="s">
        <v>632</v>
      </c>
      <c r="N30" s="479">
        <v>0</v>
      </c>
      <c r="O30" s="479">
        <v>0</v>
      </c>
      <c r="P30" s="479">
        <v>0</v>
      </c>
      <c r="Q30" s="479"/>
      <c r="R30" s="479">
        <v>-6.4999999999999997E-4</v>
      </c>
      <c r="S30" s="479">
        <v>3002.6562100000001</v>
      </c>
      <c r="T30" s="479">
        <v>3002.6555600000002</v>
      </c>
      <c r="U30" s="479"/>
      <c r="V30" s="479">
        <v>0</v>
      </c>
      <c r="W30" s="479">
        <v>0</v>
      </c>
      <c r="X30" s="479">
        <v>0</v>
      </c>
      <c r="Y30" s="481" t="s">
        <v>632</v>
      </c>
      <c r="Z30" s="479">
        <v>0</v>
      </c>
      <c r="AA30" s="479">
        <v>0</v>
      </c>
      <c r="AB30" s="479">
        <v>0</v>
      </c>
      <c r="AC30" s="479"/>
      <c r="AD30" s="479">
        <v>0</v>
      </c>
      <c r="AE30" s="479">
        <v>0</v>
      </c>
      <c r="AF30" s="479">
        <v>0</v>
      </c>
      <c r="AG30" s="479"/>
      <c r="AH30" s="479">
        <v>77.610460000000003</v>
      </c>
      <c r="AI30" s="479">
        <v>8719.7166500000003</v>
      </c>
      <c r="AJ30" s="479">
        <v>8797.3271100000002</v>
      </c>
      <c r="AK30" s="481" t="s">
        <v>632</v>
      </c>
      <c r="AL30" s="479">
        <v>1.5470000000000001E-2</v>
      </c>
      <c r="AM30" s="479">
        <v>8575.5430199999992</v>
      </c>
      <c r="AN30" s="479">
        <v>8575.5584899999994</v>
      </c>
      <c r="AO30" s="479"/>
      <c r="AP30" s="479">
        <v>0</v>
      </c>
      <c r="AQ30" s="479">
        <v>0</v>
      </c>
      <c r="AR30" s="479">
        <v>0</v>
      </c>
      <c r="AS30" s="479"/>
      <c r="AT30" s="479">
        <v>0</v>
      </c>
      <c r="AU30" s="479">
        <v>4419.5277699999997</v>
      </c>
      <c r="AV30" s="479">
        <v>4419.5277699999997</v>
      </c>
      <c r="AW30" s="481" t="s">
        <v>632</v>
      </c>
      <c r="AX30" s="479">
        <v>0</v>
      </c>
      <c r="AY30" s="479">
        <v>0</v>
      </c>
      <c r="AZ30" s="479">
        <v>0</v>
      </c>
      <c r="BA30" s="479"/>
      <c r="BB30" s="479">
        <v>0</v>
      </c>
      <c r="BC30" s="479">
        <v>0</v>
      </c>
      <c r="BD30" s="479">
        <v>0</v>
      </c>
      <c r="BE30" s="479"/>
      <c r="BF30" s="479">
        <v>0</v>
      </c>
      <c r="BG30" s="479">
        <v>0</v>
      </c>
      <c r="BH30" s="479">
        <v>0</v>
      </c>
      <c r="BI30" s="481" t="s">
        <v>632</v>
      </c>
      <c r="BJ30" s="479">
        <v>0</v>
      </c>
      <c r="BK30" s="479">
        <v>0</v>
      </c>
      <c r="BL30" s="479">
        <v>0</v>
      </c>
      <c r="BM30" s="479"/>
      <c r="BN30" s="479">
        <v>-0.22796</v>
      </c>
      <c r="BO30" s="479">
        <v>12827.04442</v>
      </c>
      <c r="BP30" s="479">
        <v>12826.81646</v>
      </c>
      <c r="BQ30" s="479"/>
      <c r="BR30" s="479">
        <v>0</v>
      </c>
      <c r="BS30" s="479">
        <v>0</v>
      </c>
      <c r="BT30" s="479">
        <v>0</v>
      </c>
      <c r="BU30" s="481" t="s">
        <v>632</v>
      </c>
      <c r="BV30" s="479">
        <v>77.397320000000008</v>
      </c>
      <c r="BW30" s="479">
        <v>37544.488069999999</v>
      </c>
      <c r="BX30" s="479">
        <v>37621.885390000003</v>
      </c>
      <c r="BY30" s="479"/>
      <c r="BZ30" s="479">
        <v>0</v>
      </c>
      <c r="CA30" s="479">
        <v>0</v>
      </c>
      <c r="CB30" s="479">
        <v>0</v>
      </c>
      <c r="CC30" s="479"/>
      <c r="CD30" s="479">
        <v>77.397320000000008</v>
      </c>
      <c r="CE30" s="479">
        <v>37544.488069999999</v>
      </c>
      <c r="CF30" s="479">
        <v>37621.885390000003</v>
      </c>
      <c r="CG30" s="475"/>
    </row>
    <row r="31" spans="1:85" s="476" customFormat="1" ht="9" customHeight="1">
      <c r="A31" s="481" t="s">
        <v>643</v>
      </c>
      <c r="B31" s="479">
        <v>0</v>
      </c>
      <c r="C31" s="479">
        <v>15114.79387</v>
      </c>
      <c r="D31" s="479">
        <v>15114.79387</v>
      </c>
      <c r="E31" s="479"/>
      <c r="F31" s="479">
        <v>0</v>
      </c>
      <c r="G31" s="479">
        <v>0</v>
      </c>
      <c r="H31" s="479">
        <v>0</v>
      </c>
      <c r="I31" s="479"/>
      <c r="J31" s="479">
        <v>19882.465850000001</v>
      </c>
      <c r="K31" s="479">
        <v>-12464.912380000002</v>
      </c>
      <c r="L31" s="479">
        <v>7417.5534699999998</v>
      </c>
      <c r="M31" s="481" t="s">
        <v>643</v>
      </c>
      <c r="N31" s="479">
        <v>0</v>
      </c>
      <c r="O31" s="479">
        <v>0</v>
      </c>
      <c r="P31" s="479">
        <v>0</v>
      </c>
      <c r="Q31" s="479"/>
      <c r="R31" s="479">
        <v>-1507.92084</v>
      </c>
      <c r="S31" s="479">
        <v>1739.0923300000002</v>
      </c>
      <c r="T31" s="479">
        <v>231.17148999999998</v>
      </c>
      <c r="U31" s="479"/>
      <c r="V31" s="479">
        <v>58798.25187</v>
      </c>
      <c r="W31" s="479">
        <v>848.73804000000007</v>
      </c>
      <c r="X31" s="479">
        <v>59646.989909999997</v>
      </c>
      <c r="Y31" s="481" t="s">
        <v>643</v>
      </c>
      <c r="Z31" s="479">
        <v>0</v>
      </c>
      <c r="AA31" s="479">
        <v>0</v>
      </c>
      <c r="AB31" s="479">
        <v>0</v>
      </c>
      <c r="AC31" s="479"/>
      <c r="AD31" s="479">
        <v>10772.6278</v>
      </c>
      <c r="AE31" s="479">
        <v>-5631.89822</v>
      </c>
      <c r="AF31" s="479">
        <v>5140.7295800000002</v>
      </c>
      <c r="AG31" s="479"/>
      <c r="AH31" s="479">
        <v>6326.46317</v>
      </c>
      <c r="AI31" s="479">
        <v>0</v>
      </c>
      <c r="AJ31" s="479">
        <v>6326.46317</v>
      </c>
      <c r="AK31" s="481" t="s">
        <v>643</v>
      </c>
      <c r="AL31" s="479">
        <v>0</v>
      </c>
      <c r="AM31" s="479">
        <v>0</v>
      </c>
      <c r="AN31" s="479">
        <v>0</v>
      </c>
      <c r="AO31" s="479"/>
      <c r="AP31" s="479">
        <v>0</v>
      </c>
      <c r="AQ31" s="479">
        <v>0</v>
      </c>
      <c r="AR31" s="479">
        <v>0</v>
      </c>
      <c r="AS31" s="479"/>
      <c r="AT31" s="479">
        <v>0</v>
      </c>
      <c r="AU31" s="479">
        <v>0</v>
      </c>
      <c r="AV31" s="479">
        <v>0</v>
      </c>
      <c r="AW31" s="481" t="s">
        <v>643</v>
      </c>
      <c r="AX31" s="479">
        <v>0</v>
      </c>
      <c r="AY31" s="479">
        <v>0</v>
      </c>
      <c r="AZ31" s="479">
        <v>0</v>
      </c>
      <c r="BA31" s="479"/>
      <c r="BB31" s="479">
        <v>0</v>
      </c>
      <c r="BC31" s="479">
        <v>0</v>
      </c>
      <c r="BD31" s="479">
        <v>0</v>
      </c>
      <c r="BE31" s="479"/>
      <c r="BF31" s="479">
        <v>0</v>
      </c>
      <c r="BG31" s="479">
        <v>0</v>
      </c>
      <c r="BH31" s="479">
        <v>0</v>
      </c>
      <c r="BI31" s="481" t="s">
        <v>643</v>
      </c>
      <c r="BJ31" s="479">
        <v>0</v>
      </c>
      <c r="BK31" s="479">
        <v>0</v>
      </c>
      <c r="BL31" s="479">
        <v>0</v>
      </c>
      <c r="BM31" s="479"/>
      <c r="BN31" s="479">
        <v>0</v>
      </c>
      <c r="BO31" s="479">
        <v>0</v>
      </c>
      <c r="BP31" s="479">
        <v>0</v>
      </c>
      <c r="BQ31" s="479"/>
      <c r="BR31" s="479">
        <v>0</v>
      </c>
      <c r="BS31" s="479">
        <v>0</v>
      </c>
      <c r="BT31" s="479">
        <v>0</v>
      </c>
      <c r="BU31" s="481" t="s">
        <v>643</v>
      </c>
      <c r="BV31" s="479">
        <v>94271.887850000014</v>
      </c>
      <c r="BW31" s="479">
        <v>-394.18636000000151</v>
      </c>
      <c r="BX31" s="479">
        <v>93877.701489999992</v>
      </c>
      <c r="BY31" s="479"/>
      <c r="BZ31" s="479">
        <v>19882.465850000001</v>
      </c>
      <c r="CA31" s="479">
        <v>-12464.912380000002</v>
      </c>
      <c r="CB31" s="479">
        <v>7417.5534699999998</v>
      </c>
      <c r="CC31" s="479"/>
      <c r="CD31" s="479">
        <v>94271.887850000028</v>
      </c>
      <c r="CE31" s="479">
        <v>-394.18636000000151</v>
      </c>
      <c r="CF31" s="479">
        <v>93877.701489999992</v>
      </c>
      <c r="CG31" s="475"/>
    </row>
    <row r="32" spans="1:85" s="476" customFormat="1" ht="9" customHeight="1">
      <c r="A32" s="481" t="s">
        <v>548</v>
      </c>
      <c r="B32" s="479">
        <v>948.26926000000003</v>
      </c>
      <c r="C32" s="479">
        <v>0</v>
      </c>
      <c r="D32" s="479">
        <v>948.26926000000003</v>
      </c>
      <c r="E32" s="479"/>
      <c r="F32" s="479">
        <v>2.8453600000000003</v>
      </c>
      <c r="G32" s="479">
        <v>0</v>
      </c>
      <c r="H32" s="479">
        <v>2.8453600000000003</v>
      </c>
      <c r="I32" s="479"/>
      <c r="J32" s="479">
        <v>2490.1791400000002</v>
      </c>
      <c r="K32" s="479">
        <v>175.19645</v>
      </c>
      <c r="L32" s="479">
        <v>2665.3755899999996</v>
      </c>
      <c r="M32" s="481" t="s">
        <v>548</v>
      </c>
      <c r="N32" s="479">
        <v>4.79758</v>
      </c>
      <c r="O32" s="479">
        <v>8.3999999999999993E-4</v>
      </c>
      <c r="P32" s="479">
        <v>4.7984200000000001</v>
      </c>
      <c r="Q32" s="479"/>
      <c r="R32" s="479">
        <v>1.2743100000000001</v>
      </c>
      <c r="S32" s="479">
        <v>0</v>
      </c>
      <c r="T32" s="479">
        <v>1.2743100000000001</v>
      </c>
      <c r="U32" s="479"/>
      <c r="V32" s="479">
        <v>1535.5572099999999</v>
      </c>
      <c r="W32" s="479">
        <v>0</v>
      </c>
      <c r="X32" s="479">
        <v>1535.5572099999999</v>
      </c>
      <c r="Y32" s="481" t="s">
        <v>548</v>
      </c>
      <c r="Z32" s="479">
        <v>2845.10079</v>
      </c>
      <c r="AA32" s="479">
        <v>0</v>
      </c>
      <c r="AB32" s="479">
        <v>2845.10079</v>
      </c>
      <c r="AC32" s="479"/>
      <c r="AD32" s="479">
        <v>168.68448999999998</v>
      </c>
      <c r="AE32" s="479">
        <v>231.01412999999999</v>
      </c>
      <c r="AF32" s="479">
        <v>399.69862000000001</v>
      </c>
      <c r="AG32" s="479"/>
      <c r="AH32" s="479">
        <v>165.73426000000001</v>
      </c>
      <c r="AI32" s="479">
        <v>0</v>
      </c>
      <c r="AJ32" s="479">
        <v>165.73426000000001</v>
      </c>
      <c r="AK32" s="481" t="s">
        <v>548</v>
      </c>
      <c r="AL32" s="479">
        <v>0.81386999999999998</v>
      </c>
      <c r="AM32" s="479">
        <v>0</v>
      </c>
      <c r="AN32" s="479">
        <v>0.81386999999999998</v>
      </c>
      <c r="AO32" s="479"/>
      <c r="AP32" s="479">
        <v>12.895050000000001</v>
      </c>
      <c r="AQ32" s="479">
        <v>0</v>
      </c>
      <c r="AR32" s="479">
        <v>12.895050000000001</v>
      </c>
      <c r="AS32" s="479"/>
      <c r="AT32" s="479">
        <v>3957.2136</v>
      </c>
      <c r="AU32" s="479">
        <v>0</v>
      </c>
      <c r="AV32" s="479">
        <v>3957.2136</v>
      </c>
      <c r="AW32" s="481" t="s">
        <v>548</v>
      </c>
      <c r="AX32" s="479">
        <v>6.5243400000000005</v>
      </c>
      <c r="AY32" s="479">
        <v>0</v>
      </c>
      <c r="AZ32" s="479">
        <v>6.5243400000000005</v>
      </c>
      <c r="BA32" s="479"/>
      <c r="BB32" s="479">
        <v>268.37666999999999</v>
      </c>
      <c r="BC32" s="479">
        <v>0</v>
      </c>
      <c r="BD32" s="479">
        <v>268.37666999999999</v>
      </c>
      <c r="BE32" s="479"/>
      <c r="BF32" s="479">
        <v>0</v>
      </c>
      <c r="BG32" s="479">
        <v>0</v>
      </c>
      <c r="BH32" s="479">
        <v>0</v>
      </c>
      <c r="BI32" s="481" t="s">
        <v>548</v>
      </c>
      <c r="BJ32" s="479">
        <v>0</v>
      </c>
      <c r="BK32" s="479">
        <v>0</v>
      </c>
      <c r="BL32" s="479">
        <v>0</v>
      </c>
      <c r="BM32" s="479"/>
      <c r="BN32" s="479">
        <v>0</v>
      </c>
      <c r="BO32" s="479">
        <v>0</v>
      </c>
      <c r="BP32" s="479">
        <v>0</v>
      </c>
      <c r="BQ32" s="479"/>
      <c r="BR32" s="479">
        <v>0</v>
      </c>
      <c r="BS32" s="479">
        <v>0</v>
      </c>
      <c r="BT32" s="479">
        <v>0</v>
      </c>
      <c r="BU32" s="481" t="s">
        <v>548</v>
      </c>
      <c r="BV32" s="479">
        <v>12408.26593</v>
      </c>
      <c r="BW32" s="479">
        <v>406.21141999999998</v>
      </c>
      <c r="BX32" s="479">
        <v>12814.477349999996</v>
      </c>
      <c r="BY32" s="479"/>
      <c r="BZ32" s="479">
        <v>2490.1791400000002</v>
      </c>
      <c r="CA32" s="479">
        <v>175.19645</v>
      </c>
      <c r="CB32" s="479">
        <v>2665.3755899999996</v>
      </c>
      <c r="CC32" s="479"/>
      <c r="CD32" s="479">
        <v>12408.26593</v>
      </c>
      <c r="CE32" s="479">
        <v>406.21141999999998</v>
      </c>
      <c r="CF32" s="479">
        <v>12814.477349999996</v>
      </c>
      <c r="CG32" s="475"/>
    </row>
    <row r="33" spans="1:87" s="476" customFormat="1" ht="5.0999999999999996" customHeight="1">
      <c r="A33" s="481"/>
      <c r="B33" s="479"/>
      <c r="C33" s="479"/>
      <c r="D33" s="479"/>
      <c r="E33" s="479"/>
      <c r="F33" s="479"/>
      <c r="G33" s="479"/>
      <c r="H33" s="479"/>
      <c r="I33" s="479"/>
      <c r="J33" s="479"/>
      <c r="K33" s="479"/>
      <c r="L33" s="479"/>
      <c r="M33" s="481"/>
      <c r="N33" s="479"/>
      <c r="O33" s="479"/>
      <c r="P33" s="479"/>
      <c r="Q33" s="479"/>
      <c r="R33" s="479"/>
      <c r="S33" s="479"/>
      <c r="T33" s="479"/>
      <c r="U33" s="479"/>
      <c r="V33" s="479"/>
      <c r="W33" s="479"/>
      <c r="X33" s="479"/>
      <c r="Y33" s="481"/>
      <c r="Z33" s="479"/>
      <c r="AA33" s="479"/>
      <c r="AB33" s="479"/>
      <c r="AC33" s="479"/>
      <c r="AD33" s="479"/>
      <c r="AE33" s="479"/>
      <c r="AF33" s="479"/>
      <c r="AG33" s="479"/>
      <c r="AH33" s="479"/>
      <c r="AI33" s="479"/>
      <c r="AJ33" s="479"/>
      <c r="AK33" s="481"/>
      <c r="AL33" s="479"/>
      <c r="AM33" s="479"/>
      <c r="AN33" s="479"/>
      <c r="AO33" s="479"/>
      <c r="AP33" s="479"/>
      <c r="AQ33" s="479"/>
      <c r="AR33" s="479"/>
      <c r="AS33" s="479"/>
      <c r="AT33" s="479"/>
      <c r="AU33" s="479"/>
      <c r="AV33" s="479"/>
      <c r="AW33" s="481"/>
      <c r="AX33" s="479"/>
      <c r="AY33" s="479"/>
      <c r="AZ33" s="479"/>
      <c r="BA33" s="479"/>
      <c r="BB33" s="479"/>
      <c r="BC33" s="479"/>
      <c r="BD33" s="479"/>
      <c r="BE33" s="479"/>
      <c r="BF33" s="479"/>
      <c r="BG33" s="479"/>
      <c r="BH33" s="479"/>
      <c r="BI33" s="481"/>
      <c r="BJ33" s="479"/>
      <c r="BK33" s="479"/>
      <c r="BL33" s="479"/>
      <c r="BM33" s="479"/>
      <c r="BN33" s="479"/>
      <c r="BO33" s="479"/>
      <c r="BP33" s="479"/>
      <c r="BQ33" s="479"/>
      <c r="BR33" s="479"/>
      <c r="BS33" s="479"/>
      <c r="BT33" s="479"/>
      <c r="BU33" s="481"/>
      <c r="BV33" s="479"/>
      <c r="BW33" s="479"/>
      <c r="BX33" s="479"/>
      <c r="BY33" s="479"/>
      <c r="BZ33" s="479"/>
      <c r="CA33" s="479"/>
      <c r="CB33" s="479"/>
      <c r="CC33" s="479"/>
      <c r="CD33" s="479"/>
      <c r="CE33" s="479"/>
      <c r="CF33" s="479"/>
      <c r="CG33" s="475"/>
    </row>
    <row r="34" spans="1:87" s="476" customFormat="1" ht="8.1" customHeight="1">
      <c r="A34" s="473" t="s">
        <v>644</v>
      </c>
      <c r="B34" s="474">
        <v>1095152.08865</v>
      </c>
      <c r="C34" s="474">
        <v>11250.713529999999</v>
      </c>
      <c r="D34" s="474">
        <v>1106402.8021800001</v>
      </c>
      <c r="E34" s="474"/>
      <c r="F34" s="474">
        <v>24211.16735</v>
      </c>
      <c r="G34" s="474">
        <v>1630.8328200000001</v>
      </c>
      <c r="H34" s="474">
        <v>25842.000170000003</v>
      </c>
      <c r="I34" s="474"/>
      <c r="J34" s="474">
        <v>1478223.40579</v>
      </c>
      <c r="K34" s="474">
        <v>641533.71421000001</v>
      </c>
      <c r="L34" s="474">
        <v>2119757.12</v>
      </c>
      <c r="M34" s="473" t="s">
        <v>644</v>
      </c>
      <c r="N34" s="474">
        <v>87403.875209999998</v>
      </c>
      <c r="O34" s="474">
        <v>10373.338210000002</v>
      </c>
      <c r="P34" s="474">
        <v>97777.21342</v>
      </c>
      <c r="Q34" s="474"/>
      <c r="R34" s="474">
        <v>95387.733189999999</v>
      </c>
      <c r="S34" s="474">
        <v>49504.094340000003</v>
      </c>
      <c r="T34" s="474">
        <v>144891.82753000001</v>
      </c>
      <c r="U34" s="474"/>
      <c r="V34" s="474">
        <v>576096.73147</v>
      </c>
      <c r="W34" s="474">
        <v>76970.389219999997</v>
      </c>
      <c r="X34" s="474">
        <v>653067.12069000001</v>
      </c>
      <c r="Y34" s="473" t="s">
        <v>644</v>
      </c>
      <c r="Z34" s="474">
        <v>83981.643400000001</v>
      </c>
      <c r="AA34" s="474">
        <v>7210.7989800000005</v>
      </c>
      <c r="AB34" s="474">
        <v>91192.442379999993</v>
      </c>
      <c r="AC34" s="474"/>
      <c r="AD34" s="474">
        <v>642408.77992</v>
      </c>
      <c r="AE34" s="474">
        <v>82106.610990000001</v>
      </c>
      <c r="AF34" s="474">
        <v>724515.39090999996</v>
      </c>
      <c r="AG34" s="474"/>
      <c r="AH34" s="474">
        <v>395922.38626999996</v>
      </c>
      <c r="AI34" s="474">
        <v>-6342.8053499999996</v>
      </c>
      <c r="AJ34" s="474">
        <v>389579.58092000004</v>
      </c>
      <c r="AK34" s="473" t="s">
        <v>644</v>
      </c>
      <c r="AL34" s="474">
        <v>33116.347500000003</v>
      </c>
      <c r="AM34" s="474">
        <v>-2766.3833599999998</v>
      </c>
      <c r="AN34" s="474">
        <v>30349.96414</v>
      </c>
      <c r="AO34" s="474"/>
      <c r="AP34" s="474">
        <v>151351.69946</v>
      </c>
      <c r="AQ34" s="474">
        <v>3036.1215499999998</v>
      </c>
      <c r="AR34" s="474">
        <v>154387.82100999999</v>
      </c>
      <c r="AS34" s="474"/>
      <c r="AT34" s="474">
        <v>50487.298179999998</v>
      </c>
      <c r="AU34" s="474">
        <v>44494.555970000001</v>
      </c>
      <c r="AV34" s="474">
        <v>94981.854149999999</v>
      </c>
      <c r="AW34" s="473" t="s">
        <v>644</v>
      </c>
      <c r="AX34" s="474">
        <v>61134.6296</v>
      </c>
      <c r="AY34" s="474">
        <v>35.045059999999999</v>
      </c>
      <c r="AZ34" s="474">
        <v>61169.674659999997</v>
      </c>
      <c r="BA34" s="474"/>
      <c r="BB34" s="474">
        <v>29546.773550000002</v>
      </c>
      <c r="BC34" s="474">
        <v>991.54398000000003</v>
      </c>
      <c r="BD34" s="474">
        <v>30538.31753</v>
      </c>
      <c r="BE34" s="474"/>
      <c r="BF34" s="474">
        <v>5038.7444999999998</v>
      </c>
      <c r="BG34" s="474">
        <v>2592.0238100000001</v>
      </c>
      <c r="BH34" s="474">
        <v>7630.7683100000004</v>
      </c>
      <c r="BI34" s="473" t="s">
        <v>644</v>
      </c>
      <c r="BJ34" s="474">
        <v>3857.86787</v>
      </c>
      <c r="BK34" s="474">
        <v>1876.2793100000001</v>
      </c>
      <c r="BL34" s="474">
        <v>5734.1471799999999</v>
      </c>
      <c r="BM34" s="474"/>
      <c r="BN34" s="474">
        <v>-840.3873000000001</v>
      </c>
      <c r="BO34" s="474">
        <v>13792.992689999999</v>
      </c>
      <c r="BP34" s="474">
        <v>12952.605390000001</v>
      </c>
      <c r="BQ34" s="474"/>
      <c r="BR34" s="474">
        <v>229774.87961999999</v>
      </c>
      <c r="BS34" s="474">
        <v>-149.28629000000001</v>
      </c>
      <c r="BT34" s="474">
        <v>229625.59333</v>
      </c>
      <c r="BU34" s="473" t="s">
        <v>644</v>
      </c>
      <c r="BV34" s="474">
        <v>5042255.6642300002</v>
      </c>
      <c r="BW34" s="474">
        <v>938140.57966999989</v>
      </c>
      <c r="BX34" s="474">
        <v>5980396.2438999992</v>
      </c>
      <c r="BY34" s="474"/>
      <c r="BZ34" s="474">
        <v>1478223.40579</v>
      </c>
      <c r="CA34" s="474">
        <v>646195.42203999998</v>
      </c>
      <c r="CB34" s="474">
        <v>2124418.8278299998</v>
      </c>
      <c r="CC34" s="474"/>
      <c r="CD34" s="474">
        <v>5042255.6642300002</v>
      </c>
      <c r="CE34" s="474">
        <v>942802.28749999986</v>
      </c>
      <c r="CF34" s="474">
        <v>5985057.9517299989</v>
      </c>
      <c r="CG34" s="475"/>
    </row>
    <row r="35" spans="1:87" s="482" customFormat="1" ht="5.0999999999999996" customHeight="1">
      <c r="A35" s="484"/>
      <c r="B35" s="485"/>
      <c r="C35" s="485"/>
      <c r="D35" s="485"/>
      <c r="E35" s="485"/>
      <c r="F35" s="485"/>
      <c r="G35" s="485"/>
      <c r="H35" s="485"/>
      <c r="I35" s="485"/>
      <c r="J35" s="485"/>
      <c r="K35" s="485"/>
      <c r="L35" s="485"/>
      <c r="M35" s="484"/>
      <c r="N35" s="485"/>
      <c r="O35" s="485"/>
      <c r="P35" s="485"/>
      <c r="Q35" s="485"/>
      <c r="R35" s="485"/>
      <c r="S35" s="485"/>
      <c r="T35" s="485"/>
      <c r="U35" s="485"/>
      <c r="V35" s="485"/>
      <c r="W35" s="485"/>
      <c r="X35" s="485"/>
      <c r="Y35" s="484"/>
      <c r="Z35" s="485"/>
      <c r="AA35" s="485"/>
      <c r="AB35" s="485"/>
      <c r="AC35" s="485"/>
      <c r="AD35" s="485"/>
      <c r="AE35" s="485"/>
      <c r="AF35" s="485"/>
      <c r="AG35" s="485"/>
      <c r="AH35" s="485"/>
      <c r="AI35" s="485"/>
      <c r="AJ35" s="485"/>
      <c r="AK35" s="484"/>
      <c r="AL35" s="485"/>
      <c r="AM35" s="485"/>
      <c r="AN35" s="485"/>
      <c r="AO35" s="485"/>
      <c r="AP35" s="485"/>
      <c r="AQ35" s="485"/>
      <c r="AR35" s="485"/>
      <c r="AS35" s="485"/>
      <c r="AT35" s="485"/>
      <c r="AU35" s="485"/>
      <c r="AV35" s="485"/>
      <c r="AW35" s="484"/>
      <c r="AX35" s="485"/>
      <c r="AY35" s="485"/>
      <c r="AZ35" s="485"/>
      <c r="BA35" s="485"/>
      <c r="BB35" s="485"/>
      <c r="BC35" s="485"/>
      <c r="BD35" s="485"/>
      <c r="BE35" s="485"/>
      <c r="BF35" s="485"/>
      <c r="BG35" s="485"/>
      <c r="BH35" s="485"/>
      <c r="BI35" s="484"/>
      <c r="BJ35" s="485"/>
      <c r="BK35" s="485"/>
      <c r="BL35" s="485"/>
      <c r="BM35" s="485"/>
      <c r="BN35" s="485"/>
      <c r="BO35" s="485"/>
      <c r="BP35" s="485"/>
      <c r="BQ35" s="485"/>
      <c r="BR35" s="485"/>
      <c r="BS35" s="485"/>
      <c r="BT35" s="485"/>
      <c r="BU35" s="484"/>
      <c r="BV35" s="485"/>
      <c r="BW35" s="485"/>
      <c r="BX35" s="485"/>
      <c r="BY35" s="485"/>
      <c r="BZ35" s="485"/>
      <c r="CA35" s="485"/>
      <c r="CB35" s="485"/>
      <c r="CC35" s="485"/>
      <c r="CD35" s="485"/>
      <c r="CE35" s="485"/>
      <c r="CF35" s="485"/>
    </row>
    <row r="36" spans="1:87" s="476" customFormat="1" ht="8.1" customHeight="1">
      <c r="A36" s="547" t="s">
        <v>645</v>
      </c>
      <c r="B36" s="474">
        <v>297800.83166000003</v>
      </c>
      <c r="C36" s="474">
        <v>6857.8691600000002</v>
      </c>
      <c r="D36" s="474">
        <v>304658.70081999997</v>
      </c>
      <c r="E36" s="474"/>
      <c r="F36" s="474">
        <v>8690.4089199999999</v>
      </c>
      <c r="G36" s="474">
        <v>287.49281999999999</v>
      </c>
      <c r="H36" s="474">
        <v>8977.9017399999993</v>
      </c>
      <c r="I36" s="474"/>
      <c r="J36" s="474">
        <v>204167.47654</v>
      </c>
      <c r="K36" s="474">
        <v>38141.601549999999</v>
      </c>
      <c r="L36" s="474">
        <v>242309.07809</v>
      </c>
      <c r="M36" s="547" t="s">
        <v>645</v>
      </c>
      <c r="N36" s="474">
        <v>68613.379610000004</v>
      </c>
      <c r="O36" s="474">
        <v>1197.03844</v>
      </c>
      <c r="P36" s="474">
        <v>69810.418049999993</v>
      </c>
      <c r="Q36" s="474"/>
      <c r="R36" s="474">
        <v>34081.92151</v>
      </c>
      <c r="S36" s="474">
        <v>10070.747300000001</v>
      </c>
      <c r="T36" s="474">
        <v>44152.668810000003</v>
      </c>
      <c r="U36" s="474"/>
      <c r="V36" s="474">
        <v>169103.95146000001</v>
      </c>
      <c r="W36" s="474">
        <v>-76734.45379</v>
      </c>
      <c r="X36" s="474">
        <v>92369.497669999997</v>
      </c>
      <c r="Y36" s="547" t="s">
        <v>645</v>
      </c>
      <c r="Z36" s="474">
        <v>489.47586999999999</v>
      </c>
      <c r="AA36" s="474">
        <v>-828.58982000000003</v>
      </c>
      <c r="AB36" s="474">
        <v>-339.11394999999999</v>
      </c>
      <c r="AC36" s="474"/>
      <c r="AD36" s="474">
        <v>204165.67102000001</v>
      </c>
      <c r="AE36" s="474">
        <v>-8199.4250900000006</v>
      </c>
      <c r="AF36" s="474">
        <v>195966.24593</v>
      </c>
      <c r="AG36" s="474"/>
      <c r="AH36" s="474">
        <v>87450.741439999998</v>
      </c>
      <c r="AI36" s="474">
        <v>-219.90914999999998</v>
      </c>
      <c r="AJ36" s="474">
        <v>87230.832290000006</v>
      </c>
      <c r="AK36" s="547" t="s">
        <v>645</v>
      </c>
      <c r="AL36" s="474">
        <v>5820.6659500000005</v>
      </c>
      <c r="AM36" s="474">
        <v>621.00518</v>
      </c>
      <c r="AN36" s="474">
        <v>6441.6711299999997</v>
      </c>
      <c r="AO36" s="474"/>
      <c r="AP36" s="474">
        <v>61343.53615</v>
      </c>
      <c r="AQ36" s="474">
        <v>-11.84318</v>
      </c>
      <c r="AR36" s="474">
        <v>61331.692969999996</v>
      </c>
      <c r="AS36" s="474"/>
      <c r="AT36" s="474">
        <v>220.76819</v>
      </c>
      <c r="AU36" s="474">
        <v>0</v>
      </c>
      <c r="AV36" s="474">
        <v>220.76819</v>
      </c>
      <c r="AW36" s="547" t="s">
        <v>645</v>
      </c>
      <c r="AX36" s="474">
        <v>27255.817050000001</v>
      </c>
      <c r="AY36" s="474">
        <v>0</v>
      </c>
      <c r="AZ36" s="474">
        <v>27255.817050000001</v>
      </c>
      <c r="BA36" s="474"/>
      <c r="BB36" s="474">
        <v>16639.244839999999</v>
      </c>
      <c r="BC36" s="474">
        <v>-354.40462000000002</v>
      </c>
      <c r="BD36" s="474">
        <v>16284.84022</v>
      </c>
      <c r="BE36" s="474"/>
      <c r="BF36" s="474">
        <v>280.86160000000001</v>
      </c>
      <c r="BG36" s="474">
        <v>-499.67990000000003</v>
      </c>
      <c r="BH36" s="474">
        <v>-218.81830000000002</v>
      </c>
      <c r="BI36" s="547" t="s">
        <v>645</v>
      </c>
      <c r="BJ36" s="474">
        <v>-4014</v>
      </c>
      <c r="BK36" s="474">
        <v>-130.58500000000001</v>
      </c>
      <c r="BL36" s="474">
        <v>-4144.585</v>
      </c>
      <c r="BM36" s="474"/>
      <c r="BN36" s="474">
        <v>936.52062000000001</v>
      </c>
      <c r="BO36" s="474">
        <v>686.04734999999994</v>
      </c>
      <c r="BP36" s="474">
        <v>1622.5679700000001</v>
      </c>
      <c r="BQ36" s="474"/>
      <c r="BR36" s="474">
        <v>87222.991819999996</v>
      </c>
      <c r="BS36" s="474">
        <v>0</v>
      </c>
      <c r="BT36" s="474">
        <v>87222.991819999996</v>
      </c>
      <c r="BU36" s="547" t="s">
        <v>645</v>
      </c>
      <c r="BV36" s="474">
        <v>1270270.26425</v>
      </c>
      <c r="BW36" s="474">
        <v>-29117.088749999999</v>
      </c>
      <c r="BX36" s="474">
        <v>1241153.1754999999</v>
      </c>
      <c r="BY36" s="474"/>
      <c r="BZ36" s="474">
        <v>204167.47654</v>
      </c>
      <c r="CA36" s="474">
        <v>38141.601549999999</v>
      </c>
      <c r="CB36" s="474">
        <v>242309.07809</v>
      </c>
      <c r="CC36" s="474"/>
      <c r="CD36" s="474">
        <v>1270270.26425</v>
      </c>
      <c r="CE36" s="474">
        <v>-29117.088750000003</v>
      </c>
      <c r="CF36" s="474">
        <v>1241153.1754999999</v>
      </c>
      <c r="CG36" s="475"/>
    </row>
    <row r="37" spans="1:87" s="482" customFormat="1" ht="5.0999999999999996" customHeight="1">
      <c r="A37" s="481"/>
      <c r="B37" s="485"/>
      <c r="C37" s="485"/>
      <c r="D37" s="485"/>
      <c r="E37" s="485"/>
      <c r="F37" s="485"/>
      <c r="G37" s="485"/>
      <c r="H37" s="485"/>
      <c r="I37" s="485"/>
      <c r="J37" s="485"/>
      <c r="K37" s="485"/>
      <c r="L37" s="485"/>
      <c r="M37" s="481"/>
      <c r="N37" s="485"/>
      <c r="O37" s="485"/>
      <c r="P37" s="485"/>
      <c r="Q37" s="485"/>
      <c r="R37" s="485"/>
      <c r="S37" s="485"/>
      <c r="T37" s="485"/>
      <c r="U37" s="485"/>
      <c r="V37" s="485"/>
      <c r="W37" s="485"/>
      <c r="X37" s="485"/>
      <c r="Y37" s="481"/>
      <c r="Z37" s="485"/>
      <c r="AA37" s="485"/>
      <c r="AB37" s="485"/>
      <c r="AC37" s="485"/>
      <c r="AD37" s="485"/>
      <c r="AE37" s="485"/>
      <c r="AF37" s="485"/>
      <c r="AG37" s="485"/>
      <c r="AH37" s="485"/>
      <c r="AI37" s="485"/>
      <c r="AJ37" s="485"/>
      <c r="AK37" s="481"/>
      <c r="AL37" s="485"/>
      <c r="AM37" s="485"/>
      <c r="AN37" s="485"/>
      <c r="AO37" s="485"/>
      <c r="AP37" s="485"/>
      <c r="AQ37" s="485"/>
      <c r="AR37" s="485"/>
      <c r="AS37" s="485"/>
      <c r="AT37" s="485"/>
      <c r="AU37" s="485"/>
      <c r="AV37" s="485"/>
      <c r="AW37" s="481"/>
      <c r="AX37" s="485"/>
      <c r="AY37" s="485"/>
      <c r="AZ37" s="485"/>
      <c r="BA37" s="485"/>
      <c r="BB37" s="485"/>
      <c r="BC37" s="485"/>
      <c r="BD37" s="485"/>
      <c r="BE37" s="485"/>
      <c r="BF37" s="485"/>
      <c r="BG37" s="485"/>
      <c r="BH37" s="485"/>
      <c r="BI37" s="481"/>
      <c r="BJ37" s="485"/>
      <c r="BK37" s="485"/>
      <c r="BL37" s="485"/>
      <c r="BM37" s="485"/>
      <c r="BN37" s="485"/>
      <c r="BO37" s="485"/>
      <c r="BP37" s="485"/>
      <c r="BQ37" s="485"/>
      <c r="BR37" s="485"/>
      <c r="BS37" s="485"/>
      <c r="BT37" s="485"/>
      <c r="BU37" s="481"/>
      <c r="BV37" s="485"/>
      <c r="BW37" s="485"/>
      <c r="BX37" s="485"/>
      <c r="BY37" s="485"/>
      <c r="BZ37" s="485"/>
      <c r="CA37" s="485"/>
      <c r="CB37" s="485"/>
      <c r="CC37" s="485"/>
      <c r="CD37" s="485"/>
      <c r="CE37" s="485"/>
      <c r="CF37" s="485"/>
    </row>
    <row r="38" spans="1:87" s="476" customFormat="1" ht="8.1" customHeight="1">
      <c r="A38" s="473" t="s">
        <v>646</v>
      </c>
      <c r="B38" s="474">
        <v>797351.25699000002</v>
      </c>
      <c r="C38" s="474">
        <v>4392.8443699999998</v>
      </c>
      <c r="D38" s="474">
        <v>801744.10135999997</v>
      </c>
      <c r="E38" s="474"/>
      <c r="F38" s="474">
        <v>15520.75843</v>
      </c>
      <c r="G38" s="474">
        <v>1343.34</v>
      </c>
      <c r="H38" s="474">
        <v>16864.098429999998</v>
      </c>
      <c r="I38" s="474"/>
      <c r="J38" s="474">
        <v>1274055.92925</v>
      </c>
      <c r="K38" s="474">
        <v>603392.11265999998</v>
      </c>
      <c r="L38" s="474">
        <v>1877448.0419100001</v>
      </c>
      <c r="M38" s="473" t="s">
        <v>646</v>
      </c>
      <c r="N38" s="474">
        <v>18790.495600000002</v>
      </c>
      <c r="O38" s="474">
        <v>9176.2997699999996</v>
      </c>
      <c r="P38" s="474">
        <v>27966.79537</v>
      </c>
      <c r="Q38" s="474"/>
      <c r="R38" s="474">
        <v>61305.811679999999</v>
      </c>
      <c r="S38" s="474">
        <v>39433.347040000001</v>
      </c>
      <c r="T38" s="474">
        <v>100739.15871999999</v>
      </c>
      <c r="U38" s="474"/>
      <c r="V38" s="474">
        <v>406992.78000999999</v>
      </c>
      <c r="W38" s="474">
        <v>153704.84300999998</v>
      </c>
      <c r="X38" s="474">
        <v>560697.62301999994</v>
      </c>
      <c r="Y38" s="473" t="s">
        <v>646</v>
      </c>
      <c r="Z38" s="474">
        <v>83492.167530000006</v>
      </c>
      <c r="AA38" s="474">
        <v>8039.3887999999997</v>
      </c>
      <c r="AB38" s="474">
        <v>91531.556329999992</v>
      </c>
      <c r="AC38" s="474"/>
      <c r="AD38" s="474">
        <v>438243.10889999999</v>
      </c>
      <c r="AE38" s="474">
        <v>90306.036080000005</v>
      </c>
      <c r="AF38" s="474">
        <v>528549.14497999998</v>
      </c>
      <c r="AG38" s="474"/>
      <c r="AH38" s="474">
        <v>308471.64483</v>
      </c>
      <c r="AI38" s="474">
        <v>-6122.8962000000001</v>
      </c>
      <c r="AJ38" s="474">
        <v>302348.74862999999</v>
      </c>
      <c r="AK38" s="473" t="s">
        <v>646</v>
      </c>
      <c r="AL38" s="474">
        <v>27295.681550000001</v>
      </c>
      <c r="AM38" s="474">
        <v>-3387.3885399999999</v>
      </c>
      <c r="AN38" s="474">
        <v>23908.293010000001</v>
      </c>
      <c r="AO38" s="474"/>
      <c r="AP38" s="474">
        <v>90008.163310000004</v>
      </c>
      <c r="AQ38" s="474">
        <v>3047.9647300000001</v>
      </c>
      <c r="AR38" s="474">
        <v>93056.128040000011</v>
      </c>
      <c r="AS38" s="474"/>
      <c r="AT38" s="474">
        <v>50266.529990000003</v>
      </c>
      <c r="AU38" s="474">
        <v>44494.555970000001</v>
      </c>
      <c r="AV38" s="474">
        <v>94761.085959999997</v>
      </c>
      <c r="AW38" s="473" t="s">
        <v>646</v>
      </c>
      <c r="AX38" s="474">
        <v>33878.812549999995</v>
      </c>
      <c r="AY38" s="474">
        <v>35.045059999999999</v>
      </c>
      <c r="AZ38" s="474">
        <v>33913.857609999999</v>
      </c>
      <c r="BA38" s="474"/>
      <c r="BB38" s="474">
        <v>12907.528710000001</v>
      </c>
      <c r="BC38" s="474">
        <v>1345.9486000000002</v>
      </c>
      <c r="BD38" s="474">
        <v>14253.47731</v>
      </c>
      <c r="BE38" s="474"/>
      <c r="BF38" s="474">
        <v>4757.8829000000005</v>
      </c>
      <c r="BG38" s="474">
        <v>3091.7037099999998</v>
      </c>
      <c r="BH38" s="474">
        <v>7849.5866100000003</v>
      </c>
      <c r="BI38" s="473" t="s">
        <v>646</v>
      </c>
      <c r="BJ38" s="474">
        <v>7871.86787</v>
      </c>
      <c r="BK38" s="474">
        <v>2006.8643100000002</v>
      </c>
      <c r="BL38" s="474">
        <v>9878.7321799999991</v>
      </c>
      <c r="BM38" s="474"/>
      <c r="BN38" s="474">
        <v>-1776.9079199999999</v>
      </c>
      <c r="BO38" s="474">
        <v>13106.94534</v>
      </c>
      <c r="BP38" s="474">
        <v>11330.037420000001</v>
      </c>
      <c r="BQ38" s="474"/>
      <c r="BR38" s="474">
        <v>142551.88780000003</v>
      </c>
      <c r="BS38" s="474">
        <v>-149.28629000000001</v>
      </c>
      <c r="BT38" s="474">
        <v>142402.60150999998</v>
      </c>
      <c r="BU38" s="473" t="s">
        <v>646</v>
      </c>
      <c r="BV38" s="474">
        <v>3771985.3999800007</v>
      </c>
      <c r="BW38" s="474">
        <v>967257.66842000012</v>
      </c>
      <c r="BX38" s="474">
        <v>4739243.0684000002</v>
      </c>
      <c r="BY38" s="474"/>
      <c r="BZ38" s="474">
        <v>1274055.92925</v>
      </c>
      <c r="CA38" s="474">
        <v>608053.82048999995</v>
      </c>
      <c r="CB38" s="474">
        <v>1882109.7497400001</v>
      </c>
      <c r="CC38" s="474"/>
      <c r="CD38" s="474">
        <v>3771985.3999800007</v>
      </c>
      <c r="CE38" s="474">
        <v>971919.37625000009</v>
      </c>
      <c r="CF38" s="474">
        <v>4743904.77623</v>
      </c>
      <c r="CG38" s="475"/>
      <c r="CH38" s="475"/>
      <c r="CI38" s="475"/>
    </row>
    <row r="39" spans="1:87" s="482" customFormat="1" ht="5.0999999999999996" customHeight="1">
      <c r="A39" s="484"/>
      <c r="B39" s="485"/>
      <c r="C39" s="485"/>
      <c r="D39" s="485"/>
      <c r="E39" s="485"/>
      <c r="F39" s="485"/>
      <c r="G39" s="485"/>
      <c r="H39" s="485"/>
      <c r="I39" s="485"/>
      <c r="J39" s="485"/>
      <c r="K39" s="485"/>
      <c r="L39" s="485"/>
      <c r="M39" s="484"/>
      <c r="N39" s="485"/>
      <c r="O39" s="485"/>
      <c r="P39" s="485"/>
      <c r="Q39" s="485"/>
      <c r="R39" s="485"/>
      <c r="S39" s="485"/>
      <c r="T39" s="485"/>
      <c r="U39" s="485"/>
      <c r="V39" s="485"/>
      <c r="W39" s="485"/>
      <c r="X39" s="485"/>
      <c r="Y39" s="484"/>
      <c r="Z39" s="485"/>
      <c r="AA39" s="485"/>
      <c r="AB39" s="485"/>
      <c r="AC39" s="485"/>
      <c r="AD39" s="485"/>
      <c r="AE39" s="485"/>
      <c r="AF39" s="485"/>
      <c r="AG39" s="485"/>
      <c r="AH39" s="485"/>
      <c r="AI39" s="485"/>
      <c r="AJ39" s="485"/>
      <c r="AK39" s="484"/>
      <c r="AL39" s="485"/>
      <c r="AM39" s="485"/>
      <c r="AN39" s="485"/>
      <c r="AO39" s="485"/>
      <c r="AP39" s="485"/>
      <c r="AQ39" s="485"/>
      <c r="AR39" s="485"/>
      <c r="AS39" s="485"/>
      <c r="AT39" s="485"/>
      <c r="AU39" s="485"/>
      <c r="AV39" s="485"/>
      <c r="AW39" s="484"/>
      <c r="AX39" s="485"/>
      <c r="AY39" s="485"/>
      <c r="AZ39" s="485"/>
      <c r="BA39" s="485"/>
      <c r="BB39" s="485"/>
      <c r="BC39" s="485"/>
      <c r="BD39" s="485"/>
      <c r="BE39" s="485"/>
      <c r="BF39" s="485"/>
      <c r="BG39" s="485"/>
      <c r="BH39" s="485"/>
      <c r="BI39" s="484"/>
      <c r="BJ39" s="485"/>
      <c r="BK39" s="485"/>
      <c r="BL39" s="485"/>
      <c r="BM39" s="485"/>
      <c r="BN39" s="485"/>
      <c r="BO39" s="485"/>
      <c r="BP39" s="485"/>
      <c r="BQ39" s="485"/>
      <c r="BR39" s="485"/>
      <c r="BS39" s="485"/>
      <c r="BT39" s="485"/>
      <c r="BU39" s="484"/>
      <c r="BV39" s="485"/>
      <c r="BW39" s="485"/>
      <c r="BX39" s="485"/>
      <c r="BY39" s="485"/>
      <c r="BZ39" s="485"/>
      <c r="CA39" s="485"/>
      <c r="CB39" s="485"/>
      <c r="CC39" s="485"/>
      <c r="CD39" s="485"/>
      <c r="CE39" s="485"/>
      <c r="CF39" s="485"/>
    </row>
    <row r="40" spans="1:87" s="476" customFormat="1" ht="8.1" customHeight="1">
      <c r="A40" s="473" t="s">
        <v>647</v>
      </c>
      <c r="B40" s="474">
        <v>175468.42736</v>
      </c>
      <c r="C40" s="474">
        <v>132843.32146000001</v>
      </c>
      <c r="D40" s="474">
        <v>308311.74881999998</v>
      </c>
      <c r="E40" s="474"/>
      <c r="F40" s="474">
        <v>2557.0388900000003</v>
      </c>
      <c r="G40" s="474">
        <v>277.09172000000001</v>
      </c>
      <c r="H40" s="474">
        <v>2834.1306099999997</v>
      </c>
      <c r="I40" s="474"/>
      <c r="J40" s="474">
        <v>463930.15760999999</v>
      </c>
      <c r="K40" s="474">
        <v>202164.86775999999</v>
      </c>
      <c r="L40" s="474">
        <v>666095.02537000005</v>
      </c>
      <c r="M40" s="473" t="s">
        <v>647</v>
      </c>
      <c r="N40" s="474">
        <v>24896.470109999998</v>
      </c>
      <c r="O40" s="474">
        <v>4538.0246399999996</v>
      </c>
      <c r="P40" s="474">
        <v>29434.494750000002</v>
      </c>
      <c r="Q40" s="474"/>
      <c r="R40" s="474">
        <v>23822.933519999999</v>
      </c>
      <c r="S40" s="474">
        <v>14108.867769999999</v>
      </c>
      <c r="T40" s="474">
        <v>37931.801289999996</v>
      </c>
      <c r="U40" s="474"/>
      <c r="V40" s="474">
        <v>100055.03623</v>
      </c>
      <c r="W40" s="474">
        <v>58163.43982</v>
      </c>
      <c r="X40" s="474">
        <v>158218.47605</v>
      </c>
      <c r="Y40" s="473" t="s">
        <v>647</v>
      </c>
      <c r="Z40" s="474">
        <v>29887.24368</v>
      </c>
      <c r="AA40" s="474">
        <v>2313.7251499999998</v>
      </c>
      <c r="AB40" s="474">
        <v>32200.968829999998</v>
      </c>
      <c r="AC40" s="474"/>
      <c r="AD40" s="474">
        <v>141094.23444999999</v>
      </c>
      <c r="AE40" s="474">
        <v>60482.347959999999</v>
      </c>
      <c r="AF40" s="474">
        <v>201576.58241</v>
      </c>
      <c r="AG40" s="474"/>
      <c r="AH40" s="474">
        <v>22594.038499999999</v>
      </c>
      <c r="AI40" s="474">
        <v>69.211410000000001</v>
      </c>
      <c r="AJ40" s="474">
        <v>22663.249909999999</v>
      </c>
      <c r="AK40" s="473" t="s">
        <v>647</v>
      </c>
      <c r="AL40" s="474">
        <v>2812.4038599999999</v>
      </c>
      <c r="AM40" s="474">
        <v>442.60028000000005</v>
      </c>
      <c r="AN40" s="474">
        <v>3255.00414</v>
      </c>
      <c r="AO40" s="474"/>
      <c r="AP40" s="474">
        <v>49386.094469999996</v>
      </c>
      <c r="AQ40" s="474">
        <v>1444.0802900000001</v>
      </c>
      <c r="AR40" s="474">
        <v>50830.174759999994</v>
      </c>
      <c r="AS40" s="474"/>
      <c r="AT40" s="474">
        <v>6606.7330000000002</v>
      </c>
      <c r="AU40" s="474">
        <v>14262.855599999999</v>
      </c>
      <c r="AV40" s="474">
        <v>20869.588600000003</v>
      </c>
      <c r="AW40" s="473" t="s">
        <v>647</v>
      </c>
      <c r="AX40" s="474">
        <v>18451.915219999999</v>
      </c>
      <c r="AY40" s="474">
        <v>5.4599999999999996E-3</v>
      </c>
      <c r="AZ40" s="474">
        <v>18451.920679999999</v>
      </c>
      <c r="BA40" s="474"/>
      <c r="BB40" s="474">
        <v>7242.6187499999996</v>
      </c>
      <c r="BC40" s="474">
        <v>18.584910000000001</v>
      </c>
      <c r="BD40" s="474">
        <v>7261.2036600000001</v>
      </c>
      <c r="BE40" s="474"/>
      <c r="BF40" s="474">
        <v>884.94208000000003</v>
      </c>
      <c r="BG40" s="474">
        <v>1698.2030899999997</v>
      </c>
      <c r="BH40" s="474">
        <v>2583.1451699999998</v>
      </c>
      <c r="BI40" s="473" t="s">
        <v>647</v>
      </c>
      <c r="BJ40" s="474">
        <v>1041.4429399999999</v>
      </c>
      <c r="BK40" s="474">
        <v>1356.5907199999999</v>
      </c>
      <c r="BL40" s="474">
        <v>2398.0336600000001</v>
      </c>
      <c r="BM40" s="474"/>
      <c r="BN40" s="474">
        <v>3.2774999999999999</v>
      </c>
      <c r="BO40" s="474">
        <v>4231.7059900000004</v>
      </c>
      <c r="BP40" s="474">
        <v>4234.9834900000005</v>
      </c>
      <c r="BQ40" s="474"/>
      <c r="BR40" s="474">
        <v>28172.907440000003</v>
      </c>
      <c r="BS40" s="474">
        <v>29.21574</v>
      </c>
      <c r="BT40" s="474">
        <v>28202.123179999999</v>
      </c>
      <c r="BU40" s="473" t="s">
        <v>647</v>
      </c>
      <c r="BV40" s="474">
        <v>1098907.9156099998</v>
      </c>
      <c r="BW40" s="474">
        <v>498444.73977000004</v>
      </c>
      <c r="BX40" s="474">
        <v>1597352.6553800001</v>
      </c>
      <c r="BY40" s="474"/>
      <c r="BZ40" s="474">
        <v>463930.15760999999</v>
      </c>
      <c r="CA40" s="474">
        <v>206749.98374</v>
      </c>
      <c r="CB40" s="474">
        <v>670680.14135000005</v>
      </c>
      <c r="CC40" s="474"/>
      <c r="CD40" s="474">
        <v>1098907.9156099998</v>
      </c>
      <c r="CE40" s="474">
        <v>503029.85575000005</v>
      </c>
      <c r="CF40" s="474">
        <v>1601937.7713600001</v>
      </c>
    </row>
    <row r="41" spans="1:87" s="482" customFormat="1" ht="9" customHeight="1">
      <c r="A41" s="481" t="s">
        <v>648</v>
      </c>
      <c r="B41" s="479">
        <v>161.08236000000002</v>
      </c>
      <c r="C41" s="479">
        <v>9.7012599999999996</v>
      </c>
      <c r="D41" s="479">
        <v>170.78361999999998</v>
      </c>
      <c r="E41" s="479"/>
      <c r="F41" s="479">
        <v>0</v>
      </c>
      <c r="G41" s="479">
        <v>0</v>
      </c>
      <c r="H41" s="479">
        <v>0</v>
      </c>
      <c r="I41" s="479"/>
      <c r="J41" s="479">
        <v>1192.43685</v>
      </c>
      <c r="K41" s="479">
        <v>913.26238000000001</v>
      </c>
      <c r="L41" s="479">
        <v>2105.6992300000002</v>
      </c>
      <c r="M41" s="481" t="s">
        <v>648</v>
      </c>
      <c r="N41" s="479">
        <v>7.3371400000000007</v>
      </c>
      <c r="O41" s="479">
        <v>81.291160000000005</v>
      </c>
      <c r="P41" s="479">
        <v>88.628299999999996</v>
      </c>
      <c r="Q41" s="479"/>
      <c r="R41" s="479">
        <v>73.836979999999997</v>
      </c>
      <c r="S41" s="479">
        <v>28.670369999999998</v>
      </c>
      <c r="T41" s="479">
        <v>102.50735</v>
      </c>
      <c r="U41" s="479"/>
      <c r="V41" s="479">
        <v>0.58193000000000006</v>
      </c>
      <c r="W41" s="479">
        <v>0</v>
      </c>
      <c r="X41" s="479">
        <v>0.58193000000000006</v>
      </c>
      <c r="Y41" s="481" t="s">
        <v>648</v>
      </c>
      <c r="Z41" s="479">
        <v>0</v>
      </c>
      <c r="AA41" s="479">
        <v>0</v>
      </c>
      <c r="AB41" s="479">
        <v>0</v>
      </c>
      <c r="AC41" s="479"/>
      <c r="AD41" s="479">
        <v>0.97050000000000003</v>
      </c>
      <c r="AE41" s="479">
        <v>0</v>
      </c>
      <c r="AF41" s="479">
        <v>0.97050000000000003</v>
      </c>
      <c r="AG41" s="479"/>
      <c r="AH41" s="479">
        <v>0</v>
      </c>
      <c r="AI41" s="479">
        <v>0</v>
      </c>
      <c r="AJ41" s="479">
        <v>0</v>
      </c>
      <c r="AK41" s="481" t="s">
        <v>648</v>
      </c>
      <c r="AL41" s="479">
        <v>0</v>
      </c>
      <c r="AM41" s="479">
        <v>0</v>
      </c>
      <c r="AN41" s="479">
        <v>0</v>
      </c>
      <c r="AO41" s="479"/>
      <c r="AP41" s="479">
        <v>0</v>
      </c>
      <c r="AQ41" s="479">
        <v>0</v>
      </c>
      <c r="AR41" s="479">
        <v>0</v>
      </c>
      <c r="AS41" s="479"/>
      <c r="AT41" s="479">
        <v>1578.3813399999999</v>
      </c>
      <c r="AU41" s="479">
        <v>0</v>
      </c>
      <c r="AV41" s="479">
        <v>1578.3813399999999</v>
      </c>
      <c r="AW41" s="481" t="s">
        <v>648</v>
      </c>
      <c r="AX41" s="479">
        <v>0</v>
      </c>
      <c r="AY41" s="479">
        <v>0</v>
      </c>
      <c r="AZ41" s="479">
        <v>0</v>
      </c>
      <c r="BA41" s="479"/>
      <c r="BB41" s="479">
        <v>0</v>
      </c>
      <c r="BC41" s="479">
        <v>0</v>
      </c>
      <c r="BD41" s="479">
        <v>0</v>
      </c>
      <c r="BE41" s="479"/>
      <c r="BF41" s="479">
        <v>0</v>
      </c>
      <c r="BG41" s="479">
        <v>0</v>
      </c>
      <c r="BH41" s="479">
        <v>0</v>
      </c>
      <c r="BI41" s="481" t="s">
        <v>648</v>
      </c>
      <c r="BJ41" s="479">
        <v>0</v>
      </c>
      <c r="BK41" s="479">
        <v>0</v>
      </c>
      <c r="BL41" s="479">
        <v>0</v>
      </c>
      <c r="BM41" s="479"/>
      <c r="BN41" s="479">
        <v>0</v>
      </c>
      <c r="BO41" s="479">
        <v>0</v>
      </c>
      <c r="BP41" s="479">
        <v>0</v>
      </c>
      <c r="BQ41" s="479"/>
      <c r="BR41" s="479">
        <v>1.2972000000000001</v>
      </c>
      <c r="BS41" s="479">
        <v>0.11673</v>
      </c>
      <c r="BT41" s="479">
        <v>1.4139300000000001</v>
      </c>
      <c r="BU41" s="481" t="s">
        <v>648</v>
      </c>
      <c r="BV41" s="479">
        <v>3015.9243000000001</v>
      </c>
      <c r="BW41" s="479">
        <v>1033.0418999999999</v>
      </c>
      <c r="BX41" s="479">
        <v>4048.9661999999998</v>
      </c>
      <c r="BY41" s="479"/>
      <c r="BZ41" s="479">
        <v>1192.43685</v>
      </c>
      <c r="CA41" s="479">
        <v>913.26238000000001</v>
      </c>
      <c r="CB41" s="479">
        <v>2105.6992300000002</v>
      </c>
      <c r="CC41" s="479"/>
      <c r="CD41" s="479">
        <v>3015.9243000000001</v>
      </c>
      <c r="CE41" s="479">
        <v>1033.0418999999999</v>
      </c>
      <c r="CF41" s="479">
        <v>4048.9661999999998</v>
      </c>
    </row>
    <row r="42" spans="1:87" s="476" customFormat="1" ht="9" customHeight="1">
      <c r="A42" s="481" t="s">
        <v>649</v>
      </c>
      <c r="B42" s="479">
        <v>18574.383260000002</v>
      </c>
      <c r="C42" s="479">
        <v>21512.249520000001</v>
      </c>
      <c r="D42" s="479">
        <v>40086.63278</v>
      </c>
      <c r="E42" s="479"/>
      <c r="F42" s="479">
        <v>345.56058000000002</v>
      </c>
      <c r="G42" s="479">
        <v>101.20353</v>
      </c>
      <c r="H42" s="479">
        <v>446.76410999999996</v>
      </c>
      <c r="I42" s="479"/>
      <c r="J42" s="479">
        <v>16674.008869999998</v>
      </c>
      <c r="K42" s="479">
        <v>29802.996609999998</v>
      </c>
      <c r="L42" s="479">
        <v>46477.00548</v>
      </c>
      <c r="M42" s="481" t="s">
        <v>649</v>
      </c>
      <c r="N42" s="479">
        <v>2643.71551</v>
      </c>
      <c r="O42" s="479">
        <v>875.6006900000001</v>
      </c>
      <c r="P42" s="479">
        <v>3519.3162000000002</v>
      </c>
      <c r="Q42" s="479"/>
      <c r="R42" s="479">
        <v>5748.6510600000001</v>
      </c>
      <c r="S42" s="479">
        <v>4696.3857800000005</v>
      </c>
      <c r="T42" s="479">
        <v>10445.036840000001</v>
      </c>
      <c r="U42" s="479"/>
      <c r="V42" s="479">
        <v>6142.8612699999994</v>
      </c>
      <c r="W42" s="479">
        <v>12242.05141</v>
      </c>
      <c r="X42" s="479">
        <v>18384.912680000001</v>
      </c>
      <c r="Y42" s="481" t="s">
        <v>649</v>
      </c>
      <c r="Z42" s="479">
        <v>2780.2829300000003</v>
      </c>
      <c r="AA42" s="479">
        <v>545.94886999999994</v>
      </c>
      <c r="AB42" s="479">
        <v>3326.2318</v>
      </c>
      <c r="AC42" s="479"/>
      <c r="AD42" s="479">
        <v>5704.2881799999996</v>
      </c>
      <c r="AE42" s="479">
        <v>5169.1011399999998</v>
      </c>
      <c r="AF42" s="479">
        <v>10873.38932</v>
      </c>
      <c r="AG42" s="479"/>
      <c r="AH42" s="479">
        <v>22.5</v>
      </c>
      <c r="AI42" s="479">
        <v>0</v>
      </c>
      <c r="AJ42" s="479">
        <v>22.5</v>
      </c>
      <c r="AK42" s="481" t="s">
        <v>649</v>
      </c>
      <c r="AL42" s="479">
        <v>348.64896000000005</v>
      </c>
      <c r="AM42" s="479">
        <v>256.76549999999997</v>
      </c>
      <c r="AN42" s="479">
        <v>605.41445999999996</v>
      </c>
      <c r="AO42" s="479"/>
      <c r="AP42" s="479">
        <v>129.61052000000001</v>
      </c>
      <c r="AQ42" s="479">
        <v>0</v>
      </c>
      <c r="AR42" s="479">
        <v>129.61052000000001</v>
      </c>
      <c r="AS42" s="479"/>
      <c r="AT42" s="479">
        <v>3073.7926699999998</v>
      </c>
      <c r="AU42" s="479">
        <v>4403.2850899999994</v>
      </c>
      <c r="AV42" s="479">
        <v>7477.0777600000001</v>
      </c>
      <c r="AW42" s="481" t="s">
        <v>649</v>
      </c>
      <c r="AX42" s="479">
        <v>0</v>
      </c>
      <c r="AY42" s="479">
        <v>0</v>
      </c>
      <c r="AZ42" s="479">
        <v>0</v>
      </c>
      <c r="BA42" s="479"/>
      <c r="BB42" s="479">
        <v>33.86168</v>
      </c>
      <c r="BC42" s="479">
        <v>14.24929</v>
      </c>
      <c r="BD42" s="479">
        <v>48.110970000000002</v>
      </c>
      <c r="BE42" s="479"/>
      <c r="BF42" s="479">
        <v>737.50972000000002</v>
      </c>
      <c r="BG42" s="479">
        <v>1180.5963000000002</v>
      </c>
      <c r="BH42" s="479">
        <v>1918.1060199999999</v>
      </c>
      <c r="BI42" s="481" t="s">
        <v>649</v>
      </c>
      <c r="BJ42" s="479">
        <v>1031.7502400000001</v>
      </c>
      <c r="BK42" s="479">
        <v>343.84071</v>
      </c>
      <c r="BL42" s="479">
        <v>1375.59095</v>
      </c>
      <c r="BM42" s="479"/>
      <c r="BN42" s="479">
        <v>0.20530000000000001</v>
      </c>
      <c r="BO42" s="479">
        <v>139.97949</v>
      </c>
      <c r="BP42" s="479">
        <v>140.18479000000002</v>
      </c>
      <c r="BQ42" s="479"/>
      <c r="BR42" s="479">
        <v>0</v>
      </c>
      <c r="BS42" s="479">
        <v>0</v>
      </c>
      <c r="BT42" s="479">
        <v>0</v>
      </c>
      <c r="BU42" s="481" t="s">
        <v>649</v>
      </c>
      <c r="BV42" s="479">
        <v>63991.630750000004</v>
      </c>
      <c r="BW42" s="479">
        <v>81284.253930000006</v>
      </c>
      <c r="BX42" s="479">
        <v>145275.88467999999</v>
      </c>
      <c r="BY42" s="479"/>
      <c r="BZ42" s="479">
        <v>16674.008869999998</v>
      </c>
      <c r="CA42" s="479">
        <v>29802.996609999998</v>
      </c>
      <c r="CB42" s="479">
        <v>46477.00548</v>
      </c>
      <c r="CC42" s="479"/>
      <c r="CD42" s="479">
        <v>63991.630750000004</v>
      </c>
      <c r="CE42" s="479">
        <v>81284.253930000006</v>
      </c>
      <c r="CF42" s="479">
        <v>145275.88467999999</v>
      </c>
    </row>
    <row r="43" spans="1:87" s="476" customFormat="1" ht="9" customHeight="1">
      <c r="A43" s="481" t="s">
        <v>650</v>
      </c>
      <c r="B43" s="479">
        <v>17.463189999999997</v>
      </c>
      <c r="C43" s="479">
        <v>195.64145000000002</v>
      </c>
      <c r="D43" s="479">
        <v>213.10464000000002</v>
      </c>
      <c r="E43" s="479"/>
      <c r="F43" s="479">
        <v>441.99195000000003</v>
      </c>
      <c r="G43" s="479">
        <v>0</v>
      </c>
      <c r="H43" s="479">
        <v>441.99195000000003</v>
      </c>
      <c r="I43" s="479"/>
      <c r="J43" s="479">
        <v>218.90401</v>
      </c>
      <c r="K43" s="479">
        <v>1034.7342599999999</v>
      </c>
      <c r="L43" s="479">
        <v>1253.6382699999999</v>
      </c>
      <c r="M43" s="481" t="s">
        <v>650</v>
      </c>
      <c r="N43" s="479">
        <v>0</v>
      </c>
      <c r="O43" s="479">
        <v>0</v>
      </c>
      <c r="P43" s="479">
        <v>0</v>
      </c>
      <c r="Q43" s="479"/>
      <c r="R43" s="479">
        <v>1404.6061200000001</v>
      </c>
      <c r="S43" s="479">
        <v>42.934570000000001</v>
      </c>
      <c r="T43" s="479">
        <v>1447.54069</v>
      </c>
      <c r="U43" s="479"/>
      <c r="V43" s="479">
        <v>672.55520000000001</v>
      </c>
      <c r="W43" s="479">
        <v>1078.2752399999999</v>
      </c>
      <c r="X43" s="479">
        <v>1750.83044</v>
      </c>
      <c r="Y43" s="481" t="s">
        <v>650</v>
      </c>
      <c r="Z43" s="479">
        <v>1274.6779199999999</v>
      </c>
      <c r="AA43" s="479">
        <v>0</v>
      </c>
      <c r="AB43" s="479">
        <v>1274.6779199999999</v>
      </c>
      <c r="AC43" s="479"/>
      <c r="AD43" s="479">
        <v>130.04560000000001</v>
      </c>
      <c r="AE43" s="479">
        <v>81.560960000000009</v>
      </c>
      <c r="AF43" s="479">
        <v>211.60656</v>
      </c>
      <c r="AG43" s="479"/>
      <c r="AH43" s="479">
        <v>0</v>
      </c>
      <c r="AI43" s="479">
        <v>0</v>
      </c>
      <c r="AJ43" s="479">
        <v>0</v>
      </c>
      <c r="AK43" s="481" t="s">
        <v>650</v>
      </c>
      <c r="AL43" s="479">
        <v>0</v>
      </c>
      <c r="AM43" s="479">
        <v>0</v>
      </c>
      <c r="AN43" s="479">
        <v>0</v>
      </c>
      <c r="AO43" s="479"/>
      <c r="AP43" s="479">
        <v>0</v>
      </c>
      <c r="AQ43" s="479">
        <v>0</v>
      </c>
      <c r="AR43" s="479">
        <v>0</v>
      </c>
      <c r="AS43" s="479"/>
      <c r="AT43" s="479">
        <v>0</v>
      </c>
      <c r="AU43" s="479">
        <v>0</v>
      </c>
      <c r="AV43" s="479">
        <v>0</v>
      </c>
      <c r="AW43" s="481" t="s">
        <v>650</v>
      </c>
      <c r="AX43" s="479">
        <v>0</v>
      </c>
      <c r="AY43" s="479">
        <v>0</v>
      </c>
      <c r="AZ43" s="479">
        <v>0</v>
      </c>
      <c r="BA43" s="479"/>
      <c r="BB43" s="479">
        <v>0</v>
      </c>
      <c r="BC43" s="479">
        <v>0</v>
      </c>
      <c r="BD43" s="479">
        <v>0</v>
      </c>
      <c r="BE43" s="479"/>
      <c r="BF43" s="479">
        <v>0</v>
      </c>
      <c r="BG43" s="479">
        <v>0</v>
      </c>
      <c r="BH43" s="479">
        <v>0</v>
      </c>
      <c r="BI43" s="481" t="s">
        <v>650</v>
      </c>
      <c r="BJ43" s="479">
        <v>0</v>
      </c>
      <c r="BK43" s="479">
        <v>0</v>
      </c>
      <c r="BL43" s="479">
        <v>0</v>
      </c>
      <c r="BM43" s="479"/>
      <c r="BN43" s="479">
        <v>0</v>
      </c>
      <c r="BO43" s="479">
        <v>0</v>
      </c>
      <c r="BP43" s="479">
        <v>0</v>
      </c>
      <c r="BQ43" s="479"/>
      <c r="BR43" s="479">
        <v>0</v>
      </c>
      <c r="BS43" s="479">
        <v>0</v>
      </c>
      <c r="BT43" s="479">
        <v>0</v>
      </c>
      <c r="BU43" s="481" t="s">
        <v>650</v>
      </c>
      <c r="BV43" s="479">
        <v>4160.2439900000008</v>
      </c>
      <c r="BW43" s="479">
        <v>2433.1464799999994</v>
      </c>
      <c r="BX43" s="479">
        <v>6593.3904700000003</v>
      </c>
      <c r="BY43" s="479"/>
      <c r="BZ43" s="479">
        <v>218.90401</v>
      </c>
      <c r="CA43" s="479">
        <v>1034.7342599999999</v>
      </c>
      <c r="CB43" s="479">
        <v>1253.6382699999999</v>
      </c>
      <c r="CC43" s="479"/>
      <c r="CD43" s="479">
        <v>4160.2439900000008</v>
      </c>
      <c r="CE43" s="479">
        <v>2433.1464799999994</v>
      </c>
      <c r="CF43" s="479">
        <v>6593.3904700000003</v>
      </c>
    </row>
    <row r="44" spans="1:87" s="476" customFormat="1" ht="9" customHeight="1">
      <c r="A44" s="481" t="s">
        <v>651</v>
      </c>
      <c r="B44" s="479">
        <v>156715.49855000002</v>
      </c>
      <c r="C44" s="479">
        <v>111125.72923</v>
      </c>
      <c r="D44" s="479">
        <v>267841.22778000002</v>
      </c>
      <c r="E44" s="479"/>
      <c r="F44" s="479">
        <v>1769.4863599999999</v>
      </c>
      <c r="G44" s="479">
        <v>175.88819000000001</v>
      </c>
      <c r="H44" s="479">
        <v>1945.37455</v>
      </c>
      <c r="I44" s="479"/>
      <c r="J44" s="479">
        <v>445844.80787999998</v>
      </c>
      <c r="K44" s="479">
        <v>170413.87450999999</v>
      </c>
      <c r="L44" s="479">
        <v>616258.68238999997</v>
      </c>
      <c r="M44" s="481" t="s">
        <v>651</v>
      </c>
      <c r="N44" s="479">
        <v>22245.417460000001</v>
      </c>
      <c r="O44" s="479">
        <v>3581.1327900000001</v>
      </c>
      <c r="P44" s="479">
        <v>25826.55025</v>
      </c>
      <c r="Q44" s="479"/>
      <c r="R44" s="479">
        <v>16595.839359999998</v>
      </c>
      <c r="S44" s="479">
        <v>9340.877050000001</v>
      </c>
      <c r="T44" s="479">
        <v>25936.716410000001</v>
      </c>
      <c r="U44" s="479"/>
      <c r="V44" s="479">
        <v>93239.037830000001</v>
      </c>
      <c r="W44" s="479">
        <v>44843.113170000004</v>
      </c>
      <c r="X44" s="479">
        <v>138082.15100000001</v>
      </c>
      <c r="Y44" s="481" t="s">
        <v>651</v>
      </c>
      <c r="Z44" s="479">
        <v>25832.282829999996</v>
      </c>
      <c r="AA44" s="479">
        <v>1767.77628</v>
      </c>
      <c r="AB44" s="479">
        <v>27600.059109999998</v>
      </c>
      <c r="AC44" s="479"/>
      <c r="AD44" s="479">
        <v>135258.93016999998</v>
      </c>
      <c r="AE44" s="479">
        <v>55231.685859999998</v>
      </c>
      <c r="AF44" s="479">
        <v>190490.61603</v>
      </c>
      <c r="AG44" s="479"/>
      <c r="AH44" s="479">
        <v>22571.538499999999</v>
      </c>
      <c r="AI44" s="479">
        <v>69.211410000000001</v>
      </c>
      <c r="AJ44" s="479">
        <v>22640.749909999999</v>
      </c>
      <c r="AK44" s="481" t="s">
        <v>651</v>
      </c>
      <c r="AL44" s="479">
        <v>2463.7548999999999</v>
      </c>
      <c r="AM44" s="479">
        <v>185.83477999999999</v>
      </c>
      <c r="AN44" s="479">
        <v>2649.58968</v>
      </c>
      <c r="AO44" s="479"/>
      <c r="AP44" s="479">
        <v>49256.483950000002</v>
      </c>
      <c r="AQ44" s="479">
        <v>1444.0802900000001</v>
      </c>
      <c r="AR44" s="479">
        <v>50700.56424</v>
      </c>
      <c r="AS44" s="479"/>
      <c r="AT44" s="479">
        <v>1954.55899</v>
      </c>
      <c r="AU44" s="479">
        <v>9859.5705099999996</v>
      </c>
      <c r="AV44" s="479">
        <v>11814.129499999999</v>
      </c>
      <c r="AW44" s="481" t="s">
        <v>651</v>
      </c>
      <c r="AX44" s="479">
        <v>18451.915219999999</v>
      </c>
      <c r="AY44" s="479">
        <v>5.4599999999999996E-3</v>
      </c>
      <c r="AZ44" s="479">
        <v>18451.920679999999</v>
      </c>
      <c r="BA44" s="479"/>
      <c r="BB44" s="479">
        <v>7208.7570700000006</v>
      </c>
      <c r="BC44" s="479">
        <v>4.3356199999999996</v>
      </c>
      <c r="BD44" s="479">
        <v>7213.0926900000004</v>
      </c>
      <c r="BE44" s="479"/>
      <c r="BF44" s="479">
        <v>147.43236000000002</v>
      </c>
      <c r="BG44" s="479">
        <v>517.60679000000005</v>
      </c>
      <c r="BH44" s="479">
        <v>665.03915000000006</v>
      </c>
      <c r="BI44" s="481" t="s">
        <v>651</v>
      </c>
      <c r="BJ44" s="479">
        <v>9.6927000000000003</v>
      </c>
      <c r="BK44" s="479">
        <v>1012.75001</v>
      </c>
      <c r="BL44" s="479">
        <v>1022.4427099999999</v>
      </c>
      <c r="BM44" s="479"/>
      <c r="BN44" s="479">
        <v>3.0722000000000005</v>
      </c>
      <c r="BO44" s="479">
        <v>4091.7265000000002</v>
      </c>
      <c r="BP44" s="479">
        <v>4094.7987000000003</v>
      </c>
      <c r="BQ44" s="479"/>
      <c r="BR44" s="479">
        <v>28171.610239999998</v>
      </c>
      <c r="BS44" s="479">
        <v>29.099010000000003</v>
      </c>
      <c r="BT44" s="479">
        <v>28200.70925</v>
      </c>
      <c r="BU44" s="481" t="s">
        <v>651</v>
      </c>
      <c r="BV44" s="479">
        <v>1027740.1165700001</v>
      </c>
      <c r="BW44" s="479">
        <v>413694.29746000009</v>
      </c>
      <c r="BX44" s="479">
        <v>1441434.4140300001</v>
      </c>
      <c r="BY44" s="479"/>
      <c r="BZ44" s="479">
        <v>445844.80787999998</v>
      </c>
      <c r="CA44" s="479">
        <v>174998.99049</v>
      </c>
      <c r="CB44" s="479">
        <v>620843.79836999997</v>
      </c>
      <c r="CC44" s="479"/>
      <c r="CD44" s="479">
        <v>1027740.1165700001</v>
      </c>
      <c r="CE44" s="479">
        <v>418279.41344000009</v>
      </c>
      <c r="CF44" s="479">
        <v>1446019.5300100001</v>
      </c>
    </row>
    <row r="45" spans="1:87" s="476" customFormat="1" ht="5.0999999999999996" customHeight="1">
      <c r="A45" s="481"/>
      <c r="B45" s="485"/>
      <c r="C45" s="485"/>
      <c r="D45" s="485"/>
      <c r="E45" s="485"/>
      <c r="F45" s="485"/>
      <c r="G45" s="485"/>
      <c r="H45" s="485"/>
      <c r="I45" s="485"/>
      <c r="J45" s="485"/>
      <c r="K45" s="485"/>
      <c r="L45" s="485"/>
      <c r="M45" s="481"/>
      <c r="N45" s="485"/>
      <c r="O45" s="485"/>
      <c r="P45" s="485"/>
      <c r="Q45" s="485"/>
      <c r="R45" s="485"/>
      <c r="S45" s="485"/>
      <c r="T45" s="485"/>
      <c r="U45" s="485"/>
      <c r="V45" s="485"/>
      <c r="W45" s="485"/>
      <c r="X45" s="485"/>
      <c r="Y45" s="481"/>
      <c r="Z45" s="485"/>
      <c r="AA45" s="485"/>
      <c r="AB45" s="485"/>
      <c r="AC45" s="485"/>
      <c r="AD45" s="485"/>
      <c r="AE45" s="485"/>
      <c r="AF45" s="485"/>
      <c r="AG45" s="485"/>
      <c r="AH45" s="485"/>
      <c r="AI45" s="485"/>
      <c r="AJ45" s="485"/>
      <c r="AK45" s="481"/>
      <c r="AL45" s="485"/>
      <c r="AM45" s="485"/>
      <c r="AN45" s="485"/>
      <c r="AO45" s="485"/>
      <c r="AP45" s="485"/>
      <c r="AQ45" s="485"/>
      <c r="AR45" s="485"/>
      <c r="AS45" s="485"/>
      <c r="AT45" s="485"/>
      <c r="AU45" s="485"/>
      <c r="AV45" s="485"/>
      <c r="AW45" s="481"/>
      <c r="AX45" s="485"/>
      <c r="AY45" s="485"/>
      <c r="AZ45" s="485"/>
      <c r="BA45" s="485"/>
      <c r="BB45" s="485"/>
      <c r="BC45" s="485"/>
      <c r="BD45" s="485"/>
      <c r="BE45" s="485"/>
      <c r="BF45" s="485"/>
      <c r="BG45" s="485"/>
      <c r="BH45" s="485"/>
      <c r="BI45" s="481"/>
      <c r="BJ45" s="485"/>
      <c r="BK45" s="485"/>
      <c r="BL45" s="485"/>
      <c r="BM45" s="485"/>
      <c r="BN45" s="485"/>
      <c r="BO45" s="485"/>
      <c r="BP45" s="485"/>
      <c r="BQ45" s="485"/>
      <c r="BR45" s="485"/>
      <c r="BS45" s="485"/>
      <c r="BT45" s="485"/>
      <c r="BU45" s="481"/>
      <c r="BV45" s="485"/>
      <c r="BW45" s="485"/>
      <c r="BX45" s="485"/>
      <c r="BY45" s="485"/>
      <c r="BZ45" s="485"/>
      <c r="CA45" s="485"/>
      <c r="CB45" s="485"/>
      <c r="CC45" s="485"/>
      <c r="CD45" s="485"/>
      <c r="CE45" s="485"/>
      <c r="CF45" s="485"/>
    </row>
    <row r="46" spans="1:87" s="476" customFormat="1" ht="8.1" customHeight="1">
      <c r="A46" s="473" t="s">
        <v>652</v>
      </c>
      <c r="B46" s="474">
        <v>54867.995929999997</v>
      </c>
      <c r="C46" s="474">
        <v>46024.790840000001</v>
      </c>
      <c r="D46" s="474">
        <v>100892.78676999999</v>
      </c>
      <c r="E46" s="474"/>
      <c r="F46" s="474">
        <v>2101.4152799999997</v>
      </c>
      <c r="G46" s="474">
        <v>246.10236</v>
      </c>
      <c r="H46" s="474">
        <v>2347.51764</v>
      </c>
      <c r="I46" s="474"/>
      <c r="J46" s="474">
        <v>67759.340379999994</v>
      </c>
      <c r="K46" s="474">
        <v>133456.90309000001</v>
      </c>
      <c r="L46" s="474">
        <v>201216.24346999999</v>
      </c>
      <c r="M46" s="473" t="s">
        <v>652</v>
      </c>
      <c r="N46" s="474">
        <v>1825.74227</v>
      </c>
      <c r="O46" s="474">
        <v>5088.5636699999995</v>
      </c>
      <c r="P46" s="474">
        <v>6914.3059400000002</v>
      </c>
      <c r="Q46" s="474"/>
      <c r="R46" s="474">
        <v>10880.16836</v>
      </c>
      <c r="S46" s="474">
        <v>8089.9908299999997</v>
      </c>
      <c r="T46" s="474">
        <v>18970.159190000002</v>
      </c>
      <c r="U46" s="474"/>
      <c r="V46" s="474">
        <v>41252.422639999997</v>
      </c>
      <c r="W46" s="474">
        <v>30263.065289999999</v>
      </c>
      <c r="X46" s="474">
        <v>71515.487930000003</v>
      </c>
      <c r="Y46" s="473" t="s">
        <v>652</v>
      </c>
      <c r="Z46" s="474">
        <v>3781.3141499999997</v>
      </c>
      <c r="AA46" s="474">
        <v>1.99373</v>
      </c>
      <c r="AB46" s="474">
        <v>3783.3078799999998</v>
      </c>
      <c r="AC46" s="474"/>
      <c r="AD46" s="474">
        <v>60147.990039999997</v>
      </c>
      <c r="AE46" s="474">
        <v>35905.121299999999</v>
      </c>
      <c r="AF46" s="474">
        <v>96053.111340000003</v>
      </c>
      <c r="AG46" s="474"/>
      <c r="AH46" s="474">
        <v>9736.4947699999993</v>
      </c>
      <c r="AI46" s="474">
        <v>1036.31503</v>
      </c>
      <c r="AJ46" s="474">
        <v>10772.809800000001</v>
      </c>
      <c r="AK46" s="473" t="s">
        <v>652</v>
      </c>
      <c r="AL46" s="474">
        <v>1309.9556499999999</v>
      </c>
      <c r="AM46" s="474">
        <v>116.32473</v>
      </c>
      <c r="AN46" s="474">
        <v>1426.2803799999999</v>
      </c>
      <c r="AO46" s="474"/>
      <c r="AP46" s="474">
        <v>281.08893</v>
      </c>
      <c r="AQ46" s="474">
        <v>2645.9297199999996</v>
      </c>
      <c r="AR46" s="474">
        <v>2927.01865</v>
      </c>
      <c r="AS46" s="474"/>
      <c r="AT46" s="474">
        <v>2242.72534</v>
      </c>
      <c r="AU46" s="474">
        <v>3000.7946099999999</v>
      </c>
      <c r="AV46" s="474">
        <v>5243.5199499999999</v>
      </c>
      <c r="AW46" s="473" t="s">
        <v>652</v>
      </c>
      <c r="AX46" s="474">
        <v>1241.52153</v>
      </c>
      <c r="AY46" s="474">
        <v>2.2212200000000002</v>
      </c>
      <c r="AZ46" s="474">
        <v>1243.7427499999999</v>
      </c>
      <c r="BA46" s="474"/>
      <c r="BB46" s="474">
        <v>245.68438</v>
      </c>
      <c r="BC46" s="474">
        <v>514.053</v>
      </c>
      <c r="BD46" s="474">
        <v>759.73738000000003</v>
      </c>
      <c r="BE46" s="474"/>
      <c r="BF46" s="474">
        <v>59.083150000000003</v>
      </c>
      <c r="BG46" s="474">
        <v>16.03688</v>
      </c>
      <c r="BH46" s="474">
        <v>75.12003</v>
      </c>
      <c r="BI46" s="473" t="s">
        <v>652</v>
      </c>
      <c r="BJ46" s="474">
        <v>9.0668299999999995</v>
      </c>
      <c r="BK46" s="474">
        <v>23.764770000000002</v>
      </c>
      <c r="BL46" s="474">
        <v>32.831600000000002</v>
      </c>
      <c r="BM46" s="474"/>
      <c r="BN46" s="474">
        <v>1.0825199999999999</v>
      </c>
      <c r="BO46" s="474">
        <v>240.18412000000001</v>
      </c>
      <c r="BP46" s="474">
        <v>241.26664000000002</v>
      </c>
      <c r="BQ46" s="474"/>
      <c r="BR46" s="474">
        <v>9426.6658100000004</v>
      </c>
      <c r="BS46" s="474">
        <v>238.68414999999999</v>
      </c>
      <c r="BT46" s="474">
        <v>9665.3499600000014</v>
      </c>
      <c r="BU46" s="473" t="s">
        <v>652</v>
      </c>
      <c r="BV46" s="474">
        <v>267169.75795999996</v>
      </c>
      <c r="BW46" s="474">
        <v>266910.83934000001</v>
      </c>
      <c r="BX46" s="474">
        <v>534080.59729999991</v>
      </c>
      <c r="BY46" s="474"/>
      <c r="BZ46" s="474">
        <v>67759.340379999994</v>
      </c>
      <c r="CA46" s="474">
        <v>133422.69446999999</v>
      </c>
      <c r="CB46" s="474">
        <v>201182.03485</v>
      </c>
      <c r="CC46" s="474"/>
      <c r="CD46" s="474">
        <v>267169.75795999996</v>
      </c>
      <c r="CE46" s="474">
        <v>266876.63072000002</v>
      </c>
      <c r="CF46" s="474">
        <v>534046.38867999986</v>
      </c>
    </row>
    <row r="47" spans="1:87" s="482" customFormat="1" ht="9" customHeight="1">
      <c r="A47" s="481" t="s">
        <v>653</v>
      </c>
      <c r="B47" s="479">
        <v>3148.85581</v>
      </c>
      <c r="C47" s="479">
        <v>0</v>
      </c>
      <c r="D47" s="479">
        <v>3148.85581</v>
      </c>
      <c r="E47" s="479"/>
      <c r="F47" s="479">
        <v>0.28960000000000002</v>
      </c>
      <c r="G47" s="479">
        <v>0</v>
      </c>
      <c r="H47" s="479">
        <v>0.28960000000000002</v>
      </c>
      <c r="I47" s="479"/>
      <c r="J47" s="479">
        <v>57170.099490000001</v>
      </c>
      <c r="K47" s="479">
        <v>2927.8257000000003</v>
      </c>
      <c r="L47" s="479">
        <v>60097.925189999994</v>
      </c>
      <c r="M47" s="481" t="s">
        <v>653</v>
      </c>
      <c r="N47" s="479">
        <v>7.7095600000000006</v>
      </c>
      <c r="O47" s="479">
        <v>0</v>
      </c>
      <c r="P47" s="479">
        <v>7.7095600000000006</v>
      </c>
      <c r="Q47" s="479"/>
      <c r="R47" s="479">
        <v>1303.75019</v>
      </c>
      <c r="S47" s="479">
        <v>2898.7023100000001</v>
      </c>
      <c r="T47" s="479">
        <v>4202.4525000000003</v>
      </c>
      <c r="U47" s="479"/>
      <c r="V47" s="479">
        <v>10617.375460000001</v>
      </c>
      <c r="W47" s="479">
        <v>0</v>
      </c>
      <c r="X47" s="479">
        <v>10617.375460000001</v>
      </c>
      <c r="Y47" s="481" t="s">
        <v>653</v>
      </c>
      <c r="Z47" s="479">
        <v>0</v>
      </c>
      <c r="AA47" s="479">
        <v>0</v>
      </c>
      <c r="AB47" s="479">
        <v>0</v>
      </c>
      <c r="AC47" s="479"/>
      <c r="AD47" s="479">
        <v>25163.59794</v>
      </c>
      <c r="AE47" s="479">
        <v>0</v>
      </c>
      <c r="AF47" s="479">
        <v>25163.59794</v>
      </c>
      <c r="AG47" s="479"/>
      <c r="AH47" s="479">
        <v>4674.9715600000009</v>
      </c>
      <c r="AI47" s="479">
        <v>0</v>
      </c>
      <c r="AJ47" s="479">
        <v>4674.9715600000009</v>
      </c>
      <c r="AK47" s="481" t="s">
        <v>653</v>
      </c>
      <c r="AL47" s="479">
        <v>13.811</v>
      </c>
      <c r="AM47" s="479">
        <v>0</v>
      </c>
      <c r="AN47" s="479">
        <v>13.811</v>
      </c>
      <c r="AO47" s="479"/>
      <c r="AP47" s="479">
        <v>22.286770000000001</v>
      </c>
      <c r="AQ47" s="479">
        <v>0</v>
      </c>
      <c r="AR47" s="479">
        <v>22.286770000000001</v>
      </c>
      <c r="AS47" s="479"/>
      <c r="AT47" s="479">
        <v>92.093519999999998</v>
      </c>
      <c r="AU47" s="479">
        <v>0</v>
      </c>
      <c r="AV47" s="479">
        <v>92.093519999999998</v>
      </c>
      <c r="AW47" s="481" t="s">
        <v>653</v>
      </c>
      <c r="AX47" s="479">
        <v>700</v>
      </c>
      <c r="AY47" s="479">
        <v>0</v>
      </c>
      <c r="AZ47" s="479">
        <v>700</v>
      </c>
      <c r="BA47" s="479"/>
      <c r="BB47" s="479">
        <v>0</v>
      </c>
      <c r="BC47" s="479">
        <v>0</v>
      </c>
      <c r="BD47" s="479">
        <v>0</v>
      </c>
      <c r="BE47" s="479"/>
      <c r="BF47" s="479">
        <v>0</v>
      </c>
      <c r="BG47" s="479">
        <v>0</v>
      </c>
      <c r="BH47" s="479">
        <v>0</v>
      </c>
      <c r="BI47" s="481" t="s">
        <v>653</v>
      </c>
      <c r="BJ47" s="479">
        <v>0</v>
      </c>
      <c r="BK47" s="479">
        <v>0</v>
      </c>
      <c r="BL47" s="479">
        <v>0</v>
      </c>
      <c r="BM47" s="479"/>
      <c r="BN47" s="479">
        <v>0.13022</v>
      </c>
      <c r="BO47" s="479">
        <v>0</v>
      </c>
      <c r="BP47" s="479">
        <v>0.13022</v>
      </c>
      <c r="BQ47" s="479"/>
      <c r="BR47" s="479">
        <v>0</v>
      </c>
      <c r="BS47" s="479">
        <v>0</v>
      </c>
      <c r="BT47" s="479">
        <v>0</v>
      </c>
      <c r="BU47" s="481" t="s">
        <v>653</v>
      </c>
      <c r="BV47" s="479">
        <v>102914.97112</v>
      </c>
      <c r="BW47" s="479">
        <v>5826.52801</v>
      </c>
      <c r="BX47" s="479">
        <v>108741.49913000001</v>
      </c>
      <c r="BY47" s="479"/>
      <c r="BZ47" s="479">
        <v>57170.099490000001</v>
      </c>
      <c r="CA47" s="479">
        <v>2927.8257000000003</v>
      </c>
      <c r="CB47" s="479">
        <v>60097.925189999994</v>
      </c>
      <c r="CC47" s="479"/>
      <c r="CD47" s="479">
        <v>102914.97112</v>
      </c>
      <c r="CE47" s="479">
        <v>5826.52801</v>
      </c>
      <c r="CF47" s="479">
        <v>108741.49913000001</v>
      </c>
    </row>
    <row r="48" spans="1:87" s="476" customFormat="1" ht="9" customHeight="1">
      <c r="A48" s="481" t="s">
        <v>649</v>
      </c>
      <c r="B48" s="479">
        <v>0</v>
      </c>
      <c r="C48" s="479">
        <v>0</v>
      </c>
      <c r="D48" s="479">
        <v>0</v>
      </c>
      <c r="E48" s="479"/>
      <c r="F48" s="479">
        <v>0</v>
      </c>
      <c r="G48" s="479">
        <v>5.2490100000000002</v>
      </c>
      <c r="H48" s="479">
        <v>5.2490100000000002</v>
      </c>
      <c r="I48" s="479"/>
      <c r="J48" s="479">
        <v>0</v>
      </c>
      <c r="K48" s="479">
        <v>0</v>
      </c>
      <c r="L48" s="479">
        <v>0</v>
      </c>
      <c r="M48" s="481" t="s">
        <v>649</v>
      </c>
      <c r="N48" s="479">
        <v>19.083749999999998</v>
      </c>
      <c r="O48" s="479">
        <v>0</v>
      </c>
      <c r="P48" s="479">
        <v>19.083749999999998</v>
      </c>
      <c r="Q48" s="479"/>
      <c r="R48" s="479">
        <v>0</v>
      </c>
      <c r="S48" s="479">
        <v>35.946529999999996</v>
      </c>
      <c r="T48" s="479">
        <v>35.946529999999996</v>
      </c>
      <c r="U48" s="479"/>
      <c r="V48" s="479">
        <v>0</v>
      </c>
      <c r="W48" s="479">
        <v>2446.6362899999999</v>
      </c>
      <c r="X48" s="479">
        <v>2446.6362899999999</v>
      </c>
      <c r="Y48" s="481" t="s">
        <v>649</v>
      </c>
      <c r="Z48" s="479">
        <v>0</v>
      </c>
      <c r="AA48" s="479">
        <v>0</v>
      </c>
      <c r="AB48" s="479">
        <v>0</v>
      </c>
      <c r="AC48" s="479"/>
      <c r="AD48" s="479">
        <v>0</v>
      </c>
      <c r="AE48" s="479">
        <v>0</v>
      </c>
      <c r="AF48" s="479">
        <v>0</v>
      </c>
      <c r="AG48" s="479"/>
      <c r="AH48" s="479">
        <v>0</v>
      </c>
      <c r="AI48" s="479">
        <v>0</v>
      </c>
      <c r="AJ48" s="479">
        <v>0</v>
      </c>
      <c r="AK48" s="481" t="s">
        <v>649</v>
      </c>
      <c r="AL48" s="479">
        <v>0</v>
      </c>
      <c r="AM48" s="479">
        <v>0</v>
      </c>
      <c r="AN48" s="479">
        <v>0</v>
      </c>
      <c r="AO48" s="479"/>
      <c r="AP48" s="479">
        <v>0</v>
      </c>
      <c r="AQ48" s="479">
        <v>0</v>
      </c>
      <c r="AR48" s="479">
        <v>0</v>
      </c>
      <c r="AS48" s="479"/>
      <c r="AT48" s="479">
        <v>0</v>
      </c>
      <c r="AU48" s="479">
        <v>1785.4890600000001</v>
      </c>
      <c r="AV48" s="479">
        <v>1785.4890600000001</v>
      </c>
      <c r="AW48" s="481" t="s">
        <v>649</v>
      </c>
      <c r="AX48" s="479">
        <v>0</v>
      </c>
      <c r="AY48" s="479">
        <v>0</v>
      </c>
      <c r="AZ48" s="479">
        <v>0</v>
      </c>
      <c r="BA48" s="479"/>
      <c r="BB48" s="479">
        <v>0</v>
      </c>
      <c r="BC48" s="479">
        <v>0</v>
      </c>
      <c r="BD48" s="479">
        <v>0</v>
      </c>
      <c r="BE48" s="479"/>
      <c r="BF48" s="479">
        <v>0</v>
      </c>
      <c r="BG48" s="479">
        <v>0</v>
      </c>
      <c r="BH48" s="479">
        <v>0</v>
      </c>
      <c r="BI48" s="481" t="s">
        <v>649</v>
      </c>
      <c r="BJ48" s="479">
        <v>0</v>
      </c>
      <c r="BK48" s="479">
        <v>0</v>
      </c>
      <c r="BL48" s="479">
        <v>0</v>
      </c>
      <c r="BM48" s="479"/>
      <c r="BN48" s="479">
        <v>0</v>
      </c>
      <c r="BO48" s="479">
        <v>0</v>
      </c>
      <c r="BP48" s="479">
        <v>0</v>
      </c>
      <c r="BQ48" s="479"/>
      <c r="BR48" s="479">
        <v>0</v>
      </c>
      <c r="BS48" s="479">
        <v>0</v>
      </c>
      <c r="BT48" s="479">
        <v>0</v>
      </c>
      <c r="BU48" s="481" t="s">
        <v>649</v>
      </c>
      <c r="BV48" s="479">
        <v>19.083749999999998</v>
      </c>
      <c r="BW48" s="479">
        <v>4273.32089</v>
      </c>
      <c r="BX48" s="479">
        <v>4292.4046399999997</v>
      </c>
      <c r="BY48" s="479"/>
      <c r="BZ48" s="479">
        <v>0</v>
      </c>
      <c r="CA48" s="479">
        <v>0</v>
      </c>
      <c r="CB48" s="479">
        <v>0</v>
      </c>
      <c r="CC48" s="479"/>
      <c r="CD48" s="479">
        <v>19.083749999999998</v>
      </c>
      <c r="CE48" s="479">
        <v>4273.32089</v>
      </c>
      <c r="CF48" s="479">
        <v>4292.4046399999997</v>
      </c>
    </row>
    <row r="49" spans="1:85" s="476" customFormat="1" ht="9" customHeight="1">
      <c r="A49" s="481" t="s">
        <v>650</v>
      </c>
      <c r="B49" s="479">
        <v>0</v>
      </c>
      <c r="C49" s="479">
        <v>0</v>
      </c>
      <c r="D49" s="479">
        <v>0</v>
      </c>
      <c r="E49" s="479"/>
      <c r="F49" s="479">
        <v>5.3</v>
      </c>
      <c r="G49" s="479">
        <v>0</v>
      </c>
      <c r="H49" s="479">
        <v>5.3</v>
      </c>
      <c r="I49" s="479"/>
      <c r="J49" s="479">
        <v>186.06841</v>
      </c>
      <c r="K49" s="479">
        <v>869.88337999999999</v>
      </c>
      <c r="L49" s="479">
        <v>1055.9517900000001</v>
      </c>
      <c r="M49" s="481" t="s">
        <v>650</v>
      </c>
      <c r="N49" s="479">
        <v>0</v>
      </c>
      <c r="O49" s="479">
        <v>0</v>
      </c>
      <c r="P49" s="479">
        <v>0</v>
      </c>
      <c r="Q49" s="479"/>
      <c r="R49" s="479">
        <v>0</v>
      </c>
      <c r="S49" s="479">
        <v>57.14273</v>
      </c>
      <c r="T49" s="479">
        <v>57.14273</v>
      </c>
      <c r="U49" s="479"/>
      <c r="V49" s="479">
        <v>0</v>
      </c>
      <c r="W49" s="479">
        <v>0</v>
      </c>
      <c r="X49" s="479">
        <v>0</v>
      </c>
      <c r="Y49" s="481" t="s">
        <v>650</v>
      </c>
      <c r="Z49" s="479">
        <v>0</v>
      </c>
      <c r="AA49" s="479">
        <v>0</v>
      </c>
      <c r="AB49" s="479">
        <v>0</v>
      </c>
      <c r="AC49" s="479"/>
      <c r="AD49" s="479">
        <v>0</v>
      </c>
      <c r="AE49" s="479">
        <v>0</v>
      </c>
      <c r="AF49" s="479">
        <v>0</v>
      </c>
      <c r="AG49" s="479"/>
      <c r="AH49" s="479">
        <v>0</v>
      </c>
      <c r="AI49" s="479">
        <v>0</v>
      </c>
      <c r="AJ49" s="479">
        <v>0</v>
      </c>
      <c r="AK49" s="481" t="s">
        <v>650</v>
      </c>
      <c r="AL49" s="479">
        <v>0</v>
      </c>
      <c r="AM49" s="479">
        <v>0</v>
      </c>
      <c r="AN49" s="479">
        <v>0</v>
      </c>
      <c r="AO49" s="479"/>
      <c r="AP49" s="479">
        <v>0</v>
      </c>
      <c r="AQ49" s="479">
        <v>0</v>
      </c>
      <c r="AR49" s="479">
        <v>0</v>
      </c>
      <c r="AS49" s="479"/>
      <c r="AT49" s="479">
        <v>3.9195799999999998</v>
      </c>
      <c r="AU49" s="479">
        <v>0</v>
      </c>
      <c r="AV49" s="479">
        <v>3.9195799999999998</v>
      </c>
      <c r="AW49" s="481" t="s">
        <v>650</v>
      </c>
      <c r="AX49" s="479">
        <v>0</v>
      </c>
      <c r="AY49" s="479">
        <v>0</v>
      </c>
      <c r="AZ49" s="479">
        <v>0</v>
      </c>
      <c r="BA49" s="479"/>
      <c r="BB49" s="479">
        <v>0</v>
      </c>
      <c r="BC49" s="479">
        <v>0</v>
      </c>
      <c r="BD49" s="479">
        <v>0</v>
      </c>
      <c r="BE49" s="479"/>
      <c r="BF49" s="479">
        <v>0</v>
      </c>
      <c r="BG49" s="479">
        <v>0</v>
      </c>
      <c r="BH49" s="479">
        <v>0</v>
      </c>
      <c r="BI49" s="481" t="s">
        <v>650</v>
      </c>
      <c r="BJ49" s="479">
        <v>0</v>
      </c>
      <c r="BK49" s="479">
        <v>0</v>
      </c>
      <c r="BL49" s="479">
        <v>0</v>
      </c>
      <c r="BM49" s="479"/>
      <c r="BN49" s="479">
        <v>0</v>
      </c>
      <c r="BO49" s="479">
        <v>0</v>
      </c>
      <c r="BP49" s="479">
        <v>0</v>
      </c>
      <c r="BQ49" s="479"/>
      <c r="BR49" s="479">
        <v>0</v>
      </c>
      <c r="BS49" s="479">
        <v>0</v>
      </c>
      <c r="BT49" s="479">
        <v>0</v>
      </c>
      <c r="BU49" s="481" t="s">
        <v>650</v>
      </c>
      <c r="BV49" s="479">
        <v>195.28799000000001</v>
      </c>
      <c r="BW49" s="479">
        <v>927.02611000000002</v>
      </c>
      <c r="BX49" s="479">
        <v>1122.3141000000001</v>
      </c>
      <c r="BY49" s="479"/>
      <c r="BZ49" s="479">
        <v>186.06841</v>
      </c>
      <c r="CA49" s="479">
        <v>869.88337999999999</v>
      </c>
      <c r="CB49" s="479">
        <v>1055.9517900000001</v>
      </c>
      <c r="CC49" s="479"/>
      <c r="CD49" s="479">
        <v>195.28799000000001</v>
      </c>
      <c r="CE49" s="479">
        <v>927.02611000000002</v>
      </c>
      <c r="CF49" s="479">
        <v>1122.3141000000001</v>
      </c>
    </row>
    <row r="50" spans="1:85" s="476" customFormat="1" ht="9" customHeight="1">
      <c r="A50" s="481" t="s">
        <v>654</v>
      </c>
      <c r="B50" s="479">
        <v>51719.140119999996</v>
      </c>
      <c r="C50" s="479">
        <v>46024.790840000001</v>
      </c>
      <c r="D50" s="479">
        <v>97743.930959999998</v>
      </c>
      <c r="E50" s="479"/>
      <c r="F50" s="479">
        <v>2095.8256799999999</v>
      </c>
      <c r="G50" s="479">
        <v>240.85335000000001</v>
      </c>
      <c r="H50" s="479">
        <v>2336.6790300000002</v>
      </c>
      <c r="I50" s="479"/>
      <c r="J50" s="479">
        <v>10403.172480000001</v>
      </c>
      <c r="K50" s="479">
        <v>129659.19401000001</v>
      </c>
      <c r="L50" s="479">
        <v>140062.36649000001</v>
      </c>
      <c r="M50" s="481" t="s">
        <v>654</v>
      </c>
      <c r="N50" s="479">
        <v>1798.9489599999999</v>
      </c>
      <c r="O50" s="479">
        <v>5088.5636699999995</v>
      </c>
      <c r="P50" s="479">
        <v>6887.5126300000002</v>
      </c>
      <c r="Q50" s="479"/>
      <c r="R50" s="479">
        <v>9576.4181700000008</v>
      </c>
      <c r="S50" s="479">
        <v>5098.1992599999994</v>
      </c>
      <c r="T50" s="479">
        <v>14674.61743</v>
      </c>
      <c r="U50" s="479"/>
      <c r="V50" s="479">
        <v>30635.047180000001</v>
      </c>
      <c r="W50" s="479">
        <v>27816.429</v>
      </c>
      <c r="X50" s="479">
        <v>58451.476179999998</v>
      </c>
      <c r="Y50" s="481" t="s">
        <v>654</v>
      </c>
      <c r="Z50" s="479">
        <v>3781.3141499999997</v>
      </c>
      <c r="AA50" s="479">
        <v>1.99373</v>
      </c>
      <c r="AB50" s="479">
        <v>3783.3078799999998</v>
      </c>
      <c r="AC50" s="479"/>
      <c r="AD50" s="479">
        <v>34984.392100000005</v>
      </c>
      <c r="AE50" s="479">
        <v>35905.121299999999</v>
      </c>
      <c r="AF50" s="479">
        <v>70889.513400000011</v>
      </c>
      <c r="AG50" s="479"/>
      <c r="AH50" s="479">
        <v>5061.5232100000003</v>
      </c>
      <c r="AI50" s="479">
        <v>1036.31503</v>
      </c>
      <c r="AJ50" s="479">
        <v>6097.83824</v>
      </c>
      <c r="AK50" s="481" t="s">
        <v>654</v>
      </c>
      <c r="AL50" s="479">
        <v>1296.14465</v>
      </c>
      <c r="AM50" s="479">
        <v>116.32473</v>
      </c>
      <c r="AN50" s="479">
        <v>1412.46938</v>
      </c>
      <c r="AO50" s="479"/>
      <c r="AP50" s="479">
        <v>258.80216000000001</v>
      </c>
      <c r="AQ50" s="479">
        <v>2645.9297199999996</v>
      </c>
      <c r="AR50" s="479">
        <v>2904.7318799999998</v>
      </c>
      <c r="AS50" s="479"/>
      <c r="AT50" s="479">
        <v>2146.7122400000003</v>
      </c>
      <c r="AU50" s="479">
        <v>1215.30555</v>
      </c>
      <c r="AV50" s="479">
        <v>3362.0177899999999</v>
      </c>
      <c r="AW50" s="481" t="s">
        <v>654</v>
      </c>
      <c r="AX50" s="479">
        <v>541.52152999999998</v>
      </c>
      <c r="AY50" s="479">
        <v>2.2212200000000002</v>
      </c>
      <c r="AZ50" s="479">
        <v>543.74275</v>
      </c>
      <c r="BA50" s="479"/>
      <c r="BB50" s="479">
        <v>245.68438</v>
      </c>
      <c r="BC50" s="479">
        <v>514.053</v>
      </c>
      <c r="BD50" s="479">
        <v>759.73738000000003</v>
      </c>
      <c r="BE50" s="479"/>
      <c r="BF50" s="479">
        <v>59.083150000000003</v>
      </c>
      <c r="BG50" s="479">
        <v>16.03688</v>
      </c>
      <c r="BH50" s="479">
        <v>75.12003</v>
      </c>
      <c r="BI50" s="481" t="s">
        <v>654</v>
      </c>
      <c r="BJ50" s="479">
        <v>9.0668299999999995</v>
      </c>
      <c r="BK50" s="479">
        <v>23.764770000000002</v>
      </c>
      <c r="BL50" s="479">
        <v>32.831600000000002</v>
      </c>
      <c r="BM50" s="479"/>
      <c r="BN50" s="479">
        <v>0.95230000000000004</v>
      </c>
      <c r="BO50" s="479">
        <v>240.18412000000001</v>
      </c>
      <c r="BP50" s="479">
        <v>241.13642000000002</v>
      </c>
      <c r="BQ50" s="479"/>
      <c r="BR50" s="479">
        <v>9426.6658100000004</v>
      </c>
      <c r="BS50" s="479">
        <v>238.68414999999999</v>
      </c>
      <c r="BT50" s="479">
        <v>9665.3499600000014</v>
      </c>
      <c r="BU50" s="481" t="s">
        <v>654</v>
      </c>
      <c r="BV50" s="479">
        <v>164040.41510000001</v>
      </c>
      <c r="BW50" s="479">
        <v>255883.96432999996</v>
      </c>
      <c r="BX50" s="479">
        <v>419924.37943000003</v>
      </c>
      <c r="BY50" s="479"/>
      <c r="BZ50" s="479">
        <v>10403.172480000001</v>
      </c>
      <c r="CA50" s="479">
        <v>129624.98539</v>
      </c>
      <c r="CB50" s="479">
        <v>140028.15787</v>
      </c>
      <c r="CC50" s="479"/>
      <c r="CD50" s="479">
        <v>164040.41510000001</v>
      </c>
      <c r="CE50" s="479">
        <v>255849.75570999994</v>
      </c>
      <c r="CF50" s="479">
        <v>419890.17081000004</v>
      </c>
    </row>
    <row r="51" spans="1:85" s="476" customFormat="1" ht="6" customHeight="1">
      <c r="A51" s="481"/>
      <c r="B51" s="479"/>
      <c r="C51" s="479"/>
      <c r="D51" s="479"/>
      <c r="E51" s="479"/>
      <c r="F51" s="479"/>
      <c r="G51" s="479"/>
      <c r="H51" s="479"/>
      <c r="I51" s="479"/>
      <c r="J51" s="479"/>
      <c r="K51" s="479"/>
      <c r="L51" s="479"/>
      <c r="M51" s="481"/>
      <c r="N51" s="479"/>
      <c r="O51" s="479"/>
      <c r="P51" s="479"/>
      <c r="Q51" s="479"/>
      <c r="R51" s="479"/>
      <c r="S51" s="479"/>
      <c r="T51" s="479"/>
      <c r="U51" s="479"/>
      <c r="V51" s="479"/>
      <c r="W51" s="479"/>
      <c r="X51" s="479"/>
      <c r="Y51" s="481"/>
      <c r="Z51" s="479"/>
      <c r="AA51" s="479"/>
      <c r="AB51" s="479"/>
      <c r="AC51" s="479"/>
      <c r="AD51" s="479"/>
      <c r="AE51" s="479"/>
      <c r="AF51" s="479"/>
      <c r="AG51" s="479"/>
      <c r="AH51" s="479"/>
      <c r="AI51" s="479"/>
      <c r="AJ51" s="479"/>
      <c r="AK51" s="481"/>
      <c r="AL51" s="479"/>
      <c r="AM51" s="479"/>
      <c r="AN51" s="479"/>
      <c r="AO51" s="479"/>
      <c r="AP51" s="479"/>
      <c r="AQ51" s="479"/>
      <c r="AR51" s="479"/>
      <c r="AS51" s="479"/>
      <c r="AT51" s="479"/>
      <c r="AU51" s="479"/>
      <c r="AV51" s="479"/>
      <c r="AW51" s="481"/>
      <c r="AX51" s="479"/>
      <c r="AY51" s="479"/>
      <c r="AZ51" s="479"/>
      <c r="BA51" s="479"/>
      <c r="BB51" s="479"/>
      <c r="BC51" s="479"/>
      <c r="BD51" s="479"/>
      <c r="BE51" s="479"/>
      <c r="BF51" s="479"/>
      <c r="BG51" s="479"/>
      <c r="BH51" s="479"/>
      <c r="BI51" s="481"/>
      <c r="BJ51" s="479"/>
      <c r="BK51" s="479"/>
      <c r="BL51" s="479"/>
      <c r="BM51" s="479"/>
      <c r="BN51" s="479"/>
      <c r="BO51" s="479"/>
      <c r="BP51" s="479"/>
      <c r="BQ51" s="479"/>
      <c r="BR51" s="479"/>
      <c r="BS51" s="479"/>
      <c r="BT51" s="479"/>
      <c r="BU51" s="481"/>
      <c r="BV51" s="479"/>
      <c r="BW51" s="479"/>
      <c r="BX51" s="479"/>
      <c r="BY51" s="479"/>
      <c r="BZ51" s="479"/>
      <c r="CA51" s="479"/>
      <c r="CB51" s="479"/>
      <c r="CC51" s="479"/>
      <c r="CD51" s="479"/>
      <c r="CE51" s="479"/>
      <c r="CF51" s="479"/>
    </row>
    <row r="52" spans="1:85" s="476" customFormat="1" ht="8.1" customHeight="1">
      <c r="A52" s="473" t="s">
        <v>655</v>
      </c>
      <c r="B52" s="474">
        <v>4570.6043</v>
      </c>
      <c r="C52" s="474">
        <v>20.239609999999999</v>
      </c>
      <c r="D52" s="474">
        <v>4590.8429999999998</v>
      </c>
      <c r="E52" s="474"/>
      <c r="F52" s="474">
        <v>0</v>
      </c>
      <c r="G52" s="474">
        <v>0</v>
      </c>
      <c r="H52" s="474">
        <v>0</v>
      </c>
      <c r="I52" s="474"/>
      <c r="J52" s="474">
        <v>-587.28545000000008</v>
      </c>
      <c r="K52" s="474">
        <v>0</v>
      </c>
      <c r="L52" s="474">
        <v>-587.28499999999997</v>
      </c>
      <c r="M52" s="473" t="s">
        <v>655</v>
      </c>
      <c r="N52" s="474">
        <v>3681.7477100000001</v>
      </c>
      <c r="O52" s="474">
        <v>85.154200000000003</v>
      </c>
      <c r="P52" s="474">
        <v>3766.9009999999998</v>
      </c>
      <c r="Q52" s="474"/>
      <c r="R52" s="474">
        <v>0</v>
      </c>
      <c r="S52" s="474">
        <v>0</v>
      </c>
      <c r="T52" s="474">
        <v>0</v>
      </c>
      <c r="U52" s="474"/>
      <c r="V52" s="474">
        <v>0</v>
      </c>
      <c r="W52" s="474">
        <v>1767.8876</v>
      </c>
      <c r="X52" s="474">
        <v>1767.8869999999999</v>
      </c>
      <c r="Y52" s="473" t="s">
        <v>655</v>
      </c>
      <c r="Z52" s="474">
        <v>0</v>
      </c>
      <c r="AA52" s="474">
        <v>0</v>
      </c>
      <c r="AB52" s="474">
        <v>0</v>
      </c>
      <c r="AC52" s="474"/>
      <c r="AD52" s="474">
        <v>0</v>
      </c>
      <c r="AE52" s="474">
        <v>0</v>
      </c>
      <c r="AF52" s="474">
        <v>0</v>
      </c>
      <c r="AG52" s="474"/>
      <c r="AH52" s="474">
        <v>0</v>
      </c>
      <c r="AI52" s="474">
        <v>0</v>
      </c>
      <c r="AJ52" s="474">
        <v>0</v>
      </c>
      <c r="AK52" s="473" t="s">
        <v>655</v>
      </c>
      <c r="AL52" s="474">
        <v>0</v>
      </c>
      <c r="AM52" s="474">
        <v>0</v>
      </c>
      <c r="AN52" s="474">
        <v>0</v>
      </c>
      <c r="AO52" s="474"/>
      <c r="AP52" s="474">
        <v>0</v>
      </c>
      <c r="AQ52" s="474">
        <v>0</v>
      </c>
      <c r="AR52" s="474">
        <v>0</v>
      </c>
      <c r="AS52" s="474"/>
      <c r="AT52" s="474">
        <v>0</v>
      </c>
      <c r="AU52" s="474">
        <v>0</v>
      </c>
      <c r="AV52" s="474">
        <v>0</v>
      </c>
      <c r="AW52" s="473" t="s">
        <v>655</v>
      </c>
      <c r="AX52" s="474">
        <v>0</v>
      </c>
      <c r="AY52" s="474">
        <v>0</v>
      </c>
      <c r="AZ52" s="474">
        <v>0</v>
      </c>
      <c r="BA52" s="474"/>
      <c r="BB52" s="474">
        <v>0</v>
      </c>
      <c r="BC52" s="474">
        <v>0</v>
      </c>
      <c r="BD52" s="474">
        <v>0</v>
      </c>
      <c r="BE52" s="474"/>
      <c r="BF52" s="474">
        <v>0</v>
      </c>
      <c r="BG52" s="474">
        <v>0</v>
      </c>
      <c r="BH52" s="474">
        <v>0</v>
      </c>
      <c r="BI52" s="473" t="s">
        <v>655</v>
      </c>
      <c r="BJ52" s="474">
        <v>0</v>
      </c>
      <c r="BK52" s="474">
        <v>0</v>
      </c>
      <c r="BL52" s="474">
        <v>0</v>
      </c>
      <c r="BM52" s="474"/>
      <c r="BN52" s="474">
        <v>0</v>
      </c>
      <c r="BO52" s="474">
        <v>0</v>
      </c>
      <c r="BP52" s="474">
        <v>0</v>
      </c>
      <c r="BQ52" s="474"/>
      <c r="BR52" s="474">
        <v>0</v>
      </c>
      <c r="BS52" s="474">
        <v>0</v>
      </c>
      <c r="BT52" s="474">
        <v>0</v>
      </c>
      <c r="BU52" s="473" t="s">
        <v>655</v>
      </c>
      <c r="BV52" s="474">
        <v>7665.0665599999993</v>
      </c>
      <c r="BW52" s="474">
        <v>1873.2814100000001</v>
      </c>
      <c r="BX52" s="474">
        <v>9538.3459999999995</v>
      </c>
      <c r="BY52" s="474"/>
      <c r="BZ52" s="474">
        <v>-587.28545000000008</v>
      </c>
      <c r="CA52" s="474">
        <v>0</v>
      </c>
      <c r="CB52" s="474">
        <v>-587.28499999999997</v>
      </c>
      <c r="CC52" s="474"/>
      <c r="CD52" s="474">
        <v>7665.0665599999984</v>
      </c>
      <c r="CE52" s="474">
        <v>1873.2814100000001</v>
      </c>
      <c r="CF52" s="474">
        <v>9538.3459999999995</v>
      </c>
    </row>
    <row r="53" spans="1:85" s="476" customFormat="1" ht="5.0999999999999996" customHeight="1">
      <c r="A53" s="481"/>
      <c r="B53" s="479"/>
      <c r="C53" s="479"/>
      <c r="D53" s="479"/>
      <c r="E53" s="479"/>
      <c r="F53" s="479"/>
      <c r="G53" s="479"/>
      <c r="H53" s="479"/>
      <c r="I53" s="479"/>
      <c r="J53" s="479"/>
      <c r="K53" s="479"/>
      <c r="L53" s="479"/>
      <c r="M53" s="481"/>
      <c r="N53" s="479"/>
      <c r="O53" s="479"/>
      <c r="P53" s="479"/>
      <c r="Q53" s="479"/>
      <c r="R53" s="479"/>
      <c r="S53" s="479"/>
      <c r="T53" s="479"/>
      <c r="U53" s="479"/>
      <c r="V53" s="479"/>
      <c r="W53" s="479"/>
      <c r="X53" s="479"/>
      <c r="Y53" s="481"/>
      <c r="Z53" s="479"/>
      <c r="AA53" s="479"/>
      <c r="AB53" s="479"/>
      <c r="AC53" s="479"/>
      <c r="AD53" s="479"/>
      <c r="AE53" s="479"/>
      <c r="AF53" s="479"/>
      <c r="AG53" s="479"/>
      <c r="AH53" s="479"/>
      <c r="AI53" s="479"/>
      <c r="AJ53" s="479"/>
      <c r="AK53" s="481"/>
      <c r="AL53" s="479"/>
      <c r="AM53" s="479"/>
      <c r="AN53" s="479"/>
      <c r="AO53" s="479"/>
      <c r="AP53" s="479"/>
      <c r="AQ53" s="479"/>
      <c r="AR53" s="479"/>
      <c r="AS53" s="479"/>
      <c r="AT53" s="479"/>
      <c r="AU53" s="479"/>
      <c r="AV53" s="479"/>
      <c r="AW53" s="481"/>
      <c r="AX53" s="479"/>
      <c r="AY53" s="479"/>
      <c r="AZ53" s="479"/>
      <c r="BA53" s="479"/>
      <c r="BB53" s="479"/>
      <c r="BC53" s="479"/>
      <c r="BD53" s="479"/>
      <c r="BE53" s="479"/>
      <c r="BF53" s="479"/>
      <c r="BG53" s="479"/>
      <c r="BH53" s="479"/>
      <c r="BI53" s="481"/>
      <c r="BJ53" s="479"/>
      <c r="BK53" s="479"/>
      <c r="BL53" s="479"/>
      <c r="BM53" s="479"/>
      <c r="BN53" s="479"/>
      <c r="BO53" s="479"/>
      <c r="BP53" s="479"/>
      <c r="BQ53" s="479"/>
      <c r="BR53" s="479"/>
      <c r="BS53" s="479"/>
      <c r="BT53" s="479"/>
      <c r="BU53" s="481"/>
      <c r="BV53" s="479"/>
      <c r="BW53" s="479"/>
      <c r="BX53" s="479"/>
      <c r="BY53" s="479"/>
      <c r="BZ53" s="479"/>
      <c r="CA53" s="479"/>
      <c r="CB53" s="479"/>
      <c r="CC53" s="479"/>
      <c r="CD53" s="479"/>
      <c r="CE53" s="479"/>
      <c r="CF53" s="479"/>
    </row>
    <row r="54" spans="1:85" s="476" customFormat="1" ht="8.1" customHeight="1">
      <c r="A54" s="473" t="s">
        <v>656</v>
      </c>
      <c r="B54" s="474">
        <v>922522.29272000003</v>
      </c>
      <c r="C54" s="474">
        <v>91231.614600000001</v>
      </c>
      <c r="D54" s="474">
        <v>1013753.90732</v>
      </c>
      <c r="E54" s="474"/>
      <c r="F54" s="474">
        <v>15976.382039999999</v>
      </c>
      <c r="G54" s="474">
        <v>1374.32936</v>
      </c>
      <c r="H54" s="474">
        <v>17350.7114</v>
      </c>
      <c r="I54" s="474"/>
      <c r="J54" s="474">
        <v>1669639.4610299999</v>
      </c>
      <c r="K54" s="474">
        <v>672100.07733</v>
      </c>
      <c r="L54" s="474">
        <v>2341739.5383600001</v>
      </c>
      <c r="M54" s="473" t="s">
        <v>656</v>
      </c>
      <c r="N54" s="474">
        <v>45542.971149999998</v>
      </c>
      <c r="O54" s="474">
        <v>8710.9149399999988</v>
      </c>
      <c r="P54" s="474">
        <v>54253.88609</v>
      </c>
      <c r="Q54" s="474"/>
      <c r="R54" s="474">
        <v>74248.576840000009</v>
      </c>
      <c r="S54" s="474">
        <v>45452.223979999995</v>
      </c>
      <c r="T54" s="474">
        <v>119700.80081999999</v>
      </c>
      <c r="U54" s="474"/>
      <c r="V54" s="474">
        <v>465795.39360000001</v>
      </c>
      <c r="W54" s="474">
        <v>183373.10514</v>
      </c>
      <c r="X54" s="474">
        <v>649168.49873999995</v>
      </c>
      <c r="Y54" s="473" t="s">
        <v>656</v>
      </c>
      <c r="Z54" s="474">
        <v>109598.09706</v>
      </c>
      <c r="AA54" s="474">
        <v>10351.120220000001</v>
      </c>
      <c r="AB54" s="474">
        <v>119949.21728</v>
      </c>
      <c r="AC54" s="474"/>
      <c r="AD54" s="474">
        <v>519189.35330999998</v>
      </c>
      <c r="AE54" s="474">
        <v>114883.26273999999</v>
      </c>
      <c r="AF54" s="474">
        <v>634072.61604999995</v>
      </c>
      <c r="AG54" s="474"/>
      <c r="AH54" s="474">
        <v>321329.18855999998</v>
      </c>
      <c r="AI54" s="474">
        <v>-7089.99982</v>
      </c>
      <c r="AJ54" s="474">
        <v>314239.18874000001</v>
      </c>
      <c r="AK54" s="473" t="s">
        <v>656</v>
      </c>
      <c r="AL54" s="474">
        <v>28798.129760000003</v>
      </c>
      <c r="AM54" s="474">
        <v>-3061.1129900000001</v>
      </c>
      <c r="AN54" s="474">
        <v>25737.016769999998</v>
      </c>
      <c r="AO54" s="474"/>
      <c r="AP54" s="474">
        <v>139113.16884999999</v>
      </c>
      <c r="AQ54" s="474">
        <v>1846.1152999999999</v>
      </c>
      <c r="AR54" s="474">
        <v>140959.28414999999</v>
      </c>
      <c r="AS54" s="474"/>
      <c r="AT54" s="474">
        <v>54630.537649999998</v>
      </c>
      <c r="AU54" s="474">
        <v>55756.616959999999</v>
      </c>
      <c r="AV54" s="474">
        <v>110387.15461</v>
      </c>
      <c r="AW54" s="473" t="s">
        <v>656</v>
      </c>
      <c r="AX54" s="474">
        <v>51089.20624</v>
      </c>
      <c r="AY54" s="474">
        <v>32.829300000000003</v>
      </c>
      <c r="AZ54" s="474">
        <v>51122.035539999997</v>
      </c>
      <c r="BA54" s="474"/>
      <c r="BB54" s="474">
        <v>19904.463079999998</v>
      </c>
      <c r="BC54" s="474">
        <v>850.48050999999998</v>
      </c>
      <c r="BD54" s="474">
        <v>20754.943589999999</v>
      </c>
      <c r="BE54" s="474"/>
      <c r="BF54" s="474">
        <v>5583.7418299999999</v>
      </c>
      <c r="BG54" s="474">
        <v>4773.8699200000001</v>
      </c>
      <c r="BH54" s="474">
        <v>10357.61175</v>
      </c>
      <c r="BI54" s="473" t="s">
        <v>656</v>
      </c>
      <c r="BJ54" s="474">
        <v>8904.2439800000011</v>
      </c>
      <c r="BK54" s="474">
        <v>3339.6902599999999</v>
      </c>
      <c r="BL54" s="474">
        <v>12243.934240000001</v>
      </c>
      <c r="BM54" s="474"/>
      <c r="BN54" s="474">
        <v>-1774.7129399999999</v>
      </c>
      <c r="BO54" s="474">
        <v>17098.467210000003</v>
      </c>
      <c r="BP54" s="474">
        <v>15323.754269999999</v>
      </c>
      <c r="BQ54" s="474"/>
      <c r="BR54" s="474">
        <v>161298.12943</v>
      </c>
      <c r="BS54" s="474">
        <v>-358.75470000000001</v>
      </c>
      <c r="BT54" s="474">
        <v>160939.37472999998</v>
      </c>
      <c r="BU54" s="473" t="s">
        <v>656</v>
      </c>
      <c r="BV54" s="474">
        <v>4611388.6241899999</v>
      </c>
      <c r="BW54" s="474">
        <v>1200664.85026</v>
      </c>
      <c r="BX54" s="474">
        <v>5812053.4744500015</v>
      </c>
      <c r="BY54" s="474"/>
      <c r="BZ54" s="474">
        <v>1669639.4610299999</v>
      </c>
      <c r="CA54" s="474">
        <v>681381.10976000002</v>
      </c>
      <c r="CB54" s="474">
        <v>2351020.5707899998</v>
      </c>
      <c r="CC54" s="474"/>
      <c r="CD54" s="474">
        <v>4611388.6241899999</v>
      </c>
      <c r="CE54" s="474">
        <v>1209945.8826899999</v>
      </c>
      <c r="CF54" s="474">
        <v>5821334.5068800012</v>
      </c>
    </row>
    <row r="55" spans="1:85" s="482" customFormat="1" ht="5.0999999999999996" customHeight="1">
      <c r="A55" s="484"/>
      <c r="B55" s="485"/>
      <c r="C55" s="485"/>
      <c r="D55" s="485"/>
      <c r="E55" s="485"/>
      <c r="F55" s="485"/>
      <c r="G55" s="485"/>
      <c r="H55" s="485"/>
      <c r="I55" s="485"/>
      <c r="J55" s="485"/>
      <c r="K55" s="485"/>
      <c r="L55" s="485"/>
      <c r="M55" s="484"/>
      <c r="N55" s="485"/>
      <c r="O55" s="485"/>
      <c r="P55" s="485"/>
      <c r="Q55" s="485"/>
      <c r="R55" s="485"/>
      <c r="S55" s="485"/>
      <c r="T55" s="485"/>
      <c r="U55" s="485"/>
      <c r="V55" s="485"/>
      <c r="W55" s="485"/>
      <c r="X55" s="485"/>
      <c r="Y55" s="484"/>
      <c r="Z55" s="485"/>
      <c r="AA55" s="485"/>
      <c r="AB55" s="485"/>
      <c r="AC55" s="485"/>
      <c r="AD55" s="485"/>
      <c r="AE55" s="485"/>
      <c r="AF55" s="485"/>
      <c r="AG55" s="485"/>
      <c r="AH55" s="485"/>
      <c r="AI55" s="485"/>
      <c r="AJ55" s="485"/>
      <c r="AK55" s="484"/>
      <c r="AL55" s="485"/>
      <c r="AM55" s="485"/>
      <c r="AN55" s="485"/>
      <c r="AO55" s="485"/>
      <c r="AP55" s="485"/>
      <c r="AQ55" s="485"/>
      <c r="AR55" s="485"/>
      <c r="AS55" s="485"/>
      <c r="AT55" s="485"/>
      <c r="AU55" s="485"/>
      <c r="AV55" s="485"/>
      <c r="AW55" s="484"/>
      <c r="AX55" s="485"/>
      <c r="AY55" s="485"/>
      <c r="AZ55" s="485"/>
      <c r="BA55" s="485"/>
      <c r="BB55" s="485"/>
      <c r="BC55" s="485"/>
      <c r="BD55" s="485"/>
      <c r="BE55" s="485"/>
      <c r="BF55" s="485"/>
      <c r="BG55" s="485"/>
      <c r="BH55" s="485"/>
      <c r="BI55" s="484"/>
      <c r="BJ55" s="485"/>
      <c r="BK55" s="485"/>
      <c r="BL55" s="485"/>
      <c r="BM55" s="485"/>
      <c r="BN55" s="485"/>
      <c r="BO55" s="485"/>
      <c r="BP55" s="485"/>
      <c r="BQ55" s="485"/>
      <c r="BR55" s="485"/>
      <c r="BS55" s="485"/>
      <c r="BT55" s="485"/>
      <c r="BU55" s="484"/>
      <c r="BV55" s="485"/>
      <c r="BW55" s="485"/>
      <c r="BX55" s="485"/>
      <c r="BY55" s="485"/>
      <c r="BZ55" s="485"/>
      <c r="CA55" s="485"/>
      <c r="CB55" s="485"/>
      <c r="CC55" s="485"/>
      <c r="CD55" s="485"/>
      <c r="CE55" s="485"/>
      <c r="CF55" s="485"/>
    </row>
    <row r="56" spans="1:85" s="476" customFormat="1" ht="8.1" customHeight="1">
      <c r="A56" s="473" t="s">
        <v>657</v>
      </c>
      <c r="B56" s="474">
        <v>350943.15626999998</v>
      </c>
      <c r="C56" s="474">
        <v>116756.59054999999</v>
      </c>
      <c r="D56" s="474">
        <v>467699.74682</v>
      </c>
      <c r="E56" s="474"/>
      <c r="F56" s="474">
        <v>13303.72602</v>
      </c>
      <c r="G56" s="474">
        <v>0</v>
      </c>
      <c r="H56" s="474">
        <v>13303.72602</v>
      </c>
      <c r="I56" s="474"/>
      <c r="J56" s="474">
        <v>611406.57623000001</v>
      </c>
      <c r="K56" s="474">
        <v>212962.13118999999</v>
      </c>
      <c r="L56" s="474">
        <v>824368.70741999999</v>
      </c>
      <c r="M56" s="473" t="s">
        <v>657</v>
      </c>
      <c r="N56" s="474">
        <v>35344.385670000003</v>
      </c>
      <c r="O56" s="474">
        <v>6106.1611900000007</v>
      </c>
      <c r="P56" s="474">
        <v>41450.546860000002</v>
      </c>
      <c r="Q56" s="474"/>
      <c r="R56" s="474">
        <v>53590.344450000004</v>
      </c>
      <c r="S56" s="474">
        <v>9139.6919799999996</v>
      </c>
      <c r="T56" s="474">
        <v>62730.03643</v>
      </c>
      <c r="U56" s="474"/>
      <c r="V56" s="474">
        <v>240418.5968</v>
      </c>
      <c r="W56" s="474">
        <v>19008.328730000001</v>
      </c>
      <c r="X56" s="474">
        <v>259426.92553000001</v>
      </c>
      <c r="Y56" s="473" t="s">
        <v>657</v>
      </c>
      <c r="Z56" s="474">
        <v>23538.754850000001</v>
      </c>
      <c r="AA56" s="474">
        <v>11893.93312</v>
      </c>
      <c r="AB56" s="474">
        <v>35432.687969999999</v>
      </c>
      <c r="AC56" s="474"/>
      <c r="AD56" s="474">
        <v>250858.44091</v>
      </c>
      <c r="AE56" s="474">
        <v>46375.010340000001</v>
      </c>
      <c r="AF56" s="474">
        <v>297233.45124999998</v>
      </c>
      <c r="AG56" s="474"/>
      <c r="AH56" s="474">
        <v>201146.94578000001</v>
      </c>
      <c r="AI56" s="474">
        <v>7765.7490800000005</v>
      </c>
      <c r="AJ56" s="474">
        <v>208912.69486000002</v>
      </c>
      <c r="AK56" s="473" t="s">
        <v>657</v>
      </c>
      <c r="AL56" s="474">
        <v>17761.374070000002</v>
      </c>
      <c r="AM56" s="474">
        <v>2702.2290099999996</v>
      </c>
      <c r="AN56" s="474">
        <v>20463.603079999997</v>
      </c>
      <c r="AO56" s="474"/>
      <c r="AP56" s="474">
        <v>64838.328809999999</v>
      </c>
      <c r="AQ56" s="474">
        <v>26867.484049999999</v>
      </c>
      <c r="AR56" s="474">
        <v>91705.812860000005</v>
      </c>
      <c r="AS56" s="474"/>
      <c r="AT56" s="474">
        <v>30814.641019999999</v>
      </c>
      <c r="AU56" s="474">
        <v>0</v>
      </c>
      <c r="AV56" s="474">
        <v>30814.641019999999</v>
      </c>
      <c r="AW56" s="473" t="s">
        <v>657</v>
      </c>
      <c r="AX56" s="474">
        <v>26432.369170000002</v>
      </c>
      <c r="AY56" s="474">
        <v>11007.472460000001</v>
      </c>
      <c r="AZ56" s="474">
        <v>37439.841630000003</v>
      </c>
      <c r="BA56" s="474"/>
      <c r="BB56" s="474">
        <v>16746.774659999999</v>
      </c>
      <c r="BC56" s="474">
        <v>2218.0166899999999</v>
      </c>
      <c r="BD56" s="474">
        <v>18964.791350000003</v>
      </c>
      <c r="BE56" s="474"/>
      <c r="BF56" s="474">
        <v>3171.1943199999996</v>
      </c>
      <c r="BG56" s="474">
        <v>1630.39877</v>
      </c>
      <c r="BH56" s="474">
        <v>4801.5930900000003</v>
      </c>
      <c r="BI56" s="473" t="s">
        <v>657</v>
      </c>
      <c r="BJ56" s="474">
        <v>3225.9482200000002</v>
      </c>
      <c r="BK56" s="474">
        <v>863.24234999999999</v>
      </c>
      <c r="BL56" s="474">
        <v>4089.1905699999998</v>
      </c>
      <c r="BM56" s="474"/>
      <c r="BN56" s="474">
        <v>6768.75846</v>
      </c>
      <c r="BO56" s="474">
        <v>2682.96369</v>
      </c>
      <c r="BP56" s="474">
        <v>9451.7221499999996</v>
      </c>
      <c r="BQ56" s="474"/>
      <c r="BR56" s="474">
        <v>119971.43442000001</v>
      </c>
      <c r="BS56" s="474">
        <v>3418.95894</v>
      </c>
      <c r="BT56" s="474">
        <v>123390.39336</v>
      </c>
      <c r="BU56" s="473" t="s">
        <v>657</v>
      </c>
      <c r="BV56" s="474">
        <v>2070281.7501299998</v>
      </c>
      <c r="BW56" s="474">
        <v>481398.36214000004</v>
      </c>
      <c r="BX56" s="474">
        <v>2551680.1122699999</v>
      </c>
      <c r="BY56" s="474"/>
      <c r="BZ56" s="474">
        <v>611406.57623000001</v>
      </c>
      <c r="CA56" s="474">
        <v>220613.82493999999</v>
      </c>
      <c r="CB56" s="474">
        <v>832020.40116999997</v>
      </c>
      <c r="CC56" s="474"/>
      <c r="CD56" s="474">
        <v>2070281.7501299998</v>
      </c>
      <c r="CE56" s="474">
        <v>489050.05589000008</v>
      </c>
      <c r="CF56" s="474">
        <v>2559331.80602</v>
      </c>
    </row>
    <row r="57" spans="1:85" s="482" customFormat="1" ht="9" customHeight="1">
      <c r="A57" s="481" t="s">
        <v>658</v>
      </c>
      <c r="B57" s="479">
        <v>205775.07347999999</v>
      </c>
      <c r="C57" s="479">
        <v>342.00263000000001</v>
      </c>
      <c r="D57" s="479">
        <v>206117.07611000002</v>
      </c>
      <c r="E57" s="479"/>
      <c r="F57" s="479">
        <v>7928.7488800000001</v>
      </c>
      <c r="G57" s="479">
        <v>0</v>
      </c>
      <c r="H57" s="479">
        <v>7928.7488800000001</v>
      </c>
      <c r="I57" s="479"/>
      <c r="J57" s="479">
        <v>427811.49206999998</v>
      </c>
      <c r="K57" s="479">
        <v>5713.3904499999999</v>
      </c>
      <c r="L57" s="479">
        <v>433524.88251999998</v>
      </c>
      <c r="M57" s="481" t="s">
        <v>658</v>
      </c>
      <c r="N57" s="479">
        <v>20320.977039999998</v>
      </c>
      <c r="O57" s="479">
        <v>33.055579999999999</v>
      </c>
      <c r="P57" s="479">
        <v>20354.032620000002</v>
      </c>
      <c r="Q57" s="479"/>
      <c r="R57" s="479">
        <v>42186.649119999995</v>
      </c>
      <c r="S57" s="479">
        <v>0</v>
      </c>
      <c r="T57" s="479">
        <v>42186.649119999995</v>
      </c>
      <c r="U57" s="479"/>
      <c r="V57" s="479">
        <v>132439.05017</v>
      </c>
      <c r="W57" s="479">
        <v>59.469670000000001</v>
      </c>
      <c r="X57" s="479">
        <v>132498.51983999999</v>
      </c>
      <c r="Y57" s="481" t="s">
        <v>658</v>
      </c>
      <c r="Z57" s="479">
        <v>18586.05989</v>
      </c>
      <c r="AA57" s="479">
        <v>117.63377</v>
      </c>
      <c r="AB57" s="479">
        <v>18703.693660000001</v>
      </c>
      <c r="AC57" s="479"/>
      <c r="AD57" s="479">
        <v>118354.46402</v>
      </c>
      <c r="AE57" s="479">
        <v>283.21391000000006</v>
      </c>
      <c r="AF57" s="479">
        <v>118637.67793000001</v>
      </c>
      <c r="AG57" s="479"/>
      <c r="AH57" s="479">
        <v>155176.8247</v>
      </c>
      <c r="AI57" s="479">
        <v>529.84429</v>
      </c>
      <c r="AJ57" s="479">
        <v>155706.66899000001</v>
      </c>
      <c r="AK57" s="481" t="s">
        <v>658</v>
      </c>
      <c r="AL57" s="479">
        <v>11635.267390000001</v>
      </c>
      <c r="AM57" s="479">
        <v>0</v>
      </c>
      <c r="AN57" s="479">
        <v>11635.267390000001</v>
      </c>
      <c r="AO57" s="479"/>
      <c r="AP57" s="479">
        <v>25221.918229999999</v>
      </c>
      <c r="AQ57" s="479">
        <v>8.0949400000000011</v>
      </c>
      <c r="AR57" s="479">
        <v>25230.013170000002</v>
      </c>
      <c r="AS57" s="479"/>
      <c r="AT57" s="479">
        <v>17227.680530000001</v>
      </c>
      <c r="AU57" s="479">
        <v>0</v>
      </c>
      <c r="AV57" s="479">
        <v>17227.680530000001</v>
      </c>
      <c r="AW57" s="481" t="s">
        <v>658</v>
      </c>
      <c r="AX57" s="479">
        <v>16215.13882</v>
      </c>
      <c r="AY57" s="479">
        <v>17.073260000000001</v>
      </c>
      <c r="AZ57" s="479">
        <v>16232.212079999999</v>
      </c>
      <c r="BA57" s="479"/>
      <c r="BB57" s="479">
        <v>11030.532230000001</v>
      </c>
      <c r="BC57" s="479">
        <v>2.2368000000000001</v>
      </c>
      <c r="BD57" s="479">
        <v>11032.769029999999</v>
      </c>
      <c r="BE57" s="479"/>
      <c r="BF57" s="479">
        <v>2634.5273099999999</v>
      </c>
      <c r="BG57" s="479">
        <v>900.17676000000006</v>
      </c>
      <c r="BH57" s="479">
        <v>3534.7040700000002</v>
      </c>
      <c r="BI57" s="481" t="s">
        <v>658</v>
      </c>
      <c r="BJ57" s="479">
        <v>2651.3298100000002</v>
      </c>
      <c r="BK57" s="479">
        <v>1.88249</v>
      </c>
      <c r="BL57" s="479">
        <v>2653.2122999999997</v>
      </c>
      <c r="BM57" s="479"/>
      <c r="BN57" s="479">
        <v>5148.16885</v>
      </c>
      <c r="BO57" s="479">
        <v>29.574750000000002</v>
      </c>
      <c r="BP57" s="479">
        <v>5177.7435999999998</v>
      </c>
      <c r="BQ57" s="479"/>
      <c r="BR57" s="479">
        <v>91101.507379999995</v>
      </c>
      <c r="BS57" s="479">
        <v>60.469809999999995</v>
      </c>
      <c r="BT57" s="479">
        <v>91161.977189999991</v>
      </c>
      <c r="BU57" s="481" t="s">
        <v>658</v>
      </c>
      <c r="BV57" s="479">
        <v>1311445.40992</v>
      </c>
      <c r="BW57" s="479">
        <v>8098.1191100000005</v>
      </c>
      <c r="BX57" s="479">
        <v>1319543.5290299996</v>
      </c>
      <c r="BY57" s="479"/>
      <c r="BZ57" s="479">
        <v>427811.49206999998</v>
      </c>
      <c r="CA57" s="479">
        <v>11157.971089999999</v>
      </c>
      <c r="CB57" s="479">
        <v>438969.46316000004</v>
      </c>
      <c r="CC57" s="479"/>
      <c r="CD57" s="479">
        <v>1311445.40992</v>
      </c>
      <c r="CE57" s="479">
        <v>13542.69975</v>
      </c>
      <c r="CF57" s="479">
        <v>1324988.1096699997</v>
      </c>
    </row>
    <row r="58" spans="1:85" s="476" customFormat="1" ht="9" customHeight="1">
      <c r="A58" s="481" t="s">
        <v>659</v>
      </c>
      <c r="B58" s="479">
        <v>290</v>
      </c>
      <c r="C58" s="479">
        <v>0</v>
      </c>
      <c r="D58" s="479">
        <v>290</v>
      </c>
      <c r="E58" s="479"/>
      <c r="F58" s="479">
        <v>70.690389999999994</v>
      </c>
      <c r="G58" s="479">
        <v>0</v>
      </c>
      <c r="H58" s="479">
        <v>70.690389999999994</v>
      </c>
      <c r="I58" s="479"/>
      <c r="J58" s="479">
        <v>0</v>
      </c>
      <c r="K58" s="479">
        <v>958.62598000000003</v>
      </c>
      <c r="L58" s="479">
        <v>958.62598000000003</v>
      </c>
      <c r="M58" s="481" t="s">
        <v>659</v>
      </c>
      <c r="N58" s="479">
        <v>180</v>
      </c>
      <c r="O58" s="479">
        <v>0</v>
      </c>
      <c r="P58" s="479">
        <v>180</v>
      </c>
      <c r="Q58" s="479"/>
      <c r="R58" s="479">
        <v>0</v>
      </c>
      <c r="S58" s="479">
        <v>244.82575</v>
      </c>
      <c r="T58" s="479">
        <v>244.82575</v>
      </c>
      <c r="U58" s="479"/>
      <c r="V58" s="479">
        <v>0</v>
      </c>
      <c r="W58" s="479">
        <v>272.20724999999999</v>
      </c>
      <c r="X58" s="479">
        <v>272.20724999999999</v>
      </c>
      <c r="Y58" s="481" t="s">
        <v>659</v>
      </c>
      <c r="Z58" s="479">
        <v>26.9556</v>
      </c>
      <c r="AA58" s="479">
        <v>0</v>
      </c>
      <c r="AB58" s="479">
        <v>26.9556</v>
      </c>
      <c r="AC58" s="479"/>
      <c r="AD58" s="479">
        <v>229.99996999999999</v>
      </c>
      <c r="AE58" s="479">
        <v>41.425400000000003</v>
      </c>
      <c r="AF58" s="479">
        <v>271.42536999999999</v>
      </c>
      <c r="AG58" s="479"/>
      <c r="AH58" s="479">
        <v>105</v>
      </c>
      <c r="AI58" s="479">
        <v>29.971790000000002</v>
      </c>
      <c r="AJ58" s="479">
        <v>134.97179</v>
      </c>
      <c r="AK58" s="481" t="s">
        <v>659</v>
      </c>
      <c r="AL58" s="479">
        <v>0</v>
      </c>
      <c r="AM58" s="479">
        <v>29.738619999999997</v>
      </c>
      <c r="AN58" s="479">
        <v>29.738619999999997</v>
      </c>
      <c r="AO58" s="479"/>
      <c r="AP58" s="479">
        <v>29.7</v>
      </c>
      <c r="AQ58" s="479">
        <v>59.44</v>
      </c>
      <c r="AR58" s="479">
        <v>89.14</v>
      </c>
      <c r="AS58" s="479"/>
      <c r="AT58" s="479">
        <v>70.583449999999999</v>
      </c>
      <c r="AU58" s="479">
        <v>0</v>
      </c>
      <c r="AV58" s="479">
        <v>70.583449999999999</v>
      </c>
      <c r="AW58" s="481" t="s">
        <v>659</v>
      </c>
      <c r="AX58" s="479">
        <v>0</v>
      </c>
      <c r="AY58" s="479">
        <v>8.1082900000000002</v>
      </c>
      <c r="AZ58" s="479">
        <v>8.1082900000000002</v>
      </c>
      <c r="BA58" s="479"/>
      <c r="BB58" s="479">
        <v>128.78</v>
      </c>
      <c r="BC58" s="479">
        <v>0</v>
      </c>
      <c r="BD58" s="479">
        <v>128.78</v>
      </c>
      <c r="BE58" s="479"/>
      <c r="BF58" s="479">
        <v>0.4</v>
      </c>
      <c r="BG58" s="479">
        <v>11.077500000000001</v>
      </c>
      <c r="BH58" s="479">
        <v>11.477499999999999</v>
      </c>
      <c r="BI58" s="481" t="s">
        <v>659</v>
      </c>
      <c r="BJ58" s="479">
        <v>0</v>
      </c>
      <c r="BK58" s="479">
        <v>20.396000000000001</v>
      </c>
      <c r="BL58" s="479">
        <v>20.396000000000001</v>
      </c>
      <c r="BM58" s="479"/>
      <c r="BN58" s="479">
        <v>13.708020000000001</v>
      </c>
      <c r="BO58" s="479">
        <v>181.52994000000001</v>
      </c>
      <c r="BP58" s="479">
        <v>195.23795999999999</v>
      </c>
      <c r="BQ58" s="479"/>
      <c r="BR58" s="479">
        <v>150.655</v>
      </c>
      <c r="BS58" s="479">
        <v>4.1132399999999993</v>
      </c>
      <c r="BT58" s="479">
        <v>154.76823999999999</v>
      </c>
      <c r="BU58" s="481" t="s">
        <v>659</v>
      </c>
      <c r="BV58" s="479">
        <v>1296.47243</v>
      </c>
      <c r="BW58" s="479">
        <v>1861.45976</v>
      </c>
      <c r="BX58" s="479">
        <v>3157.9321900000004</v>
      </c>
      <c r="BY58" s="479"/>
      <c r="BZ58" s="479">
        <v>0</v>
      </c>
      <c r="CA58" s="479">
        <v>958.62598000000003</v>
      </c>
      <c r="CB58" s="479">
        <v>958.62598000000003</v>
      </c>
      <c r="CC58" s="479"/>
      <c r="CD58" s="479">
        <v>1296.47243</v>
      </c>
      <c r="CE58" s="479">
        <v>1861.45976</v>
      </c>
      <c r="CF58" s="479">
        <v>3157.9321900000004</v>
      </c>
      <c r="CG58" s="475"/>
    </row>
    <row r="59" spans="1:85" s="476" customFormat="1" ht="9" customHeight="1">
      <c r="A59" s="481" t="s">
        <v>660</v>
      </c>
      <c r="B59" s="479">
        <v>135928.95173</v>
      </c>
      <c r="C59" s="479">
        <v>116414.58792000001</v>
      </c>
      <c r="D59" s="479">
        <v>252343.53964999999</v>
      </c>
      <c r="E59" s="479"/>
      <c r="F59" s="479">
        <v>4759.99143</v>
      </c>
      <c r="G59" s="479">
        <v>0</v>
      </c>
      <c r="H59" s="479">
        <v>4759.99143</v>
      </c>
      <c r="I59" s="479"/>
      <c r="J59" s="479">
        <v>151655.81952000002</v>
      </c>
      <c r="K59" s="479">
        <v>205734.79996</v>
      </c>
      <c r="L59" s="479">
        <v>357390.61947999999</v>
      </c>
      <c r="M59" s="481" t="s">
        <v>660</v>
      </c>
      <c r="N59" s="479">
        <v>13915.917660000001</v>
      </c>
      <c r="O59" s="479">
        <v>5700.9421199999997</v>
      </c>
      <c r="P59" s="479">
        <v>19616.859780000003</v>
      </c>
      <c r="Q59" s="479"/>
      <c r="R59" s="479">
        <v>9147.2473100000007</v>
      </c>
      <c r="S59" s="479">
        <v>8444.8662299999996</v>
      </c>
      <c r="T59" s="479">
        <v>17592.113539999998</v>
      </c>
      <c r="U59" s="479"/>
      <c r="V59" s="479">
        <v>96085.477569999988</v>
      </c>
      <c r="W59" s="479">
        <v>13736.827960000001</v>
      </c>
      <c r="X59" s="479">
        <v>109822.30553</v>
      </c>
      <c r="Y59" s="481" t="s">
        <v>660</v>
      </c>
      <c r="Z59" s="479">
        <v>2470.0754300000003</v>
      </c>
      <c r="AA59" s="479">
        <v>11776.299349999999</v>
      </c>
      <c r="AB59" s="479">
        <v>14246.37478</v>
      </c>
      <c r="AC59" s="479"/>
      <c r="AD59" s="479">
        <v>126983.78323999999</v>
      </c>
      <c r="AE59" s="479">
        <v>45878.104920000005</v>
      </c>
      <c r="AF59" s="479">
        <v>172861.88816</v>
      </c>
      <c r="AG59" s="479"/>
      <c r="AH59" s="479">
        <v>44247.174829999996</v>
      </c>
      <c r="AI59" s="479">
        <v>7161.3964999999998</v>
      </c>
      <c r="AJ59" s="479">
        <v>51408.571329999999</v>
      </c>
      <c r="AK59" s="481" t="s">
        <v>660</v>
      </c>
      <c r="AL59" s="479">
        <v>5683.4225400000005</v>
      </c>
      <c r="AM59" s="479">
        <v>2672.4903899999999</v>
      </c>
      <c r="AN59" s="479">
        <v>8355.9129300000004</v>
      </c>
      <c r="AO59" s="479"/>
      <c r="AP59" s="479">
        <v>38960.943859999999</v>
      </c>
      <c r="AQ59" s="479">
        <v>26799.949109999998</v>
      </c>
      <c r="AR59" s="479">
        <v>65760.892970000001</v>
      </c>
      <c r="AS59" s="479"/>
      <c r="AT59" s="479">
        <v>12738.41971</v>
      </c>
      <c r="AU59" s="479">
        <v>0</v>
      </c>
      <c r="AV59" s="479">
        <v>12738.41971</v>
      </c>
      <c r="AW59" s="481" t="s">
        <v>660</v>
      </c>
      <c r="AX59" s="479">
        <v>10015.011829999999</v>
      </c>
      <c r="AY59" s="479">
        <v>10982.29091</v>
      </c>
      <c r="AZ59" s="479">
        <v>20997.302739999999</v>
      </c>
      <c r="BA59" s="479"/>
      <c r="BB59" s="479">
        <v>5465.3170899999996</v>
      </c>
      <c r="BC59" s="479">
        <v>2210.7387000000003</v>
      </c>
      <c r="BD59" s="479">
        <v>7676.0557900000003</v>
      </c>
      <c r="BE59" s="479"/>
      <c r="BF59" s="479">
        <v>241.23095999999998</v>
      </c>
      <c r="BG59" s="479">
        <v>718.90423999999996</v>
      </c>
      <c r="BH59" s="479">
        <v>960.13520000000005</v>
      </c>
      <c r="BI59" s="481" t="s">
        <v>660</v>
      </c>
      <c r="BJ59" s="479">
        <v>336.10802000000001</v>
      </c>
      <c r="BK59" s="479">
        <v>840.89916000000005</v>
      </c>
      <c r="BL59" s="479">
        <v>1177.0071799999998</v>
      </c>
      <c r="BM59" s="479"/>
      <c r="BN59" s="479">
        <v>1455.2982099999999</v>
      </c>
      <c r="BO59" s="479">
        <v>2471.7017000000001</v>
      </c>
      <c r="BP59" s="479">
        <v>3926.99991</v>
      </c>
      <c r="BQ59" s="479"/>
      <c r="BR59" s="479">
        <v>28286.751620000003</v>
      </c>
      <c r="BS59" s="479">
        <v>3353.5689600000001</v>
      </c>
      <c r="BT59" s="479">
        <v>31640.32058</v>
      </c>
      <c r="BU59" s="481" t="s">
        <v>660</v>
      </c>
      <c r="BV59" s="479">
        <v>688376.94256000023</v>
      </c>
      <c r="BW59" s="479">
        <v>464898.3681299999</v>
      </c>
      <c r="BX59" s="479">
        <v>1153275.3106899997</v>
      </c>
      <c r="BY59" s="479"/>
      <c r="BZ59" s="479">
        <v>151655.81952000002</v>
      </c>
      <c r="CA59" s="479">
        <v>207935.50816999999</v>
      </c>
      <c r="CB59" s="479">
        <v>359591.32769000001</v>
      </c>
      <c r="CC59" s="479"/>
      <c r="CD59" s="479">
        <v>688376.94256000023</v>
      </c>
      <c r="CE59" s="479">
        <v>467099.07633999991</v>
      </c>
      <c r="CF59" s="479">
        <v>1155476.0188999998</v>
      </c>
    </row>
    <row r="60" spans="1:85" s="476" customFormat="1" ht="9" customHeight="1">
      <c r="A60" s="481" t="s">
        <v>661</v>
      </c>
      <c r="B60" s="479">
        <v>8949.1310599999997</v>
      </c>
      <c r="C60" s="479">
        <v>0</v>
      </c>
      <c r="D60" s="479">
        <v>8949.1310599999997</v>
      </c>
      <c r="E60" s="479"/>
      <c r="F60" s="479">
        <v>544.29532000000006</v>
      </c>
      <c r="G60" s="479">
        <v>0</v>
      </c>
      <c r="H60" s="479">
        <v>544.29532000000006</v>
      </c>
      <c r="I60" s="479"/>
      <c r="J60" s="479">
        <v>31939.264640000001</v>
      </c>
      <c r="K60" s="479">
        <v>555.31479999999999</v>
      </c>
      <c r="L60" s="479">
        <v>32494.579440000001</v>
      </c>
      <c r="M60" s="481" t="s">
        <v>661</v>
      </c>
      <c r="N60" s="479">
        <v>927.49096999999995</v>
      </c>
      <c r="O60" s="479">
        <v>372.16348999999997</v>
      </c>
      <c r="P60" s="479">
        <v>1299.65446</v>
      </c>
      <c r="Q60" s="479"/>
      <c r="R60" s="479">
        <v>2256.4480199999998</v>
      </c>
      <c r="S60" s="479">
        <v>450</v>
      </c>
      <c r="T60" s="479">
        <v>2706.4480199999998</v>
      </c>
      <c r="U60" s="479"/>
      <c r="V60" s="479">
        <v>11894.06906</v>
      </c>
      <c r="W60" s="479">
        <v>4939.8238499999998</v>
      </c>
      <c r="X60" s="479">
        <v>16833.892909999999</v>
      </c>
      <c r="Y60" s="481" t="s">
        <v>661</v>
      </c>
      <c r="Z60" s="479">
        <v>2455.6639300000002</v>
      </c>
      <c r="AA60" s="479">
        <v>0</v>
      </c>
      <c r="AB60" s="479">
        <v>2455.6639300000002</v>
      </c>
      <c r="AC60" s="479"/>
      <c r="AD60" s="479">
        <v>5290.1936799999994</v>
      </c>
      <c r="AE60" s="479">
        <v>172.26611000000003</v>
      </c>
      <c r="AF60" s="479">
        <v>5462.4597899999999</v>
      </c>
      <c r="AG60" s="479"/>
      <c r="AH60" s="479">
        <v>1617.94625</v>
      </c>
      <c r="AI60" s="479">
        <v>44.536499999999997</v>
      </c>
      <c r="AJ60" s="479">
        <v>1662.4827499999999</v>
      </c>
      <c r="AK60" s="481" t="s">
        <v>661</v>
      </c>
      <c r="AL60" s="479">
        <v>442.68414000000001</v>
      </c>
      <c r="AM60" s="479">
        <v>0</v>
      </c>
      <c r="AN60" s="479">
        <v>442.68414000000001</v>
      </c>
      <c r="AO60" s="479"/>
      <c r="AP60" s="479">
        <v>625.76671999999996</v>
      </c>
      <c r="AQ60" s="479">
        <v>0</v>
      </c>
      <c r="AR60" s="479">
        <v>625.76671999999996</v>
      </c>
      <c r="AS60" s="479"/>
      <c r="AT60" s="479">
        <v>777.95732999999996</v>
      </c>
      <c r="AU60" s="479">
        <v>0</v>
      </c>
      <c r="AV60" s="479">
        <v>777.95732999999996</v>
      </c>
      <c r="AW60" s="481" t="s">
        <v>661</v>
      </c>
      <c r="AX60" s="479">
        <v>202.21852000000001</v>
      </c>
      <c r="AY60" s="479">
        <v>0</v>
      </c>
      <c r="AZ60" s="479">
        <v>202.21852000000001</v>
      </c>
      <c r="BA60" s="479"/>
      <c r="BB60" s="479">
        <v>122.14533999999999</v>
      </c>
      <c r="BC60" s="479">
        <v>5.0411900000000003</v>
      </c>
      <c r="BD60" s="479">
        <v>127.18653</v>
      </c>
      <c r="BE60" s="479"/>
      <c r="BF60" s="479">
        <v>295.03604999999999</v>
      </c>
      <c r="BG60" s="479">
        <v>0.24027000000000001</v>
      </c>
      <c r="BH60" s="479">
        <v>295.27632</v>
      </c>
      <c r="BI60" s="481" t="s">
        <v>661</v>
      </c>
      <c r="BJ60" s="479">
        <v>238.51039</v>
      </c>
      <c r="BK60" s="479">
        <v>6.4700000000000008E-2</v>
      </c>
      <c r="BL60" s="479">
        <v>238.57508999999999</v>
      </c>
      <c r="BM60" s="479"/>
      <c r="BN60" s="479">
        <v>151.58338000000001</v>
      </c>
      <c r="BO60" s="479">
        <v>0.15730000000000002</v>
      </c>
      <c r="BP60" s="479">
        <v>151.74068</v>
      </c>
      <c r="BQ60" s="479"/>
      <c r="BR60" s="479">
        <v>432.52042</v>
      </c>
      <c r="BS60" s="479">
        <v>0.80693000000000004</v>
      </c>
      <c r="BT60" s="479">
        <v>433.32735000000002</v>
      </c>
      <c r="BU60" s="481" t="s">
        <v>661</v>
      </c>
      <c r="BV60" s="479">
        <v>69162.925219999976</v>
      </c>
      <c r="BW60" s="479">
        <v>6540.4151400000001</v>
      </c>
      <c r="BX60" s="479">
        <v>75703.340360000002</v>
      </c>
      <c r="BY60" s="479"/>
      <c r="BZ60" s="479">
        <v>31939.264640000001</v>
      </c>
      <c r="CA60" s="479">
        <v>561.7197000000001</v>
      </c>
      <c r="CB60" s="479">
        <v>32500.984339999999</v>
      </c>
      <c r="CC60" s="479"/>
      <c r="CD60" s="479">
        <v>69162.925219999976</v>
      </c>
      <c r="CE60" s="479">
        <v>6546.8200400000005</v>
      </c>
      <c r="CF60" s="479">
        <v>75709.745259999996</v>
      </c>
    </row>
    <row r="61" spans="1:85" s="476" customFormat="1" ht="5.0999999999999996" customHeight="1">
      <c r="A61" s="481"/>
      <c r="B61" s="479"/>
      <c r="C61" s="479"/>
      <c r="D61" s="479"/>
      <c r="E61" s="479"/>
      <c r="F61" s="479"/>
      <c r="G61" s="479"/>
      <c r="H61" s="479"/>
      <c r="I61" s="479"/>
      <c r="J61" s="479"/>
      <c r="K61" s="479"/>
      <c r="L61" s="479"/>
      <c r="M61" s="481"/>
      <c r="N61" s="479"/>
      <c r="O61" s="479"/>
      <c r="P61" s="479"/>
      <c r="Q61" s="479"/>
      <c r="R61" s="479"/>
      <c r="S61" s="479"/>
      <c r="T61" s="479"/>
      <c r="U61" s="479"/>
      <c r="V61" s="479"/>
      <c r="W61" s="479"/>
      <c r="X61" s="479"/>
      <c r="Y61" s="481"/>
      <c r="Z61" s="479"/>
      <c r="AA61" s="479"/>
      <c r="AB61" s="479"/>
      <c r="AC61" s="479"/>
      <c r="AD61" s="479"/>
      <c r="AE61" s="479"/>
      <c r="AF61" s="479"/>
      <c r="AG61" s="479"/>
      <c r="AH61" s="479"/>
      <c r="AI61" s="479"/>
      <c r="AJ61" s="479"/>
      <c r="AK61" s="481"/>
      <c r="AL61" s="479"/>
      <c r="AM61" s="479"/>
      <c r="AN61" s="479"/>
      <c r="AO61" s="479"/>
      <c r="AP61" s="479"/>
      <c r="AQ61" s="479"/>
      <c r="AR61" s="479"/>
      <c r="AS61" s="479"/>
      <c r="AT61" s="479"/>
      <c r="AU61" s="479"/>
      <c r="AV61" s="479"/>
      <c r="AW61" s="481"/>
      <c r="AX61" s="479"/>
      <c r="AY61" s="479"/>
      <c r="AZ61" s="479"/>
      <c r="BA61" s="479"/>
      <c r="BB61" s="479"/>
      <c r="BC61" s="479"/>
      <c r="BD61" s="479"/>
      <c r="BE61" s="479"/>
      <c r="BF61" s="479"/>
      <c r="BG61" s="479"/>
      <c r="BH61" s="479"/>
      <c r="BI61" s="481"/>
      <c r="BJ61" s="479"/>
      <c r="BK61" s="479"/>
      <c r="BL61" s="479"/>
      <c r="BM61" s="479"/>
      <c r="BN61" s="479"/>
      <c r="BO61" s="479"/>
      <c r="BP61" s="479"/>
      <c r="BQ61" s="479"/>
      <c r="BR61" s="479"/>
      <c r="BS61" s="479"/>
      <c r="BT61" s="479"/>
      <c r="BU61" s="481"/>
      <c r="BV61" s="479"/>
      <c r="BW61" s="479"/>
      <c r="BX61" s="479"/>
      <c r="BY61" s="479"/>
      <c r="BZ61" s="479"/>
      <c r="CA61" s="479"/>
      <c r="CB61" s="479"/>
      <c r="CC61" s="479"/>
      <c r="CD61" s="479"/>
      <c r="CE61" s="479"/>
      <c r="CF61" s="479"/>
    </row>
    <row r="62" spans="1:85" s="476" customFormat="1" ht="8.1" customHeight="1">
      <c r="A62" s="473" t="s">
        <v>662</v>
      </c>
      <c r="B62" s="474">
        <v>571579.13644999999</v>
      </c>
      <c r="C62" s="474">
        <v>-25524.97595</v>
      </c>
      <c r="D62" s="474">
        <v>546054.1605</v>
      </c>
      <c r="E62" s="474"/>
      <c r="F62" s="474">
        <v>2672.6560199999999</v>
      </c>
      <c r="G62" s="474">
        <v>1374.32936</v>
      </c>
      <c r="H62" s="474">
        <v>4046.9853800000001</v>
      </c>
      <c r="I62" s="474"/>
      <c r="J62" s="474">
        <v>1058232.8847999999</v>
      </c>
      <c r="K62" s="474">
        <v>459137.94614000001</v>
      </c>
      <c r="L62" s="474">
        <v>1517370.83094</v>
      </c>
      <c r="M62" s="473" t="s">
        <v>662</v>
      </c>
      <c r="N62" s="474">
        <v>10198.58548</v>
      </c>
      <c r="O62" s="474">
        <v>2604.7537499999999</v>
      </c>
      <c r="P62" s="474">
        <v>12803.33923</v>
      </c>
      <c r="Q62" s="474"/>
      <c r="R62" s="474">
        <v>20658.232390000001</v>
      </c>
      <c r="S62" s="474">
        <v>36312.531999999999</v>
      </c>
      <c r="T62" s="474">
        <v>56970.764390000004</v>
      </c>
      <c r="U62" s="474"/>
      <c r="V62" s="474">
        <v>225376.79680000001</v>
      </c>
      <c r="W62" s="474">
        <v>164364.77640999999</v>
      </c>
      <c r="X62" s="474">
        <v>389741.57321</v>
      </c>
      <c r="Y62" s="473" t="s">
        <v>662</v>
      </c>
      <c r="Z62" s="474">
        <v>86059.342209999988</v>
      </c>
      <c r="AA62" s="474">
        <v>-1542.8128999999999</v>
      </c>
      <c r="AB62" s="474">
        <v>84516.529309999998</v>
      </c>
      <c r="AC62" s="474"/>
      <c r="AD62" s="474">
        <v>268330.91240000003</v>
      </c>
      <c r="AE62" s="474">
        <v>68508.252400000012</v>
      </c>
      <c r="AF62" s="474">
        <v>336839.16480000003</v>
      </c>
      <c r="AG62" s="474"/>
      <c r="AH62" s="474">
        <v>120182.24278</v>
      </c>
      <c r="AI62" s="474">
        <v>-14855.748900000001</v>
      </c>
      <c r="AJ62" s="474">
        <v>105326.49387999999</v>
      </c>
      <c r="AK62" s="473" t="s">
        <v>662</v>
      </c>
      <c r="AL62" s="474">
        <v>11036.75569</v>
      </c>
      <c r="AM62" s="474">
        <v>-5763.3419999999996</v>
      </c>
      <c r="AN62" s="474">
        <v>5273.4136900000003</v>
      </c>
      <c r="AO62" s="474"/>
      <c r="AP62" s="474">
        <v>74274.84004000001</v>
      </c>
      <c r="AQ62" s="474">
        <v>-25021.368750000001</v>
      </c>
      <c r="AR62" s="474">
        <v>49253.471290000001</v>
      </c>
      <c r="AS62" s="474"/>
      <c r="AT62" s="474">
        <v>23815.896629999999</v>
      </c>
      <c r="AU62" s="474">
        <v>55756.616959999999</v>
      </c>
      <c r="AV62" s="474">
        <v>79572.513590000002</v>
      </c>
      <c r="AW62" s="473" t="s">
        <v>662</v>
      </c>
      <c r="AX62" s="474">
        <v>24656.837070000001</v>
      </c>
      <c r="AY62" s="474">
        <v>-10974.64316</v>
      </c>
      <c r="AZ62" s="474">
        <v>13682.19391</v>
      </c>
      <c r="BA62" s="474"/>
      <c r="BB62" s="474">
        <v>3157.68842</v>
      </c>
      <c r="BC62" s="474">
        <v>-1367.5361799999998</v>
      </c>
      <c r="BD62" s="474">
        <v>1790.1522399999999</v>
      </c>
      <c r="BE62" s="474"/>
      <c r="BF62" s="474">
        <v>2412.5475099999999</v>
      </c>
      <c r="BG62" s="474">
        <v>3143.4711499999999</v>
      </c>
      <c r="BH62" s="474">
        <v>5556.0186599999997</v>
      </c>
      <c r="BI62" s="473" t="s">
        <v>662</v>
      </c>
      <c r="BJ62" s="474">
        <v>5678.29576</v>
      </c>
      <c r="BK62" s="474">
        <v>2476.4479100000003</v>
      </c>
      <c r="BL62" s="474">
        <v>8154.7436699999998</v>
      </c>
      <c r="BM62" s="474"/>
      <c r="BN62" s="474">
        <v>-8543.4714000000004</v>
      </c>
      <c r="BO62" s="474">
        <v>14415.50352</v>
      </c>
      <c r="BP62" s="474">
        <v>5872.0321199999998</v>
      </c>
      <c r="BQ62" s="474"/>
      <c r="BR62" s="474">
        <v>41326.695009999996</v>
      </c>
      <c r="BS62" s="474">
        <v>-3777.7136399999999</v>
      </c>
      <c r="BT62" s="474">
        <v>37548.981369999994</v>
      </c>
      <c r="BU62" s="473" t="s">
        <v>662</v>
      </c>
      <c r="BV62" s="474">
        <v>2541106.8740599998</v>
      </c>
      <c r="BW62" s="474">
        <v>719266.48811999999</v>
      </c>
      <c r="BX62" s="474">
        <v>3260373.3621800006</v>
      </c>
      <c r="BY62" s="474"/>
      <c r="BZ62" s="474">
        <v>1058232.8847999999</v>
      </c>
      <c r="CA62" s="474">
        <v>460767.28482</v>
      </c>
      <c r="CB62" s="474">
        <v>1519000.1696199998</v>
      </c>
      <c r="CC62" s="474"/>
      <c r="CD62" s="474">
        <v>2541106.8740599998</v>
      </c>
      <c r="CE62" s="474">
        <v>720895.82679999992</v>
      </c>
      <c r="CF62" s="474">
        <v>3262002.7008600002</v>
      </c>
    </row>
    <row r="63" spans="1:85" s="482" customFormat="1" ht="5.0999999999999996" customHeight="1">
      <c r="A63" s="481"/>
      <c r="B63" s="485"/>
      <c r="C63" s="485"/>
      <c r="D63" s="485"/>
      <c r="E63" s="485"/>
      <c r="F63" s="485"/>
      <c r="G63" s="485"/>
      <c r="H63" s="485"/>
      <c r="I63" s="485"/>
      <c r="J63" s="485"/>
      <c r="K63" s="485"/>
      <c r="L63" s="485"/>
      <c r="M63" s="481"/>
      <c r="N63" s="485"/>
      <c r="O63" s="485"/>
      <c r="P63" s="485"/>
      <c r="Q63" s="485"/>
      <c r="R63" s="485"/>
      <c r="S63" s="485"/>
      <c r="T63" s="485"/>
      <c r="U63" s="485"/>
      <c r="V63" s="485"/>
      <c r="W63" s="485"/>
      <c r="X63" s="485"/>
      <c r="Y63" s="481"/>
      <c r="Z63" s="485"/>
      <c r="AA63" s="485"/>
      <c r="AB63" s="485"/>
      <c r="AC63" s="485"/>
      <c r="AD63" s="485"/>
      <c r="AE63" s="485"/>
      <c r="AF63" s="485"/>
      <c r="AG63" s="485"/>
      <c r="AH63" s="485"/>
      <c r="AI63" s="485"/>
      <c r="AJ63" s="485"/>
      <c r="AK63" s="481"/>
      <c r="AL63" s="485"/>
      <c r="AM63" s="485"/>
      <c r="AN63" s="485"/>
      <c r="AO63" s="485"/>
      <c r="AP63" s="485"/>
      <c r="AQ63" s="485"/>
      <c r="AR63" s="485"/>
      <c r="AS63" s="485"/>
      <c r="AT63" s="485"/>
      <c r="AU63" s="485"/>
      <c r="AV63" s="485"/>
      <c r="AW63" s="481"/>
      <c r="AX63" s="485"/>
      <c r="AY63" s="485"/>
      <c r="AZ63" s="485"/>
      <c r="BA63" s="485"/>
      <c r="BB63" s="485"/>
      <c r="BC63" s="485"/>
      <c r="BD63" s="485"/>
      <c r="BE63" s="485"/>
      <c r="BF63" s="485"/>
      <c r="BG63" s="485"/>
      <c r="BH63" s="485"/>
      <c r="BI63" s="481"/>
      <c r="BJ63" s="485"/>
      <c r="BK63" s="485"/>
      <c r="BL63" s="485"/>
      <c r="BM63" s="485"/>
      <c r="BN63" s="485"/>
      <c r="BO63" s="485"/>
      <c r="BP63" s="485"/>
      <c r="BQ63" s="485"/>
      <c r="BR63" s="485"/>
      <c r="BS63" s="485"/>
      <c r="BT63" s="485"/>
      <c r="BU63" s="481"/>
      <c r="BV63" s="485"/>
      <c r="BW63" s="485"/>
      <c r="BX63" s="485"/>
      <c r="BY63" s="485"/>
      <c r="BZ63" s="485"/>
      <c r="CA63" s="485"/>
      <c r="CB63" s="485"/>
      <c r="CC63" s="485"/>
      <c r="CD63" s="485"/>
      <c r="CE63" s="485"/>
      <c r="CF63" s="485"/>
    </row>
    <row r="64" spans="1:85" s="476" customFormat="1" ht="8.1" customHeight="1">
      <c r="A64" s="473" t="s">
        <v>663</v>
      </c>
      <c r="B64" s="474">
        <v>80972.176019999999</v>
      </c>
      <c r="C64" s="474">
        <v>13044.40264</v>
      </c>
      <c r="D64" s="474">
        <v>94016.578659999999</v>
      </c>
      <c r="E64" s="474"/>
      <c r="F64" s="474">
        <v>2251.0938500000002</v>
      </c>
      <c r="G64" s="474">
        <v>-8.9999999999999992E-5</v>
      </c>
      <c r="H64" s="474">
        <v>2251.0937599999997</v>
      </c>
      <c r="I64" s="474"/>
      <c r="J64" s="474">
        <v>102267.86329000001</v>
      </c>
      <c r="K64" s="474">
        <v>-4484.1525599999995</v>
      </c>
      <c r="L64" s="474">
        <v>97783.710730000006</v>
      </c>
      <c r="M64" s="473" t="s">
        <v>663</v>
      </c>
      <c r="N64" s="474">
        <v>563.53920000000005</v>
      </c>
      <c r="O64" s="474">
        <v>-700.58531000000005</v>
      </c>
      <c r="P64" s="474">
        <v>-137.04611000000003</v>
      </c>
      <c r="Q64" s="474"/>
      <c r="R64" s="474">
        <v>9228.5748000000003</v>
      </c>
      <c r="S64" s="474">
        <v>909.64490000000001</v>
      </c>
      <c r="T64" s="474">
        <v>10138.2197</v>
      </c>
      <c r="U64" s="474"/>
      <c r="V64" s="474">
        <v>42761.113899999997</v>
      </c>
      <c r="W64" s="474">
        <v>2358.56475</v>
      </c>
      <c r="X64" s="474">
        <v>45119.678650000002</v>
      </c>
      <c r="Y64" s="473" t="s">
        <v>663</v>
      </c>
      <c r="Z64" s="474">
        <v>5979.7944699999998</v>
      </c>
      <c r="AA64" s="474">
        <v>-285.59636999999998</v>
      </c>
      <c r="AB64" s="474">
        <v>5694.1980999999996</v>
      </c>
      <c r="AC64" s="474"/>
      <c r="AD64" s="474">
        <v>73496.880720000001</v>
      </c>
      <c r="AE64" s="474">
        <v>3398.2278799999999</v>
      </c>
      <c r="AF64" s="474">
        <v>76895.108599999992</v>
      </c>
      <c r="AG64" s="474"/>
      <c r="AH64" s="474">
        <v>10582.739029999999</v>
      </c>
      <c r="AI64" s="474">
        <v>0</v>
      </c>
      <c r="AJ64" s="474">
        <v>10582.739029999999</v>
      </c>
      <c r="AK64" s="473" t="s">
        <v>663</v>
      </c>
      <c r="AL64" s="474">
        <v>1028.9032999999999</v>
      </c>
      <c r="AM64" s="474">
        <v>19.272400000000001</v>
      </c>
      <c r="AN64" s="474">
        <v>1048.1757</v>
      </c>
      <c r="AO64" s="474"/>
      <c r="AP64" s="474">
        <v>6123.2154299999993</v>
      </c>
      <c r="AQ64" s="474">
        <v>1.4710300000000001</v>
      </c>
      <c r="AR64" s="474">
        <v>6124.6864599999999</v>
      </c>
      <c r="AS64" s="474"/>
      <c r="AT64" s="474">
        <v>15371.12025</v>
      </c>
      <c r="AU64" s="474">
        <v>0</v>
      </c>
      <c r="AV64" s="474">
        <v>15371.12025</v>
      </c>
      <c r="AW64" s="473" t="s">
        <v>663</v>
      </c>
      <c r="AX64" s="474">
        <v>3930.77423</v>
      </c>
      <c r="AY64" s="474">
        <v>0</v>
      </c>
      <c r="AZ64" s="474">
        <v>3930.77423</v>
      </c>
      <c r="BA64" s="474"/>
      <c r="BB64" s="474">
        <v>1361.9426400000002</v>
      </c>
      <c r="BC64" s="474">
        <v>0</v>
      </c>
      <c r="BD64" s="474">
        <v>1361.9426400000002</v>
      </c>
      <c r="BE64" s="474"/>
      <c r="BF64" s="474">
        <v>-189.59658999999999</v>
      </c>
      <c r="BG64" s="474">
        <v>-30.060479999999998</v>
      </c>
      <c r="BH64" s="474">
        <v>-219.65707</v>
      </c>
      <c r="BI64" s="473" t="s">
        <v>663</v>
      </c>
      <c r="BJ64" s="474">
        <v>1795.9499799999999</v>
      </c>
      <c r="BK64" s="474">
        <v>-53.464270000000006</v>
      </c>
      <c r="BL64" s="474">
        <v>1742.4857099999999</v>
      </c>
      <c r="BM64" s="474"/>
      <c r="BN64" s="474">
        <v>2051.0463100000002</v>
      </c>
      <c r="BO64" s="474">
        <v>1441.6733900000002</v>
      </c>
      <c r="BP64" s="474">
        <v>3492.7197000000001</v>
      </c>
      <c r="BQ64" s="474"/>
      <c r="BR64" s="474">
        <v>6640.0957900000003</v>
      </c>
      <c r="BS64" s="474">
        <v>0</v>
      </c>
      <c r="BT64" s="474">
        <v>6640.0957900000003</v>
      </c>
      <c r="BU64" s="473" t="s">
        <v>663</v>
      </c>
      <c r="BV64" s="474">
        <v>366217.22661999997</v>
      </c>
      <c r="BW64" s="474">
        <v>15619.39791</v>
      </c>
      <c r="BX64" s="474">
        <v>381836.62452999997</v>
      </c>
      <c r="BY64" s="474"/>
      <c r="BZ64" s="474">
        <v>102267.86329000001</v>
      </c>
      <c r="CA64" s="474">
        <v>-3758.6691299999998</v>
      </c>
      <c r="CB64" s="474">
        <v>98509.194159999999</v>
      </c>
      <c r="CC64" s="474"/>
      <c r="CD64" s="474">
        <v>366217.22661999997</v>
      </c>
      <c r="CE64" s="474">
        <v>16344.881339999998</v>
      </c>
      <c r="CF64" s="474">
        <v>382562.10795999999</v>
      </c>
    </row>
    <row r="65" spans="1:85" s="482" customFormat="1" ht="9" customHeight="1">
      <c r="A65" s="481" t="s">
        <v>664</v>
      </c>
      <c r="B65" s="479">
        <v>-1192.95507</v>
      </c>
      <c r="C65" s="479">
        <v>1896.02523</v>
      </c>
      <c r="D65" s="479">
        <v>703.07015999999999</v>
      </c>
      <c r="E65" s="479"/>
      <c r="F65" s="479">
        <v>-32.544609999999999</v>
      </c>
      <c r="G65" s="479">
        <v>-8.9999999999999992E-5</v>
      </c>
      <c r="H65" s="479">
        <v>-32.544699999999999</v>
      </c>
      <c r="I65" s="479"/>
      <c r="J65" s="479">
        <v>-680.98712999999998</v>
      </c>
      <c r="K65" s="479">
        <v>-7065.4547899999998</v>
      </c>
      <c r="L65" s="479">
        <v>-7746.4419200000002</v>
      </c>
      <c r="M65" s="481" t="s">
        <v>664</v>
      </c>
      <c r="N65" s="479">
        <v>67.40016</v>
      </c>
      <c r="O65" s="479">
        <v>-765.12495999999999</v>
      </c>
      <c r="P65" s="479">
        <v>-697.72480000000007</v>
      </c>
      <c r="Q65" s="479"/>
      <c r="R65" s="479">
        <v>3338.5213599999997</v>
      </c>
      <c r="S65" s="479">
        <v>1030.24065</v>
      </c>
      <c r="T65" s="479">
        <v>4368.7620099999995</v>
      </c>
      <c r="U65" s="479"/>
      <c r="V65" s="479">
        <v>28986.030329999998</v>
      </c>
      <c r="W65" s="479">
        <v>2013.7396299999998</v>
      </c>
      <c r="X65" s="479">
        <v>30999.769960000001</v>
      </c>
      <c r="Y65" s="481" t="s">
        <v>664</v>
      </c>
      <c r="Z65" s="479">
        <v>2153.08421</v>
      </c>
      <c r="AA65" s="479">
        <v>-285.59636999999998</v>
      </c>
      <c r="AB65" s="479">
        <v>1867.4878399999998</v>
      </c>
      <c r="AC65" s="479"/>
      <c r="AD65" s="479">
        <v>27245.545469999997</v>
      </c>
      <c r="AE65" s="479">
        <v>2971.9757999999997</v>
      </c>
      <c r="AF65" s="479">
        <v>30217.521270000001</v>
      </c>
      <c r="AG65" s="479"/>
      <c r="AH65" s="479">
        <v>0</v>
      </c>
      <c r="AI65" s="479">
        <v>0</v>
      </c>
      <c r="AJ65" s="479">
        <v>0</v>
      </c>
      <c r="AK65" s="481" t="s">
        <v>664</v>
      </c>
      <c r="AL65" s="479">
        <v>7.6882300000000008</v>
      </c>
      <c r="AM65" s="479">
        <v>19.272400000000001</v>
      </c>
      <c r="AN65" s="479">
        <v>26.960630000000002</v>
      </c>
      <c r="AO65" s="479"/>
      <c r="AP65" s="479">
        <v>0</v>
      </c>
      <c r="AQ65" s="479">
        <v>0</v>
      </c>
      <c r="AR65" s="479">
        <v>0</v>
      </c>
      <c r="AS65" s="479"/>
      <c r="AT65" s="479">
        <v>13050.14394</v>
      </c>
      <c r="AU65" s="479">
        <v>0</v>
      </c>
      <c r="AV65" s="479">
        <v>13050.14394</v>
      </c>
      <c r="AW65" s="481" t="s">
        <v>664</v>
      </c>
      <c r="AX65" s="479">
        <v>0</v>
      </c>
      <c r="AY65" s="479">
        <v>0</v>
      </c>
      <c r="AZ65" s="479">
        <v>0</v>
      </c>
      <c r="BA65" s="479"/>
      <c r="BB65" s="479">
        <v>0.26750000000000002</v>
      </c>
      <c r="BC65" s="479">
        <v>0</v>
      </c>
      <c r="BD65" s="479">
        <v>0.26750000000000002</v>
      </c>
      <c r="BE65" s="479"/>
      <c r="BF65" s="479">
        <v>-247.77999</v>
      </c>
      <c r="BG65" s="479">
        <v>50.948989999999995</v>
      </c>
      <c r="BH65" s="479">
        <v>-196.83099999999999</v>
      </c>
      <c r="BI65" s="481" t="s">
        <v>664</v>
      </c>
      <c r="BJ65" s="479">
        <v>1508.1788000000001</v>
      </c>
      <c r="BK65" s="479">
        <v>-53.472950000000004</v>
      </c>
      <c r="BL65" s="479">
        <v>1454.7058500000001</v>
      </c>
      <c r="BM65" s="479"/>
      <c r="BN65" s="479">
        <v>1.41479</v>
      </c>
      <c r="BO65" s="479">
        <v>365.95160000000004</v>
      </c>
      <c r="BP65" s="479">
        <v>367.36639000000002</v>
      </c>
      <c r="BQ65" s="479"/>
      <c r="BR65" s="479">
        <v>0</v>
      </c>
      <c r="BS65" s="479">
        <v>0</v>
      </c>
      <c r="BT65" s="479">
        <v>0</v>
      </c>
      <c r="BU65" s="481" t="s">
        <v>664</v>
      </c>
      <c r="BV65" s="479">
        <v>74204.007989999984</v>
      </c>
      <c r="BW65" s="479">
        <v>178.50513999999916</v>
      </c>
      <c r="BX65" s="479">
        <v>74382.513129999992</v>
      </c>
      <c r="BY65" s="479"/>
      <c r="BZ65" s="479">
        <v>-680.98712999999998</v>
      </c>
      <c r="CA65" s="479">
        <v>-7065.4547899999998</v>
      </c>
      <c r="CB65" s="479">
        <v>-7746.4419200000002</v>
      </c>
      <c r="CC65" s="479"/>
      <c r="CD65" s="479">
        <v>74204.007989999984</v>
      </c>
      <c r="CE65" s="479">
        <v>178.5051399999993</v>
      </c>
      <c r="CF65" s="479">
        <v>74382.513129999992</v>
      </c>
    </row>
    <row r="66" spans="1:85" s="476" customFormat="1" ht="9" customHeight="1">
      <c r="A66" s="481" t="s">
        <v>665</v>
      </c>
      <c r="B66" s="479">
        <v>0</v>
      </c>
      <c r="C66" s="479">
        <v>0</v>
      </c>
      <c r="D66" s="479">
        <v>0</v>
      </c>
      <c r="E66" s="479"/>
      <c r="F66" s="479">
        <v>0</v>
      </c>
      <c r="G66" s="479">
        <v>0</v>
      </c>
      <c r="H66" s="479">
        <v>0</v>
      </c>
      <c r="I66" s="479"/>
      <c r="J66" s="479">
        <v>0</v>
      </c>
      <c r="K66" s="479">
        <v>0</v>
      </c>
      <c r="L66" s="479">
        <v>0</v>
      </c>
      <c r="M66" s="481" t="s">
        <v>665</v>
      </c>
      <c r="N66" s="479">
        <v>0</v>
      </c>
      <c r="O66" s="479">
        <v>0</v>
      </c>
      <c r="P66" s="479">
        <v>0</v>
      </c>
      <c r="Q66" s="479"/>
      <c r="R66" s="479">
        <v>0</v>
      </c>
      <c r="S66" s="479">
        <v>0</v>
      </c>
      <c r="T66" s="479">
        <v>0</v>
      </c>
      <c r="U66" s="479"/>
      <c r="V66" s="479">
        <v>0</v>
      </c>
      <c r="W66" s="479">
        <v>0</v>
      </c>
      <c r="X66" s="479">
        <v>0</v>
      </c>
      <c r="Y66" s="481" t="s">
        <v>665</v>
      </c>
      <c r="Z66" s="479">
        <v>0</v>
      </c>
      <c r="AA66" s="479">
        <v>0</v>
      </c>
      <c r="AB66" s="479">
        <v>0</v>
      </c>
      <c r="AC66" s="479"/>
      <c r="AD66" s="479">
        <v>608.62576000000001</v>
      </c>
      <c r="AE66" s="479">
        <v>58.495700000000006</v>
      </c>
      <c r="AF66" s="479">
        <v>667.12145999999996</v>
      </c>
      <c r="AG66" s="479"/>
      <c r="AH66" s="479">
        <v>0</v>
      </c>
      <c r="AI66" s="479">
        <v>0</v>
      </c>
      <c r="AJ66" s="479">
        <v>0</v>
      </c>
      <c r="AK66" s="481" t="s">
        <v>665</v>
      </c>
      <c r="AL66" s="479">
        <v>0</v>
      </c>
      <c r="AM66" s="479">
        <v>0</v>
      </c>
      <c r="AN66" s="479">
        <v>0</v>
      </c>
      <c r="AO66" s="479"/>
      <c r="AP66" s="479">
        <v>0</v>
      </c>
      <c r="AQ66" s="479">
        <v>0</v>
      </c>
      <c r="AR66" s="479">
        <v>0</v>
      </c>
      <c r="AS66" s="479"/>
      <c r="AT66" s="479">
        <v>0</v>
      </c>
      <c r="AU66" s="479">
        <v>0</v>
      </c>
      <c r="AV66" s="479">
        <v>0</v>
      </c>
      <c r="AW66" s="481" t="s">
        <v>665</v>
      </c>
      <c r="AX66" s="479">
        <v>0</v>
      </c>
      <c r="AY66" s="479">
        <v>0</v>
      </c>
      <c r="AZ66" s="479">
        <v>0</v>
      </c>
      <c r="BA66" s="479"/>
      <c r="BB66" s="479">
        <v>0</v>
      </c>
      <c r="BC66" s="479">
        <v>0</v>
      </c>
      <c r="BD66" s="479">
        <v>0</v>
      </c>
      <c r="BE66" s="479"/>
      <c r="BF66" s="479">
        <v>0</v>
      </c>
      <c r="BG66" s="479">
        <v>0</v>
      </c>
      <c r="BH66" s="479">
        <v>0</v>
      </c>
      <c r="BI66" s="481" t="s">
        <v>665</v>
      </c>
      <c r="BJ66" s="479">
        <v>0</v>
      </c>
      <c r="BK66" s="479">
        <v>0</v>
      </c>
      <c r="BL66" s="479">
        <v>0</v>
      </c>
      <c r="BM66" s="479"/>
      <c r="BN66" s="479">
        <v>0</v>
      </c>
      <c r="BO66" s="479">
        <v>0</v>
      </c>
      <c r="BP66" s="479">
        <v>0</v>
      </c>
      <c r="BQ66" s="479"/>
      <c r="BR66" s="479">
        <v>0</v>
      </c>
      <c r="BS66" s="479">
        <v>0</v>
      </c>
      <c r="BT66" s="479">
        <v>0</v>
      </c>
      <c r="BU66" s="481" t="s">
        <v>665</v>
      </c>
      <c r="BV66" s="479">
        <v>608.62576000000001</v>
      </c>
      <c r="BW66" s="479">
        <v>58.495700000000006</v>
      </c>
      <c r="BX66" s="479">
        <v>667.12145999999996</v>
      </c>
      <c r="BY66" s="479"/>
      <c r="BZ66" s="479">
        <v>0</v>
      </c>
      <c r="CA66" s="479">
        <v>0</v>
      </c>
      <c r="CB66" s="479">
        <v>0</v>
      </c>
      <c r="CC66" s="479"/>
      <c r="CD66" s="479">
        <v>608.62576000000001</v>
      </c>
      <c r="CE66" s="479">
        <v>58.495700000000006</v>
      </c>
      <c r="CF66" s="479">
        <v>667.12145999999996</v>
      </c>
      <c r="CG66" s="475"/>
    </row>
    <row r="67" spans="1:85" s="476" customFormat="1" ht="9" customHeight="1">
      <c r="A67" s="481" t="s">
        <v>666</v>
      </c>
      <c r="B67" s="479">
        <v>9252.2180600000011</v>
      </c>
      <c r="C67" s="479">
        <v>9928.3977799999993</v>
      </c>
      <c r="D67" s="479">
        <v>19180.615839999999</v>
      </c>
      <c r="E67" s="479"/>
      <c r="F67" s="479">
        <v>24.863209999999999</v>
      </c>
      <c r="G67" s="479">
        <v>0</v>
      </c>
      <c r="H67" s="479">
        <v>24.863209999999999</v>
      </c>
      <c r="I67" s="479"/>
      <c r="J67" s="479">
        <v>0</v>
      </c>
      <c r="K67" s="479">
        <v>-0.54681000000000002</v>
      </c>
      <c r="L67" s="479">
        <v>-0.54681000000000002</v>
      </c>
      <c r="M67" s="481" t="s">
        <v>666</v>
      </c>
      <c r="N67" s="479">
        <v>569.97801000000004</v>
      </c>
      <c r="O67" s="479">
        <v>49.270150000000001</v>
      </c>
      <c r="P67" s="479">
        <v>619.24815999999998</v>
      </c>
      <c r="Q67" s="479"/>
      <c r="R67" s="479">
        <v>1289.1442099999999</v>
      </c>
      <c r="S67" s="479">
        <v>-120.59575</v>
      </c>
      <c r="T67" s="479">
        <v>1168.54846</v>
      </c>
      <c r="U67" s="479"/>
      <c r="V67" s="479">
        <v>38.880660000000006</v>
      </c>
      <c r="W67" s="479">
        <v>151.71811000000002</v>
      </c>
      <c r="X67" s="479">
        <v>190.59877</v>
      </c>
      <c r="Y67" s="481" t="s">
        <v>666</v>
      </c>
      <c r="Z67" s="479">
        <v>2651.2425800000001</v>
      </c>
      <c r="AA67" s="479">
        <v>0</v>
      </c>
      <c r="AB67" s="479">
        <v>2651.2425800000001</v>
      </c>
      <c r="AC67" s="479"/>
      <c r="AD67" s="479">
        <v>890.83361000000002</v>
      </c>
      <c r="AE67" s="479">
        <v>67.812629999999999</v>
      </c>
      <c r="AF67" s="479">
        <v>958.64624000000003</v>
      </c>
      <c r="AG67" s="479"/>
      <c r="AH67" s="479">
        <v>0</v>
      </c>
      <c r="AI67" s="479">
        <v>0</v>
      </c>
      <c r="AJ67" s="479">
        <v>0</v>
      </c>
      <c r="AK67" s="481" t="s">
        <v>666</v>
      </c>
      <c r="AL67" s="479">
        <v>193.45073000000002</v>
      </c>
      <c r="AM67" s="479">
        <v>0</v>
      </c>
      <c r="AN67" s="479">
        <v>193.45073000000002</v>
      </c>
      <c r="AO67" s="479"/>
      <c r="AP67" s="479">
        <v>1625.3684300000002</v>
      </c>
      <c r="AQ67" s="479">
        <v>1.4710300000000001</v>
      </c>
      <c r="AR67" s="479">
        <v>1626.8394599999999</v>
      </c>
      <c r="AS67" s="479"/>
      <c r="AT67" s="479">
        <v>-390.81</v>
      </c>
      <c r="AU67" s="479">
        <v>0</v>
      </c>
      <c r="AV67" s="479">
        <v>-390.81</v>
      </c>
      <c r="AW67" s="481" t="s">
        <v>666</v>
      </c>
      <c r="AX67" s="479">
        <v>275.93218999999999</v>
      </c>
      <c r="AY67" s="479">
        <v>0</v>
      </c>
      <c r="AZ67" s="479">
        <v>275.93218999999999</v>
      </c>
      <c r="BA67" s="479"/>
      <c r="BB67" s="479">
        <v>8.5330300000000001</v>
      </c>
      <c r="BC67" s="479">
        <v>0</v>
      </c>
      <c r="BD67" s="479">
        <v>8.5330300000000001</v>
      </c>
      <c r="BE67" s="479"/>
      <c r="BF67" s="479">
        <v>0</v>
      </c>
      <c r="BG67" s="479">
        <v>0</v>
      </c>
      <c r="BH67" s="479">
        <v>0</v>
      </c>
      <c r="BI67" s="481" t="s">
        <v>666</v>
      </c>
      <c r="BJ67" s="479">
        <v>12.899010000000001</v>
      </c>
      <c r="BK67" s="479">
        <v>8.6800000000000002E-3</v>
      </c>
      <c r="BL67" s="479">
        <v>12.907690000000001</v>
      </c>
      <c r="BM67" s="479"/>
      <c r="BN67" s="479">
        <v>0</v>
      </c>
      <c r="BO67" s="479">
        <v>1072.3808000000001</v>
      </c>
      <c r="BP67" s="479">
        <v>1072.3808000000001</v>
      </c>
      <c r="BQ67" s="479"/>
      <c r="BR67" s="479">
        <v>511.65435000000002</v>
      </c>
      <c r="BS67" s="479">
        <v>0</v>
      </c>
      <c r="BT67" s="479">
        <v>511.65435000000002</v>
      </c>
      <c r="BU67" s="481" t="s">
        <v>666</v>
      </c>
      <c r="BV67" s="479">
        <v>16954.188080000004</v>
      </c>
      <c r="BW67" s="479">
        <v>11149.916620000002</v>
      </c>
      <c r="BX67" s="479">
        <v>28104.104699999996</v>
      </c>
      <c r="BY67" s="479"/>
      <c r="BZ67" s="479">
        <v>0</v>
      </c>
      <c r="CA67" s="479">
        <v>-0.54681000000000002</v>
      </c>
      <c r="CB67" s="479">
        <v>-0.54681000000000002</v>
      </c>
      <c r="CC67" s="479"/>
      <c r="CD67" s="479">
        <v>16954.188080000004</v>
      </c>
      <c r="CE67" s="479">
        <v>11149.916620000002</v>
      </c>
      <c r="CF67" s="479">
        <v>28104.104699999996</v>
      </c>
      <c r="CG67" s="475"/>
    </row>
    <row r="68" spans="1:85" s="476" customFormat="1" ht="9" customHeight="1">
      <c r="A68" s="481" t="s">
        <v>667</v>
      </c>
      <c r="B68" s="479">
        <v>2683.4914900000003</v>
      </c>
      <c r="C68" s="479">
        <v>0</v>
      </c>
      <c r="D68" s="479">
        <v>2683.4914900000003</v>
      </c>
      <c r="E68" s="479"/>
      <c r="F68" s="479">
        <v>530.42899</v>
      </c>
      <c r="G68" s="479">
        <v>0</v>
      </c>
      <c r="H68" s="479">
        <v>530.42899</v>
      </c>
      <c r="I68" s="479"/>
      <c r="J68" s="479">
        <v>-8059.5355599999994</v>
      </c>
      <c r="K68" s="479">
        <v>0</v>
      </c>
      <c r="L68" s="479">
        <v>-8059.5355599999994</v>
      </c>
      <c r="M68" s="481" t="s">
        <v>667</v>
      </c>
      <c r="N68" s="479">
        <v>-3179.8401699999999</v>
      </c>
      <c r="O68" s="479">
        <v>0</v>
      </c>
      <c r="P68" s="479">
        <v>-3179.8401699999999</v>
      </c>
      <c r="Q68" s="479"/>
      <c r="R68" s="479">
        <v>-2770.7179000000001</v>
      </c>
      <c r="S68" s="479">
        <v>0</v>
      </c>
      <c r="T68" s="479">
        <v>-2770.7179000000001</v>
      </c>
      <c r="U68" s="479"/>
      <c r="V68" s="479">
        <v>2073.5799499999998</v>
      </c>
      <c r="W68" s="479">
        <v>0</v>
      </c>
      <c r="X68" s="479">
        <v>2073.5799499999998</v>
      </c>
      <c r="Y68" s="481" t="s">
        <v>667</v>
      </c>
      <c r="Z68" s="479">
        <v>0</v>
      </c>
      <c r="AA68" s="479">
        <v>0</v>
      </c>
      <c r="AB68" s="479">
        <v>0</v>
      </c>
      <c r="AC68" s="479"/>
      <c r="AD68" s="479">
        <v>-154.16725</v>
      </c>
      <c r="AE68" s="479">
        <v>0</v>
      </c>
      <c r="AF68" s="479">
        <v>-154.16725</v>
      </c>
      <c r="AG68" s="479"/>
      <c r="AH68" s="479">
        <v>0.95216000000000001</v>
      </c>
      <c r="AI68" s="479">
        <v>0</v>
      </c>
      <c r="AJ68" s="479">
        <v>0.95216000000000001</v>
      </c>
      <c r="AK68" s="481" t="s">
        <v>667</v>
      </c>
      <c r="AL68" s="479">
        <v>24.295189999999998</v>
      </c>
      <c r="AM68" s="479">
        <v>0</v>
      </c>
      <c r="AN68" s="479">
        <v>24.295189999999998</v>
      </c>
      <c r="AO68" s="479"/>
      <c r="AP68" s="479">
        <v>0</v>
      </c>
      <c r="AQ68" s="479">
        <v>0</v>
      </c>
      <c r="AR68" s="479">
        <v>0</v>
      </c>
      <c r="AS68" s="479"/>
      <c r="AT68" s="479">
        <v>229.09304</v>
      </c>
      <c r="AU68" s="479">
        <v>0</v>
      </c>
      <c r="AV68" s="479">
        <v>229.09304</v>
      </c>
      <c r="AW68" s="481" t="s">
        <v>667</v>
      </c>
      <c r="AX68" s="479">
        <v>0</v>
      </c>
      <c r="AY68" s="479">
        <v>0</v>
      </c>
      <c r="AZ68" s="479">
        <v>0</v>
      </c>
      <c r="BA68" s="479"/>
      <c r="BB68" s="479">
        <v>0</v>
      </c>
      <c r="BC68" s="479">
        <v>0</v>
      </c>
      <c r="BD68" s="479">
        <v>0</v>
      </c>
      <c r="BE68" s="479"/>
      <c r="BF68" s="479">
        <v>0</v>
      </c>
      <c r="BG68" s="479">
        <v>0</v>
      </c>
      <c r="BH68" s="479">
        <v>0</v>
      </c>
      <c r="BI68" s="481" t="s">
        <v>667</v>
      </c>
      <c r="BJ68" s="479">
        <v>0</v>
      </c>
      <c r="BK68" s="479">
        <v>0</v>
      </c>
      <c r="BL68" s="479">
        <v>0</v>
      </c>
      <c r="BM68" s="479"/>
      <c r="BN68" s="479">
        <v>0</v>
      </c>
      <c r="BO68" s="479">
        <v>0</v>
      </c>
      <c r="BP68" s="479">
        <v>0</v>
      </c>
      <c r="BQ68" s="479"/>
      <c r="BR68" s="479">
        <v>0</v>
      </c>
      <c r="BS68" s="479">
        <v>0</v>
      </c>
      <c r="BT68" s="479">
        <v>0</v>
      </c>
      <c r="BU68" s="481" t="s">
        <v>667</v>
      </c>
      <c r="BV68" s="479">
        <v>-8622.4200599999986</v>
      </c>
      <c r="BW68" s="479">
        <v>0</v>
      </c>
      <c r="BX68" s="479">
        <v>-8622.4200599999986</v>
      </c>
      <c r="BY68" s="479"/>
      <c r="BZ68" s="479">
        <v>-8059.5355599999994</v>
      </c>
      <c r="CA68" s="479">
        <v>0</v>
      </c>
      <c r="CB68" s="479">
        <v>-8059.5355599999994</v>
      </c>
      <c r="CC68" s="479"/>
      <c r="CD68" s="479">
        <v>-8622.4200599999986</v>
      </c>
      <c r="CE68" s="479">
        <v>0</v>
      </c>
      <c r="CF68" s="479">
        <v>-8622.4200599999986</v>
      </c>
    </row>
    <row r="69" spans="1:85" s="476" customFormat="1" ht="9" customHeight="1">
      <c r="A69" s="481" t="s">
        <v>668</v>
      </c>
      <c r="B69" s="479">
        <v>11635.57631</v>
      </c>
      <c r="C69" s="479">
        <v>1219.9796299999998</v>
      </c>
      <c r="D69" s="479">
        <v>12855.55594</v>
      </c>
      <c r="E69" s="479"/>
      <c r="F69" s="479">
        <v>765.31160999999997</v>
      </c>
      <c r="G69" s="479">
        <v>0</v>
      </c>
      <c r="H69" s="479">
        <v>765.31160999999997</v>
      </c>
      <c r="I69" s="479"/>
      <c r="J69" s="479">
        <v>24933.36262</v>
      </c>
      <c r="K69" s="479">
        <v>2581.8490400000001</v>
      </c>
      <c r="L69" s="479">
        <v>27515.211660000001</v>
      </c>
      <c r="M69" s="481" t="s">
        <v>668</v>
      </c>
      <c r="N69" s="479">
        <v>511.39123000000006</v>
      </c>
      <c r="O69" s="479">
        <v>15.269500000000001</v>
      </c>
      <c r="P69" s="479">
        <v>526.66072999999994</v>
      </c>
      <c r="Q69" s="479"/>
      <c r="R69" s="479">
        <v>68.06286999999999</v>
      </c>
      <c r="S69" s="479">
        <v>0</v>
      </c>
      <c r="T69" s="479">
        <v>68.06286999999999</v>
      </c>
      <c r="U69" s="479"/>
      <c r="V69" s="479">
        <v>510.09661</v>
      </c>
      <c r="W69" s="479">
        <v>193.10701</v>
      </c>
      <c r="X69" s="479">
        <v>703.20362</v>
      </c>
      <c r="Y69" s="481" t="s">
        <v>668</v>
      </c>
      <c r="Z69" s="479">
        <v>396.40934000000004</v>
      </c>
      <c r="AA69" s="479">
        <v>0</v>
      </c>
      <c r="AB69" s="479">
        <v>396.40934000000004</v>
      </c>
      <c r="AC69" s="479"/>
      <c r="AD69" s="479">
        <v>1472.04856</v>
      </c>
      <c r="AE69" s="479">
        <v>299.94375000000002</v>
      </c>
      <c r="AF69" s="479">
        <v>1771.9923100000001</v>
      </c>
      <c r="AG69" s="479"/>
      <c r="AH69" s="479">
        <v>102.91806</v>
      </c>
      <c r="AI69" s="479">
        <v>0</v>
      </c>
      <c r="AJ69" s="479">
        <v>102.91806</v>
      </c>
      <c r="AK69" s="481" t="s">
        <v>668</v>
      </c>
      <c r="AL69" s="479">
        <v>0</v>
      </c>
      <c r="AM69" s="479">
        <v>0</v>
      </c>
      <c r="AN69" s="479">
        <v>0</v>
      </c>
      <c r="AO69" s="479"/>
      <c r="AP69" s="479">
        <v>-953.75725999999997</v>
      </c>
      <c r="AQ69" s="479">
        <v>0</v>
      </c>
      <c r="AR69" s="479">
        <v>-953.75725999999997</v>
      </c>
      <c r="AS69" s="479"/>
      <c r="AT69" s="479">
        <v>0</v>
      </c>
      <c r="AU69" s="479">
        <v>0</v>
      </c>
      <c r="AV69" s="479">
        <v>0</v>
      </c>
      <c r="AW69" s="481" t="s">
        <v>668</v>
      </c>
      <c r="AX69" s="479">
        <v>358.02172000000002</v>
      </c>
      <c r="AY69" s="479">
        <v>0</v>
      </c>
      <c r="AZ69" s="479">
        <v>358.02172000000002</v>
      </c>
      <c r="BA69" s="479"/>
      <c r="BB69" s="479">
        <v>566.35471999999993</v>
      </c>
      <c r="BC69" s="479">
        <v>0</v>
      </c>
      <c r="BD69" s="479">
        <v>566.35471999999993</v>
      </c>
      <c r="BE69" s="479"/>
      <c r="BF69" s="479">
        <v>0</v>
      </c>
      <c r="BG69" s="479">
        <v>-81.009470000000007</v>
      </c>
      <c r="BH69" s="479">
        <v>-81.009470000000007</v>
      </c>
      <c r="BI69" s="481" t="s">
        <v>668</v>
      </c>
      <c r="BJ69" s="479">
        <v>0</v>
      </c>
      <c r="BK69" s="479">
        <v>0</v>
      </c>
      <c r="BL69" s="479">
        <v>0</v>
      </c>
      <c r="BM69" s="479"/>
      <c r="BN69" s="479">
        <v>0</v>
      </c>
      <c r="BO69" s="479">
        <v>3.3409900000000001</v>
      </c>
      <c r="BP69" s="479">
        <v>3.3409900000000001</v>
      </c>
      <c r="BQ69" s="479"/>
      <c r="BR69" s="479">
        <v>192.10005999999998</v>
      </c>
      <c r="BS69" s="479">
        <v>0</v>
      </c>
      <c r="BT69" s="479">
        <v>192.10005999999998</v>
      </c>
      <c r="BU69" s="481" t="s">
        <v>668</v>
      </c>
      <c r="BV69" s="479">
        <v>40557.896450000007</v>
      </c>
      <c r="BW69" s="479">
        <v>4232.48045</v>
      </c>
      <c r="BX69" s="479">
        <v>44790.37690000001</v>
      </c>
      <c r="BY69" s="479"/>
      <c r="BZ69" s="479">
        <v>24933.36262</v>
      </c>
      <c r="CA69" s="479">
        <v>2581.8490400000001</v>
      </c>
      <c r="CB69" s="479">
        <v>27515.211660000001</v>
      </c>
      <c r="CC69" s="479"/>
      <c r="CD69" s="479">
        <v>40557.896450000007</v>
      </c>
      <c r="CE69" s="479">
        <v>4232.48045</v>
      </c>
      <c r="CF69" s="479">
        <v>44790.37690000001</v>
      </c>
    </row>
    <row r="70" spans="1:85" s="476" customFormat="1" ht="9" customHeight="1">
      <c r="A70" s="481" t="s">
        <v>669</v>
      </c>
      <c r="B70" s="479">
        <v>29838.794870000002</v>
      </c>
      <c r="C70" s="479">
        <v>0</v>
      </c>
      <c r="D70" s="479">
        <v>29838.794870000002</v>
      </c>
      <c r="E70" s="479"/>
      <c r="F70" s="479">
        <v>532.98924</v>
      </c>
      <c r="G70" s="479">
        <v>0</v>
      </c>
      <c r="H70" s="479">
        <v>532.98924</v>
      </c>
      <c r="I70" s="479"/>
      <c r="J70" s="479">
        <v>23584.325829999998</v>
      </c>
      <c r="K70" s="479">
        <v>0</v>
      </c>
      <c r="L70" s="479">
        <v>23584.325829999998</v>
      </c>
      <c r="M70" s="481" t="s">
        <v>669</v>
      </c>
      <c r="N70" s="479">
        <v>1019.08518</v>
      </c>
      <c r="O70" s="479">
        <v>0</v>
      </c>
      <c r="P70" s="479">
        <v>1019.08518</v>
      </c>
      <c r="Q70" s="479"/>
      <c r="R70" s="479">
        <v>2265.3461200000002</v>
      </c>
      <c r="S70" s="479">
        <v>0</v>
      </c>
      <c r="T70" s="479">
        <v>2265.3461200000002</v>
      </c>
      <c r="U70" s="479"/>
      <c r="V70" s="479">
        <v>4437.3484000000008</v>
      </c>
      <c r="W70" s="479">
        <v>0</v>
      </c>
      <c r="X70" s="479">
        <v>4437.3484000000008</v>
      </c>
      <c r="Y70" s="481" t="s">
        <v>669</v>
      </c>
      <c r="Z70" s="479">
        <v>729.27311999999995</v>
      </c>
      <c r="AA70" s="479">
        <v>0</v>
      </c>
      <c r="AB70" s="479">
        <v>729.27311999999995</v>
      </c>
      <c r="AC70" s="479"/>
      <c r="AD70" s="479">
        <v>10303.10241</v>
      </c>
      <c r="AE70" s="479">
        <v>0</v>
      </c>
      <c r="AF70" s="479">
        <v>10303.10241</v>
      </c>
      <c r="AG70" s="479"/>
      <c r="AH70" s="479">
        <v>3387.7772999999997</v>
      </c>
      <c r="AI70" s="479">
        <v>0</v>
      </c>
      <c r="AJ70" s="479">
        <v>3387.7772999999997</v>
      </c>
      <c r="AK70" s="481" t="s">
        <v>669</v>
      </c>
      <c r="AL70" s="479">
        <v>369.56126</v>
      </c>
      <c r="AM70" s="479">
        <v>0</v>
      </c>
      <c r="AN70" s="479">
        <v>369.56126</v>
      </c>
      <c r="AO70" s="479"/>
      <c r="AP70" s="479">
        <v>1599.1514999999999</v>
      </c>
      <c r="AQ70" s="479">
        <v>0</v>
      </c>
      <c r="AR70" s="479">
        <v>1599.1514999999999</v>
      </c>
      <c r="AS70" s="479"/>
      <c r="AT70" s="479">
        <v>418.25067999999999</v>
      </c>
      <c r="AU70" s="479">
        <v>0</v>
      </c>
      <c r="AV70" s="479">
        <v>418.25067999999999</v>
      </c>
      <c r="AW70" s="481" t="s">
        <v>669</v>
      </c>
      <c r="AX70" s="479">
        <v>383.21397999999999</v>
      </c>
      <c r="AY70" s="479">
        <v>0</v>
      </c>
      <c r="AZ70" s="479">
        <v>383.21397999999999</v>
      </c>
      <c r="BA70" s="479"/>
      <c r="BB70" s="479">
        <v>552.58631000000003</v>
      </c>
      <c r="BC70" s="479">
        <v>0</v>
      </c>
      <c r="BD70" s="479">
        <v>552.58631000000003</v>
      </c>
      <c r="BE70" s="479"/>
      <c r="BF70" s="479">
        <v>57.413559999999997</v>
      </c>
      <c r="BG70" s="479">
        <v>0</v>
      </c>
      <c r="BH70" s="479">
        <v>57.413559999999997</v>
      </c>
      <c r="BI70" s="481" t="s">
        <v>669</v>
      </c>
      <c r="BJ70" s="479">
        <v>157.88642999999999</v>
      </c>
      <c r="BK70" s="479">
        <v>0</v>
      </c>
      <c r="BL70" s="479">
        <v>157.88642999999999</v>
      </c>
      <c r="BM70" s="479"/>
      <c r="BN70" s="479">
        <v>205.83212</v>
      </c>
      <c r="BO70" s="479">
        <v>0</v>
      </c>
      <c r="BP70" s="479">
        <v>205.83212</v>
      </c>
      <c r="BQ70" s="479"/>
      <c r="BR70" s="479">
        <v>2733.2580099999996</v>
      </c>
      <c r="BS70" s="479">
        <v>0</v>
      </c>
      <c r="BT70" s="479">
        <v>2733.2580099999996</v>
      </c>
      <c r="BU70" s="481" t="s">
        <v>669</v>
      </c>
      <c r="BV70" s="479">
        <v>82575.196320000017</v>
      </c>
      <c r="BW70" s="479">
        <v>0</v>
      </c>
      <c r="BX70" s="479">
        <v>82575.196320000017</v>
      </c>
      <c r="BY70" s="479"/>
      <c r="BZ70" s="479">
        <v>23584.325829999998</v>
      </c>
      <c r="CA70" s="479">
        <v>137.62067000000002</v>
      </c>
      <c r="CB70" s="479">
        <v>23721.946499999998</v>
      </c>
      <c r="CC70" s="479"/>
      <c r="CD70" s="479">
        <v>82575.196320000017</v>
      </c>
      <c r="CE70" s="479">
        <v>137.62067000000002</v>
      </c>
      <c r="CF70" s="479">
        <v>82712.816990000021</v>
      </c>
    </row>
    <row r="71" spans="1:85" s="476" customFormat="1" ht="9" customHeight="1">
      <c r="A71" s="481" t="s">
        <v>670</v>
      </c>
      <c r="B71" s="479">
        <v>28755.050360000001</v>
      </c>
      <c r="C71" s="479">
        <v>0</v>
      </c>
      <c r="D71" s="479">
        <v>28755.050360000001</v>
      </c>
      <c r="E71" s="479"/>
      <c r="F71" s="479">
        <v>430.04541000000006</v>
      </c>
      <c r="G71" s="479">
        <v>0</v>
      </c>
      <c r="H71" s="479">
        <v>430.04541000000006</v>
      </c>
      <c r="I71" s="479"/>
      <c r="J71" s="479">
        <v>62490.697529999998</v>
      </c>
      <c r="K71" s="479">
        <v>0</v>
      </c>
      <c r="L71" s="479">
        <v>62490.697529999998</v>
      </c>
      <c r="M71" s="481" t="s">
        <v>670</v>
      </c>
      <c r="N71" s="479">
        <v>1575.5247899999999</v>
      </c>
      <c r="O71" s="479">
        <v>0</v>
      </c>
      <c r="P71" s="479">
        <v>1575.5247899999999</v>
      </c>
      <c r="Q71" s="479"/>
      <c r="R71" s="479">
        <v>5038.2181399999999</v>
      </c>
      <c r="S71" s="479">
        <v>0</v>
      </c>
      <c r="T71" s="479">
        <v>5038.2181399999999</v>
      </c>
      <c r="U71" s="479"/>
      <c r="V71" s="479">
        <v>6715.1779500000002</v>
      </c>
      <c r="W71" s="479">
        <v>0</v>
      </c>
      <c r="X71" s="479">
        <v>6715.1779500000002</v>
      </c>
      <c r="Y71" s="481" t="s">
        <v>670</v>
      </c>
      <c r="Z71" s="479">
        <v>49.785220000000002</v>
      </c>
      <c r="AA71" s="479">
        <v>0</v>
      </c>
      <c r="AB71" s="479">
        <v>49.785220000000002</v>
      </c>
      <c r="AC71" s="479"/>
      <c r="AD71" s="479">
        <v>33130.892160000003</v>
      </c>
      <c r="AE71" s="479">
        <v>0</v>
      </c>
      <c r="AF71" s="479">
        <v>33130.892160000003</v>
      </c>
      <c r="AG71" s="479"/>
      <c r="AH71" s="479">
        <v>7091.0915100000002</v>
      </c>
      <c r="AI71" s="479">
        <v>0</v>
      </c>
      <c r="AJ71" s="479">
        <v>7091.0915100000002</v>
      </c>
      <c r="AK71" s="481" t="s">
        <v>670</v>
      </c>
      <c r="AL71" s="479">
        <v>433.90789000000001</v>
      </c>
      <c r="AM71" s="479">
        <v>0</v>
      </c>
      <c r="AN71" s="479">
        <v>433.90789000000001</v>
      </c>
      <c r="AO71" s="479"/>
      <c r="AP71" s="479">
        <v>3852.4527599999997</v>
      </c>
      <c r="AQ71" s="479">
        <v>0</v>
      </c>
      <c r="AR71" s="479">
        <v>3852.4527599999997</v>
      </c>
      <c r="AS71" s="479"/>
      <c r="AT71" s="479">
        <v>2064.4425900000001</v>
      </c>
      <c r="AU71" s="479">
        <v>0</v>
      </c>
      <c r="AV71" s="479">
        <v>2064.4425900000001</v>
      </c>
      <c r="AW71" s="481" t="s">
        <v>670</v>
      </c>
      <c r="AX71" s="479">
        <v>2913.6063399999998</v>
      </c>
      <c r="AY71" s="479">
        <v>0</v>
      </c>
      <c r="AZ71" s="479">
        <v>2913.6063399999998</v>
      </c>
      <c r="BA71" s="479"/>
      <c r="BB71" s="479">
        <v>234.20108000000002</v>
      </c>
      <c r="BC71" s="479">
        <v>0</v>
      </c>
      <c r="BD71" s="479">
        <v>234.20108000000002</v>
      </c>
      <c r="BE71" s="479"/>
      <c r="BF71" s="479">
        <v>0.76984000000000008</v>
      </c>
      <c r="BG71" s="479">
        <v>0</v>
      </c>
      <c r="BH71" s="479">
        <v>0.76984000000000008</v>
      </c>
      <c r="BI71" s="481" t="s">
        <v>670</v>
      </c>
      <c r="BJ71" s="479">
        <v>116.98574000000001</v>
      </c>
      <c r="BK71" s="479">
        <v>0</v>
      </c>
      <c r="BL71" s="479">
        <v>116.98574000000001</v>
      </c>
      <c r="BM71" s="479"/>
      <c r="BN71" s="479">
        <v>1843.7993999999999</v>
      </c>
      <c r="BO71" s="479">
        <v>0</v>
      </c>
      <c r="BP71" s="479">
        <v>1843.7993999999999</v>
      </c>
      <c r="BQ71" s="479"/>
      <c r="BR71" s="479">
        <v>3203.0833700000003</v>
      </c>
      <c r="BS71" s="479">
        <v>0</v>
      </c>
      <c r="BT71" s="479">
        <v>3203.0833700000003</v>
      </c>
      <c r="BU71" s="481" t="s">
        <v>670</v>
      </c>
      <c r="BV71" s="479">
        <v>159939.73207999996</v>
      </c>
      <c r="BW71" s="479">
        <v>0</v>
      </c>
      <c r="BX71" s="479">
        <v>159939.73207999996</v>
      </c>
      <c r="BY71" s="479"/>
      <c r="BZ71" s="479">
        <v>62490.697529999998</v>
      </c>
      <c r="CA71" s="479">
        <v>587.86275999999998</v>
      </c>
      <c r="CB71" s="479">
        <v>63078.560290000001</v>
      </c>
      <c r="CC71" s="479"/>
      <c r="CD71" s="479">
        <v>159939.73207999996</v>
      </c>
      <c r="CE71" s="479">
        <v>587.86275999999998</v>
      </c>
      <c r="CF71" s="479">
        <v>160527.59483999995</v>
      </c>
    </row>
    <row r="72" spans="1:85" s="476" customFormat="1" ht="5.0999999999999996" customHeight="1">
      <c r="A72" s="481"/>
      <c r="B72" s="479"/>
      <c r="C72" s="479"/>
      <c r="D72" s="479"/>
      <c r="E72" s="479"/>
      <c r="F72" s="479"/>
      <c r="G72" s="479"/>
      <c r="H72" s="479"/>
      <c r="I72" s="479"/>
      <c r="J72" s="479"/>
      <c r="K72" s="479"/>
      <c r="L72" s="479"/>
      <c r="M72" s="481"/>
      <c r="N72" s="479"/>
      <c r="O72" s="479"/>
      <c r="P72" s="479"/>
      <c r="Q72" s="479"/>
      <c r="R72" s="479"/>
      <c r="S72" s="479"/>
      <c r="T72" s="479"/>
      <c r="U72" s="479"/>
      <c r="V72" s="479"/>
      <c r="W72" s="479"/>
      <c r="X72" s="479"/>
      <c r="Y72" s="481"/>
      <c r="Z72" s="479"/>
      <c r="AA72" s="479"/>
      <c r="AB72" s="479"/>
      <c r="AC72" s="479"/>
      <c r="AD72" s="479"/>
      <c r="AE72" s="479"/>
      <c r="AF72" s="479"/>
      <c r="AG72" s="479"/>
      <c r="AH72" s="479"/>
      <c r="AI72" s="479"/>
      <c r="AJ72" s="479"/>
      <c r="AK72" s="481"/>
      <c r="AL72" s="479"/>
      <c r="AM72" s="479"/>
      <c r="AN72" s="479"/>
      <c r="AO72" s="479"/>
      <c r="AP72" s="479"/>
      <c r="AQ72" s="479"/>
      <c r="AR72" s="479"/>
      <c r="AS72" s="479"/>
      <c r="AT72" s="479"/>
      <c r="AU72" s="479"/>
      <c r="AV72" s="479"/>
      <c r="AW72" s="481"/>
      <c r="AX72" s="479"/>
      <c r="AY72" s="479"/>
      <c r="AZ72" s="479"/>
      <c r="BA72" s="479"/>
      <c r="BB72" s="479"/>
      <c r="BC72" s="479"/>
      <c r="BD72" s="479"/>
      <c r="BE72" s="479"/>
      <c r="BF72" s="479"/>
      <c r="BG72" s="479"/>
      <c r="BH72" s="479"/>
      <c r="BI72" s="481"/>
      <c r="BJ72" s="479"/>
      <c r="BK72" s="479"/>
      <c r="BL72" s="479"/>
      <c r="BM72" s="479"/>
      <c r="BN72" s="479"/>
      <c r="BO72" s="479"/>
      <c r="BP72" s="479"/>
      <c r="BQ72" s="479"/>
      <c r="BR72" s="479"/>
      <c r="BS72" s="479"/>
      <c r="BT72" s="479"/>
      <c r="BU72" s="481"/>
      <c r="BV72" s="479"/>
      <c r="BW72" s="479"/>
      <c r="BX72" s="479"/>
      <c r="BY72" s="479"/>
      <c r="BZ72" s="479"/>
      <c r="CA72" s="479"/>
      <c r="CB72" s="479"/>
      <c r="CC72" s="479"/>
      <c r="CD72" s="479"/>
      <c r="CE72" s="479"/>
      <c r="CF72" s="479"/>
    </row>
    <row r="73" spans="1:85" s="482" customFormat="1" ht="9.75" customHeight="1">
      <c r="A73" s="473" t="s">
        <v>671</v>
      </c>
      <c r="B73" s="474">
        <v>11509.18211</v>
      </c>
      <c r="C73" s="474">
        <v>-1074.16976</v>
      </c>
      <c r="D73" s="474">
        <v>10435.012349999999</v>
      </c>
      <c r="E73" s="474"/>
      <c r="F73" s="474">
        <v>91.392970000000005</v>
      </c>
      <c r="G73" s="474">
        <v>-29.05397</v>
      </c>
      <c r="H73" s="474">
        <v>62.338999999999999</v>
      </c>
      <c r="I73" s="474"/>
      <c r="J73" s="474">
        <v>-16148.36687</v>
      </c>
      <c r="K73" s="474">
        <v>7861.0384199999999</v>
      </c>
      <c r="L73" s="474">
        <v>-8287.3284500000009</v>
      </c>
      <c r="M73" s="473" t="s">
        <v>671</v>
      </c>
      <c r="N73" s="474">
        <v>-880.47081000000003</v>
      </c>
      <c r="O73" s="474">
        <v>-313.76984000000004</v>
      </c>
      <c r="P73" s="474">
        <v>-1194.24065</v>
      </c>
      <c r="Q73" s="474"/>
      <c r="R73" s="474">
        <v>-2641.5321800000002</v>
      </c>
      <c r="S73" s="474">
        <v>-1163.20479</v>
      </c>
      <c r="T73" s="474">
        <v>-3804.7369699999999</v>
      </c>
      <c r="U73" s="474"/>
      <c r="V73" s="474">
        <v>-3746.18298</v>
      </c>
      <c r="W73" s="474">
        <v>7079.0648600000004</v>
      </c>
      <c r="X73" s="474">
        <v>3332.8818799999999</v>
      </c>
      <c r="Y73" s="473" t="s">
        <v>671</v>
      </c>
      <c r="Z73" s="474">
        <v>174.20939000000001</v>
      </c>
      <c r="AA73" s="474">
        <v>113.5197</v>
      </c>
      <c r="AB73" s="474">
        <v>287.72909000000004</v>
      </c>
      <c r="AC73" s="474"/>
      <c r="AD73" s="474">
        <v>2658.9704699999998</v>
      </c>
      <c r="AE73" s="474">
        <v>1030.1570400000001</v>
      </c>
      <c r="AF73" s="474">
        <v>3689.1275099999998</v>
      </c>
      <c r="AG73" s="474"/>
      <c r="AH73" s="474">
        <v>-9405.0222699999995</v>
      </c>
      <c r="AI73" s="474">
        <v>-15.07943</v>
      </c>
      <c r="AJ73" s="474">
        <v>-9420.1016999999993</v>
      </c>
      <c r="AK73" s="473" t="s">
        <v>671</v>
      </c>
      <c r="AL73" s="474">
        <v>2179.3345899999999</v>
      </c>
      <c r="AM73" s="474">
        <v>97.764979999999994</v>
      </c>
      <c r="AN73" s="474">
        <v>2277.0995699999999</v>
      </c>
      <c r="AO73" s="474"/>
      <c r="AP73" s="474">
        <v>1392.55377</v>
      </c>
      <c r="AQ73" s="474">
        <v>-76.169089999999997</v>
      </c>
      <c r="AR73" s="474">
        <v>1316.3846799999999</v>
      </c>
      <c r="AS73" s="474"/>
      <c r="AT73" s="474">
        <v>-1027.2694899999999</v>
      </c>
      <c r="AU73" s="474">
        <v>0</v>
      </c>
      <c r="AV73" s="474">
        <v>-1027.2694899999999</v>
      </c>
      <c r="AW73" s="473" t="s">
        <v>671</v>
      </c>
      <c r="AX73" s="474">
        <v>4231.1196600000003</v>
      </c>
      <c r="AY73" s="474">
        <v>605.04575</v>
      </c>
      <c r="AZ73" s="474">
        <v>4836.1654100000005</v>
      </c>
      <c r="BA73" s="474"/>
      <c r="BB73" s="474">
        <v>135.78836999999999</v>
      </c>
      <c r="BC73" s="474">
        <v>1.5144000000000002</v>
      </c>
      <c r="BD73" s="474">
        <v>137.30276999999998</v>
      </c>
      <c r="BE73" s="474"/>
      <c r="BF73" s="474">
        <v>0</v>
      </c>
      <c r="BG73" s="474">
        <v>0</v>
      </c>
      <c r="BH73" s="474">
        <v>0</v>
      </c>
      <c r="BI73" s="473" t="s">
        <v>671</v>
      </c>
      <c r="BJ73" s="474">
        <v>9.7154899999999991</v>
      </c>
      <c r="BK73" s="474">
        <v>0</v>
      </c>
      <c r="BL73" s="474">
        <v>9.7154899999999991</v>
      </c>
      <c r="BM73" s="474"/>
      <c r="BN73" s="474">
        <v>1.2710000000000001E-2</v>
      </c>
      <c r="BO73" s="474">
        <v>152.41464000000002</v>
      </c>
      <c r="BP73" s="474">
        <v>152.42735000000002</v>
      </c>
      <c r="BQ73" s="474"/>
      <c r="BR73" s="474">
        <v>-1741.2192000000002</v>
      </c>
      <c r="BS73" s="474">
        <v>877.70942000000002</v>
      </c>
      <c r="BT73" s="474">
        <v>-863.50977999999998</v>
      </c>
      <c r="BU73" s="473" t="s">
        <v>671</v>
      </c>
      <c r="BV73" s="474">
        <v>-13207.784269999996</v>
      </c>
      <c r="BW73" s="474">
        <v>15146.782330000002</v>
      </c>
      <c r="BX73" s="474">
        <v>1938.9980599999994</v>
      </c>
      <c r="BY73" s="474"/>
      <c r="BZ73" s="474">
        <v>-16148.36687</v>
      </c>
      <c r="CA73" s="474">
        <v>7858.06855</v>
      </c>
      <c r="CB73" s="474">
        <v>-8290.2983199999999</v>
      </c>
      <c r="CC73" s="474"/>
      <c r="CD73" s="474">
        <v>-13207.784269999996</v>
      </c>
      <c r="CE73" s="474">
        <v>15143.812460000001</v>
      </c>
      <c r="CF73" s="474">
        <v>1936.0281900000009</v>
      </c>
    </row>
    <row r="74" spans="1:85" s="476" customFormat="1" ht="5.0999999999999996" customHeight="1">
      <c r="A74" s="481"/>
      <c r="B74" s="479"/>
      <c r="C74" s="479"/>
      <c r="D74" s="479"/>
      <c r="E74" s="479"/>
      <c r="F74" s="479"/>
      <c r="G74" s="479"/>
      <c r="H74" s="479"/>
      <c r="I74" s="479"/>
      <c r="J74" s="479"/>
      <c r="K74" s="479"/>
      <c r="L74" s="479"/>
      <c r="M74" s="481"/>
      <c r="N74" s="479"/>
      <c r="O74" s="479"/>
      <c r="P74" s="479"/>
      <c r="Q74" s="479"/>
      <c r="R74" s="479"/>
      <c r="S74" s="479"/>
      <c r="T74" s="479"/>
      <c r="U74" s="479"/>
      <c r="V74" s="479"/>
      <c r="W74" s="479"/>
      <c r="X74" s="479"/>
      <c r="Y74" s="481"/>
      <c r="Z74" s="479"/>
      <c r="AA74" s="479"/>
      <c r="AB74" s="479"/>
      <c r="AC74" s="479"/>
      <c r="AD74" s="479"/>
      <c r="AE74" s="479"/>
      <c r="AF74" s="479"/>
      <c r="AG74" s="479"/>
      <c r="AH74" s="479"/>
      <c r="AI74" s="479"/>
      <c r="AJ74" s="479"/>
      <c r="AK74" s="481"/>
      <c r="AL74" s="479"/>
      <c r="AM74" s="479"/>
      <c r="AN74" s="479"/>
      <c r="AO74" s="479"/>
      <c r="AP74" s="479"/>
      <c r="AQ74" s="479"/>
      <c r="AR74" s="479"/>
      <c r="AS74" s="479"/>
      <c r="AT74" s="479"/>
      <c r="AU74" s="479"/>
      <c r="AV74" s="479"/>
      <c r="AW74" s="481"/>
      <c r="AX74" s="479"/>
      <c r="AY74" s="479"/>
      <c r="AZ74" s="479"/>
      <c r="BA74" s="479"/>
      <c r="BB74" s="479"/>
      <c r="BC74" s="479"/>
      <c r="BD74" s="479"/>
      <c r="BE74" s="479"/>
      <c r="BF74" s="479"/>
      <c r="BG74" s="479"/>
      <c r="BH74" s="479"/>
      <c r="BI74" s="481"/>
      <c r="BJ74" s="479"/>
      <c r="BK74" s="479"/>
      <c r="BL74" s="479"/>
      <c r="BM74" s="479"/>
      <c r="BN74" s="479"/>
      <c r="BO74" s="479"/>
      <c r="BP74" s="479"/>
      <c r="BQ74" s="479"/>
      <c r="BR74" s="479"/>
      <c r="BS74" s="479"/>
      <c r="BT74" s="479"/>
      <c r="BU74" s="481"/>
      <c r="BV74" s="479"/>
      <c r="BW74" s="479"/>
      <c r="BX74" s="479"/>
      <c r="BY74" s="479"/>
      <c r="BZ74" s="479"/>
      <c r="CA74" s="479"/>
      <c r="CB74" s="479"/>
      <c r="CC74" s="479"/>
      <c r="CD74" s="479"/>
      <c r="CE74" s="479"/>
      <c r="CF74" s="479"/>
      <c r="CG74" s="475"/>
    </row>
    <row r="75" spans="1:85" s="476" customFormat="1" ht="9" customHeight="1">
      <c r="A75" s="547" t="s">
        <v>672</v>
      </c>
      <c r="B75" s="474">
        <v>502116.14254000003</v>
      </c>
      <c r="C75" s="474">
        <v>-39643.548350000005</v>
      </c>
      <c r="D75" s="474">
        <v>462472.59418999997</v>
      </c>
      <c r="E75" s="474"/>
      <c r="F75" s="474">
        <v>512.95514000000003</v>
      </c>
      <c r="G75" s="474">
        <v>1345.27548</v>
      </c>
      <c r="H75" s="474">
        <v>1858.23062</v>
      </c>
      <c r="I75" s="474"/>
      <c r="J75" s="474">
        <v>939816.65463999996</v>
      </c>
      <c r="K75" s="474">
        <v>471483.13712000003</v>
      </c>
      <c r="L75" s="474">
        <v>1411299.7917599999</v>
      </c>
      <c r="M75" s="547" t="s">
        <v>672</v>
      </c>
      <c r="N75" s="474">
        <v>8754.5754699999998</v>
      </c>
      <c r="O75" s="474">
        <v>2991.5692199999999</v>
      </c>
      <c r="P75" s="474">
        <v>11746.144689999999</v>
      </c>
      <c r="Q75" s="474"/>
      <c r="R75" s="474">
        <v>8788.1254100000006</v>
      </c>
      <c r="S75" s="474">
        <v>34239.682310000004</v>
      </c>
      <c r="T75" s="474">
        <v>43027.807719999997</v>
      </c>
      <c r="U75" s="474"/>
      <c r="V75" s="474">
        <v>178869.49991999997</v>
      </c>
      <c r="W75" s="474">
        <v>169085.27652000001</v>
      </c>
      <c r="X75" s="474">
        <v>347954.77643999999</v>
      </c>
      <c r="Y75" s="547" t="s">
        <v>672</v>
      </c>
      <c r="Z75" s="474">
        <v>80253.757129999998</v>
      </c>
      <c r="AA75" s="474">
        <v>-1143.6968300000001</v>
      </c>
      <c r="AB75" s="474">
        <v>79110.060299999997</v>
      </c>
      <c r="AC75" s="474"/>
      <c r="AD75" s="474">
        <v>197493.00215000001</v>
      </c>
      <c r="AE75" s="474">
        <v>66140.181559999997</v>
      </c>
      <c r="AF75" s="474">
        <v>263633.18371000001</v>
      </c>
      <c r="AG75" s="474"/>
      <c r="AH75" s="474">
        <v>100194.48148</v>
      </c>
      <c r="AI75" s="474">
        <v>-14870.82833</v>
      </c>
      <c r="AJ75" s="474">
        <v>85323.653150000013</v>
      </c>
      <c r="AK75" s="547" t="s">
        <v>672</v>
      </c>
      <c r="AL75" s="474">
        <v>12187.18698</v>
      </c>
      <c r="AM75" s="474">
        <v>-5684.8494199999996</v>
      </c>
      <c r="AN75" s="474">
        <v>6502.3375599999999</v>
      </c>
      <c r="AO75" s="474"/>
      <c r="AP75" s="474">
        <v>69544.178379999998</v>
      </c>
      <c r="AQ75" s="474">
        <v>-25099.008870000001</v>
      </c>
      <c r="AR75" s="474">
        <v>44445.16951</v>
      </c>
      <c r="AS75" s="474"/>
      <c r="AT75" s="474">
        <v>7417.5068899999997</v>
      </c>
      <c r="AU75" s="474">
        <v>55756.616959999999</v>
      </c>
      <c r="AV75" s="474">
        <v>63174.123850000004</v>
      </c>
      <c r="AW75" s="547" t="s">
        <v>672</v>
      </c>
      <c r="AX75" s="474">
        <v>24957.182499999999</v>
      </c>
      <c r="AY75" s="474">
        <v>-10369.59741</v>
      </c>
      <c r="AZ75" s="474">
        <v>14587.58509</v>
      </c>
      <c r="BA75" s="474"/>
      <c r="BB75" s="474">
        <v>1931.53415</v>
      </c>
      <c r="BC75" s="474">
        <v>-1366.02178</v>
      </c>
      <c r="BD75" s="474">
        <v>565.51237000000003</v>
      </c>
      <c r="BE75" s="474"/>
      <c r="BF75" s="474">
        <v>2602.1441</v>
      </c>
      <c r="BG75" s="474">
        <v>3173.53163</v>
      </c>
      <c r="BH75" s="474">
        <v>5775.6757300000008</v>
      </c>
      <c r="BI75" s="547" t="s">
        <v>672</v>
      </c>
      <c r="BJ75" s="474">
        <v>3892.0612700000001</v>
      </c>
      <c r="BK75" s="474">
        <v>2529.9121800000003</v>
      </c>
      <c r="BL75" s="474">
        <v>6421.9734500000004</v>
      </c>
      <c r="BM75" s="474"/>
      <c r="BN75" s="474">
        <v>-10594.504999999999</v>
      </c>
      <c r="BO75" s="474">
        <v>13126.244769999999</v>
      </c>
      <c r="BP75" s="474">
        <v>2531.7397700000001</v>
      </c>
      <c r="BQ75" s="474"/>
      <c r="BR75" s="474">
        <v>32945.380019999997</v>
      </c>
      <c r="BS75" s="474">
        <v>-2900.0042199999998</v>
      </c>
      <c r="BT75" s="474">
        <v>30045.375800000002</v>
      </c>
      <c r="BU75" s="547" t="s">
        <v>672</v>
      </c>
      <c r="BV75" s="474">
        <v>2161681.8631700007</v>
      </c>
      <c r="BW75" s="474">
        <v>718793.87254000001</v>
      </c>
      <c r="BX75" s="474">
        <v>2880475.7357099997</v>
      </c>
      <c r="BY75" s="474"/>
      <c r="BZ75" s="474">
        <v>939816.65463999996</v>
      </c>
      <c r="CA75" s="474">
        <v>472384.02250000002</v>
      </c>
      <c r="CB75" s="474">
        <v>1412200.67714</v>
      </c>
      <c r="CC75" s="474"/>
      <c r="CD75" s="474">
        <v>2161681.8631700007</v>
      </c>
      <c r="CE75" s="474">
        <v>719694.75792</v>
      </c>
      <c r="CF75" s="474">
        <v>2881376.6210899996</v>
      </c>
    </row>
    <row r="76" spans="1:85" s="476" customFormat="1" ht="5.0999999999999996" customHeight="1">
      <c r="A76" s="484"/>
      <c r="B76" s="479"/>
      <c r="C76" s="479"/>
      <c r="D76" s="479"/>
      <c r="E76" s="479"/>
      <c r="F76" s="479"/>
      <c r="G76" s="479"/>
      <c r="H76" s="479"/>
      <c r="I76" s="479"/>
      <c r="J76" s="479"/>
      <c r="K76" s="479"/>
      <c r="L76" s="479"/>
      <c r="M76" s="484"/>
      <c r="N76" s="479"/>
      <c r="O76" s="479"/>
      <c r="P76" s="479"/>
      <c r="Q76" s="479"/>
      <c r="R76" s="479"/>
      <c r="S76" s="479"/>
      <c r="T76" s="479"/>
      <c r="U76" s="479"/>
      <c r="V76" s="479"/>
      <c r="W76" s="479"/>
      <c r="X76" s="479"/>
      <c r="Y76" s="484"/>
      <c r="Z76" s="479"/>
      <c r="AA76" s="479"/>
      <c r="AB76" s="479"/>
      <c r="AC76" s="479"/>
      <c r="AD76" s="479"/>
      <c r="AE76" s="479"/>
      <c r="AF76" s="479"/>
      <c r="AG76" s="479"/>
      <c r="AH76" s="479"/>
      <c r="AI76" s="479"/>
      <c r="AJ76" s="479"/>
      <c r="AK76" s="484"/>
      <c r="AL76" s="479"/>
      <c r="AM76" s="479"/>
      <c r="AN76" s="479"/>
      <c r="AO76" s="479"/>
      <c r="AP76" s="479"/>
      <c r="AQ76" s="479"/>
      <c r="AR76" s="479"/>
      <c r="AS76" s="479"/>
      <c r="AT76" s="479"/>
      <c r="AU76" s="479"/>
      <c r="AV76" s="479"/>
      <c r="AW76" s="484"/>
      <c r="AX76" s="479"/>
      <c r="AY76" s="479"/>
      <c r="AZ76" s="479"/>
      <c r="BA76" s="479"/>
      <c r="BB76" s="479"/>
      <c r="BC76" s="479"/>
      <c r="BD76" s="479"/>
      <c r="BE76" s="479"/>
      <c r="BF76" s="479"/>
      <c r="BG76" s="479"/>
      <c r="BH76" s="479"/>
      <c r="BI76" s="484"/>
      <c r="BJ76" s="479"/>
      <c r="BK76" s="479"/>
      <c r="BL76" s="479"/>
      <c r="BM76" s="479"/>
      <c r="BN76" s="479"/>
      <c r="BO76" s="479"/>
      <c r="BP76" s="479"/>
      <c r="BQ76" s="479"/>
      <c r="BR76" s="479"/>
      <c r="BS76" s="479"/>
      <c r="BT76" s="479"/>
      <c r="BU76" s="484"/>
      <c r="BV76" s="479"/>
      <c r="BW76" s="479"/>
      <c r="BX76" s="479"/>
      <c r="BY76" s="479"/>
      <c r="BZ76" s="479"/>
      <c r="CA76" s="479"/>
      <c r="CB76" s="479"/>
      <c r="CC76" s="479"/>
      <c r="CD76" s="479"/>
      <c r="CE76" s="479"/>
      <c r="CF76" s="479"/>
    </row>
    <row r="77" spans="1:85" s="482" customFormat="1" ht="8.4" customHeight="1">
      <c r="A77" s="481" t="s">
        <v>673</v>
      </c>
      <c r="B77" s="479">
        <v>115609.19743</v>
      </c>
      <c r="C77" s="479">
        <v>0</v>
      </c>
      <c r="D77" s="479">
        <v>115609.19743</v>
      </c>
      <c r="E77" s="479"/>
      <c r="F77" s="479">
        <v>100</v>
      </c>
      <c r="G77" s="479">
        <v>0</v>
      </c>
      <c r="H77" s="479">
        <v>100</v>
      </c>
      <c r="I77" s="479"/>
      <c r="J77" s="479">
        <v>340599.97200000001</v>
      </c>
      <c r="K77" s="479">
        <v>0</v>
      </c>
      <c r="L77" s="479">
        <v>340599.97200000001</v>
      </c>
      <c r="M77" s="481" t="s">
        <v>673</v>
      </c>
      <c r="N77" s="479">
        <v>727.55105000000003</v>
      </c>
      <c r="O77" s="479">
        <v>4.7468599999999999</v>
      </c>
      <c r="P77" s="479">
        <v>732.29791</v>
      </c>
      <c r="Q77" s="479"/>
      <c r="R77" s="479">
        <v>9837.2780000000002</v>
      </c>
      <c r="S77" s="479">
        <v>0</v>
      </c>
      <c r="T77" s="479">
        <v>9837.2780000000002</v>
      </c>
      <c r="U77" s="479"/>
      <c r="V77" s="479">
        <v>74288.443769999998</v>
      </c>
      <c r="W77" s="479">
        <v>0</v>
      </c>
      <c r="X77" s="479">
        <v>74288.443769999998</v>
      </c>
      <c r="Y77" s="481" t="s">
        <v>673</v>
      </c>
      <c r="Z77" s="479">
        <v>18198.999960000001</v>
      </c>
      <c r="AA77" s="479">
        <v>0</v>
      </c>
      <c r="AB77" s="479">
        <v>18198.999960000001</v>
      </c>
      <c r="AC77" s="479"/>
      <c r="AD77" s="479">
        <v>58752.872579999996</v>
      </c>
      <c r="AE77" s="479">
        <v>0</v>
      </c>
      <c r="AF77" s="479">
        <v>58752.872579999996</v>
      </c>
      <c r="AG77" s="479"/>
      <c r="AH77" s="479">
        <v>21366.880000000001</v>
      </c>
      <c r="AI77" s="479">
        <v>0</v>
      </c>
      <c r="AJ77" s="479">
        <v>21366.880000000001</v>
      </c>
      <c r="AK77" s="481" t="s">
        <v>673</v>
      </c>
      <c r="AL77" s="479">
        <v>740</v>
      </c>
      <c r="AM77" s="479">
        <v>0</v>
      </c>
      <c r="AN77" s="479">
        <v>740</v>
      </c>
      <c r="AO77" s="479"/>
      <c r="AP77" s="479">
        <v>11064.2263</v>
      </c>
      <c r="AQ77" s="479">
        <v>0</v>
      </c>
      <c r="AR77" s="479">
        <v>11064.2263</v>
      </c>
      <c r="AS77" s="479"/>
      <c r="AT77" s="479">
        <v>16470.363509999999</v>
      </c>
      <c r="AU77" s="479">
        <v>0</v>
      </c>
      <c r="AV77" s="479">
        <v>16470.363509999999</v>
      </c>
      <c r="AW77" s="481" t="s">
        <v>673</v>
      </c>
      <c r="AX77" s="479">
        <v>4553.2482099999997</v>
      </c>
      <c r="AY77" s="479">
        <v>0</v>
      </c>
      <c r="AZ77" s="479">
        <v>4553.2482099999997</v>
      </c>
      <c r="BA77" s="479"/>
      <c r="BB77" s="479">
        <v>209.37314999999998</v>
      </c>
      <c r="BC77" s="479">
        <v>0</v>
      </c>
      <c r="BD77" s="479">
        <v>209.37314999999998</v>
      </c>
      <c r="BE77" s="479"/>
      <c r="BF77" s="479">
        <v>2223.12041</v>
      </c>
      <c r="BG77" s="479">
        <v>0</v>
      </c>
      <c r="BH77" s="479">
        <v>2223.12041</v>
      </c>
      <c r="BI77" s="481" t="s">
        <v>673</v>
      </c>
      <c r="BJ77" s="479">
        <v>0</v>
      </c>
      <c r="BK77" s="479">
        <v>0</v>
      </c>
      <c r="BL77" s="479">
        <v>0</v>
      </c>
      <c r="BM77" s="479"/>
      <c r="BN77" s="479">
        <v>140.21812</v>
      </c>
      <c r="BO77" s="479">
        <v>0</v>
      </c>
      <c r="BP77" s="479">
        <v>140.21812</v>
      </c>
      <c r="BQ77" s="479"/>
      <c r="BR77" s="479">
        <v>8518.3976700000003</v>
      </c>
      <c r="BS77" s="479">
        <v>0</v>
      </c>
      <c r="BT77" s="479">
        <v>8518.3976700000003</v>
      </c>
      <c r="BU77" s="481" t="s">
        <v>673</v>
      </c>
      <c r="BV77" s="479">
        <v>683400.14215999993</v>
      </c>
      <c r="BW77" s="479">
        <v>4.7468599999999999</v>
      </c>
      <c r="BX77" s="479">
        <v>683404.88902</v>
      </c>
      <c r="BY77" s="479"/>
      <c r="BZ77" s="479">
        <v>340599.97200000001</v>
      </c>
      <c r="CA77" s="479">
        <v>900.88552000000004</v>
      </c>
      <c r="CB77" s="479">
        <v>341500.85751999996</v>
      </c>
      <c r="CC77" s="479"/>
      <c r="CD77" s="479">
        <v>683400.14215999993</v>
      </c>
      <c r="CE77" s="479">
        <v>905.63238000000001</v>
      </c>
      <c r="CF77" s="479">
        <v>684305.7745399999</v>
      </c>
    </row>
    <row r="78" spans="1:85" s="482" customFormat="1" ht="3.15" customHeight="1">
      <c r="A78" s="481"/>
      <c r="B78" s="479"/>
      <c r="C78" s="479"/>
      <c r="D78" s="479"/>
      <c r="E78" s="479"/>
      <c r="F78" s="479"/>
      <c r="G78" s="479"/>
      <c r="H78" s="479"/>
      <c r="I78" s="479"/>
      <c r="J78" s="479"/>
      <c r="K78" s="479"/>
      <c r="L78" s="479"/>
      <c r="M78" s="481"/>
      <c r="N78" s="479"/>
      <c r="O78" s="479"/>
      <c r="P78" s="479"/>
      <c r="Q78" s="479"/>
      <c r="R78" s="479"/>
      <c r="S78" s="479"/>
      <c r="T78" s="479"/>
      <c r="U78" s="479"/>
      <c r="V78" s="479"/>
      <c r="W78" s="479"/>
      <c r="X78" s="479"/>
      <c r="Y78" s="481"/>
      <c r="Z78" s="479"/>
      <c r="AA78" s="479"/>
      <c r="AB78" s="479"/>
      <c r="AC78" s="479"/>
      <c r="AD78" s="479"/>
      <c r="AE78" s="479"/>
      <c r="AF78" s="479"/>
      <c r="AG78" s="479"/>
      <c r="AH78" s="479"/>
      <c r="AI78" s="479"/>
      <c r="AJ78" s="479"/>
      <c r="AK78" s="481"/>
      <c r="AL78" s="479"/>
      <c r="AM78" s="479"/>
      <c r="AN78" s="479"/>
      <c r="AO78" s="479"/>
      <c r="AP78" s="479"/>
      <c r="AQ78" s="479"/>
      <c r="AR78" s="479"/>
      <c r="AS78" s="479"/>
      <c r="AT78" s="479"/>
      <c r="AU78" s="479"/>
      <c r="AV78" s="479"/>
      <c r="AW78" s="481"/>
      <c r="AX78" s="479"/>
      <c r="AY78" s="479"/>
      <c r="AZ78" s="479"/>
      <c r="BA78" s="479"/>
      <c r="BB78" s="479"/>
      <c r="BC78" s="479"/>
      <c r="BD78" s="479"/>
      <c r="BE78" s="479"/>
      <c r="BF78" s="479"/>
      <c r="BG78" s="479"/>
      <c r="BH78" s="479"/>
      <c r="BI78" s="481"/>
      <c r="BJ78" s="479"/>
      <c r="BK78" s="479"/>
      <c r="BL78" s="479"/>
      <c r="BM78" s="479"/>
      <c r="BN78" s="479"/>
      <c r="BO78" s="479"/>
      <c r="BP78" s="479"/>
      <c r="BQ78" s="479"/>
      <c r="BR78" s="479"/>
      <c r="BS78" s="479"/>
      <c r="BT78" s="479"/>
      <c r="BU78" s="481"/>
      <c r="BV78" s="479"/>
      <c r="BW78" s="479"/>
      <c r="BX78" s="479"/>
      <c r="BY78" s="479"/>
      <c r="BZ78" s="479"/>
      <c r="CA78" s="479"/>
      <c r="CB78" s="479"/>
      <c r="CC78" s="479"/>
      <c r="CD78" s="479"/>
      <c r="CE78" s="479"/>
      <c r="CF78" s="479"/>
    </row>
    <row r="79" spans="1:85" s="476" customFormat="1" ht="8.1" customHeight="1">
      <c r="A79" s="484" t="s">
        <v>674</v>
      </c>
      <c r="B79" s="485">
        <v>386506.94511000003</v>
      </c>
      <c r="C79" s="485">
        <v>-39643.548350000005</v>
      </c>
      <c r="D79" s="485">
        <v>346863.39675999997</v>
      </c>
      <c r="E79" s="485"/>
      <c r="F79" s="485">
        <v>412.95514000000003</v>
      </c>
      <c r="G79" s="485">
        <v>1345.27548</v>
      </c>
      <c r="H79" s="485">
        <v>1758.23062</v>
      </c>
      <c r="I79" s="485"/>
      <c r="J79" s="485">
        <v>599216.68264000001</v>
      </c>
      <c r="K79" s="485">
        <v>471483.13712000003</v>
      </c>
      <c r="L79" s="485">
        <v>1070699.8197600001</v>
      </c>
      <c r="M79" s="484" t="s">
        <v>674</v>
      </c>
      <c r="N79" s="485">
        <v>8027.0244199999997</v>
      </c>
      <c r="O79" s="485">
        <v>2986.8223599999997</v>
      </c>
      <c r="P79" s="485">
        <v>11013.84678</v>
      </c>
      <c r="Q79" s="485"/>
      <c r="R79" s="485">
        <v>-1049.1525900000001</v>
      </c>
      <c r="S79" s="485">
        <v>34239.682310000004</v>
      </c>
      <c r="T79" s="485">
        <v>33190.529719999999</v>
      </c>
      <c r="U79" s="485"/>
      <c r="V79" s="485">
        <v>104581.05615</v>
      </c>
      <c r="W79" s="485">
        <v>169085.27652000001</v>
      </c>
      <c r="X79" s="485">
        <v>273666.33267000003</v>
      </c>
      <c r="Y79" s="484" t="s">
        <v>674</v>
      </c>
      <c r="Z79" s="485">
        <v>62054.757170000004</v>
      </c>
      <c r="AA79" s="485">
        <v>-1143.6968300000001</v>
      </c>
      <c r="AB79" s="485">
        <v>60911.060340000004</v>
      </c>
      <c r="AC79" s="485"/>
      <c r="AD79" s="485">
        <v>138740.12956999999</v>
      </c>
      <c r="AE79" s="485">
        <v>66140.181559999997</v>
      </c>
      <c r="AF79" s="485">
        <v>204880.31112999999</v>
      </c>
      <c r="AG79" s="485"/>
      <c r="AH79" s="485">
        <v>78827.601479999998</v>
      </c>
      <c r="AI79" s="485">
        <v>-14870.82833</v>
      </c>
      <c r="AJ79" s="485">
        <v>63956.773150000001</v>
      </c>
      <c r="AK79" s="484" t="s">
        <v>674</v>
      </c>
      <c r="AL79" s="485">
        <v>11447.18698</v>
      </c>
      <c r="AM79" s="485">
        <v>-5684.8494199999996</v>
      </c>
      <c r="AN79" s="485">
        <v>5762.3375600000008</v>
      </c>
      <c r="AO79" s="485"/>
      <c r="AP79" s="485">
        <v>58479.952079999995</v>
      </c>
      <c r="AQ79" s="485">
        <v>-25099.008870000001</v>
      </c>
      <c r="AR79" s="485">
        <v>33380.943209999998</v>
      </c>
      <c r="AS79" s="485"/>
      <c r="AT79" s="485">
        <v>-9052.8566199999987</v>
      </c>
      <c r="AU79" s="485">
        <v>55756.616959999999</v>
      </c>
      <c r="AV79" s="485">
        <v>46703.760340000001</v>
      </c>
      <c r="AW79" s="484" t="s">
        <v>674</v>
      </c>
      <c r="AX79" s="485">
        <v>20403.934289999997</v>
      </c>
      <c r="AY79" s="485">
        <v>-10369.59741</v>
      </c>
      <c r="AZ79" s="485">
        <v>10034.336880000001</v>
      </c>
      <c r="BA79" s="485"/>
      <c r="BB79" s="485">
        <v>1722.1610000000001</v>
      </c>
      <c r="BC79" s="485">
        <v>-1366.02178</v>
      </c>
      <c r="BD79" s="485">
        <v>356.13922000000002</v>
      </c>
      <c r="BE79" s="485"/>
      <c r="BF79" s="485">
        <v>379.02368999999999</v>
      </c>
      <c r="BG79" s="485">
        <v>3173.53163</v>
      </c>
      <c r="BH79" s="485">
        <v>3552.5553200000004</v>
      </c>
      <c r="BI79" s="484" t="s">
        <v>674</v>
      </c>
      <c r="BJ79" s="485">
        <v>3892.0612700000001</v>
      </c>
      <c r="BK79" s="485">
        <v>2529.9121800000003</v>
      </c>
      <c r="BL79" s="485">
        <v>6421.9734500000004</v>
      </c>
      <c r="BM79" s="485"/>
      <c r="BN79" s="485">
        <v>-10734.723119999999</v>
      </c>
      <c r="BO79" s="485">
        <v>13126.244769999999</v>
      </c>
      <c r="BP79" s="485">
        <v>2391.5216499999997</v>
      </c>
      <c r="BQ79" s="485"/>
      <c r="BR79" s="485">
        <v>24426.982350000002</v>
      </c>
      <c r="BS79" s="485">
        <v>-2900.0042199999998</v>
      </c>
      <c r="BT79" s="485">
        <v>21526.97813</v>
      </c>
      <c r="BU79" s="484" t="s">
        <v>674</v>
      </c>
      <c r="BV79" s="485">
        <v>1478281.7210100002</v>
      </c>
      <c r="BW79" s="485">
        <v>718789.12567999994</v>
      </c>
      <c r="BX79" s="485">
        <v>2197070.8466899996</v>
      </c>
      <c r="BY79" s="485"/>
      <c r="BZ79" s="485">
        <v>599216.68264000001</v>
      </c>
      <c r="CA79" s="485">
        <v>471483.13698000001</v>
      </c>
      <c r="CB79" s="485">
        <v>1070699.81962</v>
      </c>
      <c r="CC79" s="485"/>
      <c r="CD79" s="485">
        <v>1478281.7210100002</v>
      </c>
      <c r="CE79" s="485">
        <v>718789.12553999992</v>
      </c>
      <c r="CF79" s="485">
        <v>2197070.8465499994</v>
      </c>
    </row>
    <row r="80" spans="1:85" s="482" customFormat="1" ht="4.6500000000000004" customHeight="1" thickBot="1">
      <c r="A80" s="581"/>
      <c r="B80" s="552"/>
      <c r="C80" s="552"/>
      <c r="D80" s="552"/>
      <c r="E80" s="552"/>
      <c r="F80" s="552"/>
      <c r="G80" s="552"/>
      <c r="H80" s="552"/>
      <c r="I80" s="552"/>
      <c r="J80" s="552"/>
      <c r="K80" s="552"/>
      <c r="L80" s="552"/>
      <c r="M80" s="496"/>
      <c r="N80" s="496"/>
      <c r="O80" s="496"/>
      <c r="P80" s="496"/>
      <c r="Q80" s="496"/>
      <c r="R80" s="496"/>
      <c r="S80" s="496"/>
      <c r="T80" s="496"/>
      <c r="U80" s="496"/>
      <c r="V80" s="496"/>
      <c r="W80" s="496"/>
      <c r="X80" s="496"/>
      <c r="Y80" s="496"/>
      <c r="Z80" s="582"/>
      <c r="AA80" s="582"/>
      <c r="AB80" s="582"/>
      <c r="AC80" s="582"/>
      <c r="AD80" s="582"/>
      <c r="AE80" s="582"/>
      <c r="AF80" s="582"/>
      <c r="AG80" s="582"/>
      <c r="AH80" s="582"/>
      <c r="AI80" s="582"/>
      <c r="AJ80" s="582"/>
      <c r="AK80" s="496"/>
      <c r="AL80" s="582"/>
      <c r="AM80" s="582"/>
      <c r="AN80" s="582"/>
      <c r="AO80" s="582"/>
      <c r="AP80" s="582"/>
      <c r="AQ80" s="582"/>
      <c r="AR80" s="582"/>
      <c r="AS80" s="582"/>
      <c r="AT80" s="582"/>
      <c r="AU80" s="582"/>
      <c r="AV80" s="582"/>
      <c r="AW80" s="496"/>
      <c r="AX80" s="496"/>
      <c r="AY80" s="496"/>
      <c r="AZ80" s="496"/>
      <c r="BA80" s="496"/>
      <c r="BB80" s="582"/>
      <c r="BC80" s="582"/>
      <c r="BD80" s="582"/>
      <c r="BE80" s="582"/>
      <c r="BF80" s="582"/>
      <c r="BG80" s="582"/>
      <c r="BH80" s="582"/>
      <c r="BI80" s="496"/>
      <c r="BJ80" s="582"/>
      <c r="BK80" s="582"/>
      <c r="BL80" s="582"/>
      <c r="BM80" s="582"/>
      <c r="BN80" s="582"/>
      <c r="BO80" s="582"/>
      <c r="BP80" s="582"/>
      <c r="BQ80" s="582"/>
      <c r="BR80" s="496"/>
      <c r="BS80" s="496"/>
      <c r="BT80" s="496"/>
      <c r="BU80" s="496"/>
      <c r="BV80" s="496"/>
      <c r="BW80" s="496"/>
      <c r="BX80" s="496"/>
      <c r="BY80" s="496"/>
      <c r="BZ80" s="496"/>
      <c r="CA80" s="496"/>
      <c r="CB80" s="496"/>
      <c r="CC80" s="496"/>
      <c r="CD80" s="496"/>
      <c r="CE80" s="496"/>
      <c r="CF80" s="496"/>
    </row>
    <row r="81" spans="1:84" s="560" customFormat="1" ht="16.5" customHeight="1" thickTop="1">
      <c r="A81" s="560" t="s">
        <v>565</v>
      </c>
      <c r="B81" s="583"/>
      <c r="M81" s="560" t="s">
        <v>565</v>
      </c>
      <c r="Y81" s="560" t="s">
        <v>565</v>
      </c>
      <c r="AK81" s="560" t="s">
        <v>565</v>
      </c>
      <c r="AW81" s="560" t="s">
        <v>565</v>
      </c>
      <c r="BI81" s="560" t="s">
        <v>565</v>
      </c>
      <c r="BU81" s="560" t="s">
        <v>565</v>
      </c>
    </row>
    <row r="82" spans="1:84" ht="12.15" customHeight="1">
      <c r="A82" s="555" t="s">
        <v>49</v>
      </c>
      <c r="B82" s="584"/>
      <c r="C82" s="584"/>
      <c r="D82" s="584"/>
      <c r="E82" s="584"/>
      <c r="F82" s="584"/>
      <c r="G82" s="584"/>
      <c r="H82" s="584"/>
      <c r="I82" s="584"/>
      <c r="J82" s="584"/>
      <c r="K82" s="584"/>
      <c r="L82" s="584"/>
      <c r="M82" s="499"/>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4"/>
      <c r="AL82" s="584"/>
      <c r="AM82" s="584"/>
      <c r="AN82" s="584"/>
      <c r="AO82" s="584"/>
      <c r="AP82" s="584"/>
      <c r="AQ82" s="584"/>
      <c r="AR82" s="584"/>
      <c r="AS82" s="584"/>
      <c r="AT82" s="584"/>
      <c r="AU82" s="584"/>
      <c r="AV82" s="584"/>
      <c r="AW82" s="555"/>
      <c r="AX82" s="584"/>
      <c r="AY82" s="584"/>
      <c r="AZ82" s="584"/>
      <c r="BA82" s="584"/>
      <c r="BB82" s="584"/>
      <c r="BC82" s="584"/>
      <c r="BD82" s="584"/>
      <c r="BE82" s="584"/>
      <c r="BF82" s="584"/>
      <c r="BG82" s="584"/>
      <c r="BH82" s="584"/>
      <c r="BI82" s="482"/>
      <c r="BJ82" s="584"/>
      <c r="BK82" s="584"/>
      <c r="BL82" s="584"/>
      <c r="BM82" s="584"/>
      <c r="BN82" s="584"/>
      <c r="BO82" s="584"/>
      <c r="BP82" s="584"/>
      <c r="BQ82" s="584"/>
      <c r="BR82" s="584"/>
      <c r="BS82" s="584"/>
      <c r="BT82" s="584"/>
      <c r="BU82" s="560"/>
      <c r="BV82" s="584"/>
      <c r="BW82" s="584"/>
      <c r="BX82" s="584"/>
      <c r="BY82" s="584"/>
      <c r="BZ82" s="584"/>
      <c r="CA82" s="584"/>
      <c r="CB82" s="584"/>
      <c r="CC82" s="584"/>
      <c r="CD82" s="584"/>
      <c r="CE82" s="584"/>
      <c r="CF82" s="584"/>
    </row>
    <row r="83" spans="1:84" ht="12.15" customHeight="1">
      <c r="B83" s="585"/>
      <c r="C83" s="585"/>
      <c r="D83" s="585"/>
      <c r="E83" s="585"/>
      <c r="F83" s="585"/>
      <c r="G83" s="585"/>
      <c r="H83" s="585"/>
      <c r="I83" s="585"/>
      <c r="J83" s="585"/>
      <c r="K83" s="585"/>
      <c r="L83" s="585"/>
      <c r="M83" s="499"/>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5"/>
      <c r="AL83" s="585"/>
      <c r="AM83" s="585"/>
      <c r="AN83" s="585"/>
      <c r="AO83" s="585"/>
      <c r="AP83" s="585"/>
      <c r="AQ83" s="585"/>
      <c r="AR83" s="585"/>
      <c r="AS83" s="585"/>
      <c r="AT83" s="585"/>
      <c r="AU83" s="585"/>
      <c r="AV83" s="585"/>
      <c r="AW83" s="585"/>
      <c r="AX83" s="585"/>
      <c r="AY83" s="585"/>
      <c r="AZ83" s="585"/>
      <c r="BA83" s="585"/>
      <c r="BB83" s="585"/>
      <c r="BC83" s="585"/>
      <c r="BD83" s="585"/>
      <c r="BE83" s="585"/>
      <c r="BF83" s="585"/>
      <c r="BG83" s="585"/>
      <c r="BH83" s="585"/>
      <c r="BI83" s="585"/>
      <c r="BJ83" s="585"/>
      <c r="BK83" s="585"/>
      <c r="BL83" s="585"/>
      <c r="BM83" s="585"/>
      <c r="BN83" s="585"/>
      <c r="BO83" s="585"/>
      <c r="BP83" s="585"/>
      <c r="BQ83" s="585"/>
      <c r="BR83" s="585"/>
      <c r="BS83" s="585"/>
      <c r="BT83" s="585"/>
      <c r="BU83" s="585"/>
      <c r="BV83" s="585"/>
      <c r="BW83" s="585"/>
      <c r="BX83" s="585"/>
      <c r="BY83" s="585"/>
      <c r="BZ83" s="585"/>
      <c r="CA83" s="585"/>
      <c r="CB83" s="585"/>
      <c r="CC83" s="585"/>
      <c r="CD83" s="585"/>
      <c r="CE83" s="585"/>
      <c r="CF83" s="585"/>
    </row>
    <row r="84" spans="1:84" ht="12.15" customHeight="1">
      <c r="B84" s="585"/>
      <c r="C84" s="585"/>
      <c r="D84" s="585"/>
      <c r="E84" s="585"/>
      <c r="F84" s="585"/>
      <c r="G84" s="585"/>
      <c r="H84" s="585"/>
      <c r="I84" s="585"/>
      <c r="J84" s="585"/>
      <c r="K84" s="585"/>
      <c r="L84" s="586"/>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5"/>
      <c r="AL84" s="585"/>
      <c r="AM84" s="585"/>
      <c r="AN84" s="585"/>
      <c r="AO84" s="585"/>
      <c r="AP84" s="585"/>
      <c r="AQ84" s="585"/>
      <c r="AR84" s="585"/>
      <c r="AS84" s="585"/>
      <c r="AT84" s="585"/>
      <c r="AU84" s="585"/>
      <c r="AV84" s="585"/>
      <c r="AW84" s="585"/>
      <c r="AX84" s="585"/>
      <c r="AY84" s="585"/>
      <c r="AZ84" s="585"/>
      <c r="BA84" s="585"/>
      <c r="BB84" s="585"/>
      <c r="BC84" s="585"/>
      <c r="BD84" s="585"/>
      <c r="BE84" s="585"/>
      <c r="BF84" s="585"/>
      <c r="BG84" s="585"/>
      <c r="BH84" s="585"/>
      <c r="BI84" s="585"/>
      <c r="BJ84" s="585"/>
      <c r="BK84" s="585"/>
      <c r="BL84" s="585"/>
      <c r="BM84" s="585"/>
      <c r="BN84" s="585"/>
      <c r="BO84" s="585"/>
      <c r="BP84" s="585"/>
      <c r="BQ84" s="585"/>
      <c r="BR84" s="585"/>
      <c r="BS84" s="585"/>
      <c r="BT84" s="585"/>
      <c r="BU84" s="585"/>
      <c r="BV84" s="587"/>
      <c r="BW84" s="587"/>
      <c r="BX84" s="587"/>
      <c r="BY84" s="587"/>
      <c r="BZ84" s="587"/>
      <c r="CA84" s="587"/>
      <c r="CB84" s="587"/>
      <c r="CC84" s="587"/>
      <c r="CD84" s="587"/>
      <c r="CE84" s="587"/>
      <c r="CF84" s="587"/>
    </row>
    <row r="85" spans="1:84" ht="12.15" customHeight="1">
      <c r="B85" s="585"/>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5"/>
      <c r="AL85" s="585"/>
      <c r="AM85" s="585"/>
      <c r="AN85" s="585"/>
      <c r="AO85" s="585"/>
      <c r="AP85" s="585"/>
      <c r="AQ85" s="585"/>
      <c r="AR85" s="585"/>
      <c r="AS85" s="585"/>
      <c r="AT85" s="585"/>
      <c r="AU85" s="585"/>
      <c r="AV85" s="585"/>
      <c r="AW85" s="585"/>
      <c r="AX85" s="585"/>
      <c r="AY85" s="585"/>
      <c r="AZ85" s="585"/>
      <c r="BA85" s="585"/>
      <c r="BB85" s="585"/>
      <c r="BC85" s="585"/>
      <c r="BD85" s="585"/>
      <c r="BE85" s="585"/>
      <c r="BF85" s="585"/>
      <c r="BG85" s="585"/>
      <c r="BH85" s="585"/>
      <c r="BI85" s="585"/>
      <c r="BJ85" s="585"/>
      <c r="BK85" s="585"/>
      <c r="BL85" s="585"/>
      <c r="BM85" s="585"/>
      <c r="BN85" s="585"/>
      <c r="BO85" s="585"/>
      <c r="BP85" s="585"/>
      <c r="BQ85" s="585"/>
      <c r="BR85" s="585"/>
      <c r="BS85" s="585"/>
      <c r="BT85" s="585"/>
      <c r="BU85" s="585"/>
      <c r="BV85" s="585"/>
      <c r="BW85" s="585"/>
      <c r="BX85" s="585"/>
      <c r="BY85" s="585"/>
      <c r="BZ85" s="585"/>
      <c r="CA85" s="585"/>
      <c r="CB85" s="585"/>
      <c r="CC85" s="585"/>
      <c r="CD85" s="585"/>
      <c r="CE85" s="585"/>
      <c r="CF85" s="585"/>
    </row>
    <row r="86" spans="1:84" ht="12.15" customHeight="1"/>
    <row r="87" spans="1:84" ht="12.15" customHeight="1"/>
    <row r="88" spans="1:84" ht="12.15" customHeight="1"/>
    <row r="89" spans="1:84" ht="12.15" customHeight="1"/>
    <row r="90" spans="1:84" ht="12.15" customHeight="1"/>
    <row r="91" spans="1:84" ht="12.15" customHeight="1"/>
    <row r="92" spans="1:84" ht="12.15" customHeight="1"/>
    <row r="93" spans="1:84" ht="12.15" customHeight="1"/>
    <row r="94" spans="1:84" ht="12.15" customHeight="1"/>
    <row r="95" spans="1:84" ht="12.15" customHeight="1"/>
    <row r="96" spans="1:84" ht="12.15" customHeight="1"/>
    <row r="97" ht="12.15" customHeight="1"/>
    <row r="98" ht="12.15" customHeight="1"/>
    <row r="99" ht="12.15" customHeight="1"/>
    <row r="100" ht="12.15" customHeight="1"/>
    <row r="101" ht="12.15" customHeight="1"/>
    <row r="102" ht="12.15" customHeight="1"/>
    <row r="103" ht="12.15" customHeight="1"/>
    <row r="104" ht="12.15" customHeight="1"/>
    <row r="105" ht="12.15" customHeight="1"/>
    <row r="106" ht="12.15" customHeight="1"/>
    <row r="107" ht="12.15" customHeight="1"/>
    <row r="108" ht="12.15" customHeight="1"/>
    <row r="109" ht="12.15" customHeight="1"/>
    <row r="110" ht="12.15" customHeight="1"/>
    <row r="111" ht="12.15" customHeight="1"/>
    <row r="112" ht="12.15" customHeight="1"/>
    <row r="113" ht="12.15" customHeight="1"/>
    <row r="114" ht="12.15" customHeight="1"/>
    <row r="115" ht="12.15" customHeight="1"/>
    <row r="116" ht="12.15" customHeight="1"/>
    <row r="117" ht="12.15" customHeight="1"/>
    <row r="118" ht="12.15" customHeight="1"/>
    <row r="119" ht="12.15" customHeight="1"/>
    <row r="120" ht="12.15" customHeight="1"/>
    <row r="121" ht="12.15" customHeight="1"/>
    <row r="122" ht="12.15" customHeight="1"/>
    <row r="123" ht="12.15" customHeight="1"/>
    <row r="124" ht="12.15" customHeight="1"/>
    <row r="125" ht="12.15" customHeight="1"/>
    <row r="126" ht="12.15" customHeight="1"/>
    <row r="127" ht="12.15" customHeight="1"/>
    <row r="128" ht="12.15" customHeight="1"/>
    <row r="129" ht="12.15" customHeight="1"/>
    <row r="130" ht="12.15" customHeight="1"/>
    <row r="131" ht="12.15" customHeight="1"/>
    <row r="132" ht="12.15" customHeight="1"/>
    <row r="133" ht="12.15" customHeight="1"/>
    <row r="134" ht="12.15" customHeight="1"/>
    <row r="135" ht="12.15" customHeight="1"/>
    <row r="136" ht="12.15" customHeight="1"/>
    <row r="137" ht="12.15" customHeight="1"/>
    <row r="138" ht="12.15" customHeight="1"/>
    <row r="139" ht="12.15" customHeight="1"/>
    <row r="140" ht="12.15" customHeight="1"/>
    <row r="141" ht="12.15" customHeight="1"/>
    <row r="142" ht="12.15" customHeight="1"/>
    <row r="143" ht="12.15" customHeight="1"/>
    <row r="144" ht="12.15" customHeight="1"/>
    <row r="145" ht="12.15" customHeight="1"/>
    <row r="146" ht="12.15" customHeight="1"/>
    <row r="147" ht="12.15" customHeight="1"/>
    <row r="148" ht="12.15" customHeight="1"/>
    <row r="149" ht="12.15" customHeight="1"/>
    <row r="150" ht="12.15" customHeight="1"/>
    <row r="151" ht="12.15" customHeight="1"/>
    <row r="152" ht="12.15" customHeight="1"/>
    <row r="153" ht="12.15" customHeight="1"/>
    <row r="154" ht="12.15" customHeight="1"/>
    <row r="155" ht="12.15" customHeight="1"/>
    <row r="156" ht="12.15" customHeight="1"/>
    <row r="157" ht="12.15" customHeight="1"/>
    <row r="158" ht="12.15" customHeight="1"/>
    <row r="159" ht="12.15" customHeight="1"/>
    <row r="160" ht="12.15" customHeight="1"/>
    <row r="161" ht="12.15" customHeight="1"/>
    <row r="162" ht="12.15" customHeight="1"/>
    <row r="163" ht="12.15" customHeight="1"/>
    <row r="164" ht="12.15" customHeight="1"/>
    <row r="165" ht="12.15" customHeight="1"/>
    <row r="166" ht="12.15" customHeight="1"/>
    <row r="167" ht="12.15" customHeight="1"/>
    <row r="168" ht="12.15" customHeight="1"/>
    <row r="169" ht="12.15" customHeight="1"/>
    <row r="170" ht="12.15" customHeight="1"/>
    <row r="171" ht="12.15" customHeight="1"/>
    <row r="172" ht="12.15" customHeight="1"/>
    <row r="173" ht="12.15" customHeight="1"/>
    <row r="174" ht="12.15" customHeight="1"/>
    <row r="175" ht="12.15" customHeight="1"/>
    <row r="176" ht="12.15" customHeight="1"/>
    <row r="177" ht="12.15" customHeight="1"/>
    <row r="178" ht="12.15" customHeight="1"/>
    <row r="179" ht="12.15" customHeight="1"/>
    <row r="180" ht="12.15" customHeight="1"/>
    <row r="181" ht="12.15" customHeight="1"/>
    <row r="182" ht="12.15" customHeight="1"/>
    <row r="183" ht="12.15" customHeight="1"/>
    <row r="184" ht="12.15" customHeight="1"/>
    <row r="185" ht="12.15" customHeight="1"/>
    <row r="186" ht="12.15" customHeight="1"/>
    <row r="187" ht="12.15" customHeight="1"/>
    <row r="188" ht="12.15" customHeight="1"/>
    <row r="189" ht="12.15" customHeight="1"/>
    <row r="190" ht="12.15" customHeight="1"/>
    <row r="191" ht="12.15" customHeight="1"/>
    <row r="192" ht="12.15" customHeight="1"/>
    <row r="193" ht="12.15" customHeight="1"/>
    <row r="194" ht="12.15" customHeight="1"/>
    <row r="195" ht="12.15" customHeight="1"/>
    <row r="196" ht="12.15" customHeight="1"/>
    <row r="197" ht="12.15" customHeight="1"/>
    <row r="198" ht="12.15" customHeight="1"/>
    <row r="199" ht="12.15" customHeight="1"/>
    <row r="200" ht="12.15" customHeight="1"/>
    <row r="201" ht="12.15" customHeight="1"/>
    <row r="202" ht="12.15" customHeight="1"/>
    <row r="203" ht="12.15" customHeight="1"/>
    <row r="204" ht="12.15" customHeight="1"/>
    <row r="205" ht="12.15" customHeight="1"/>
    <row r="206" ht="12.15" customHeight="1"/>
    <row r="207" ht="12.15" customHeight="1"/>
    <row r="208" ht="12.15" customHeight="1"/>
    <row r="209" ht="12.15" customHeight="1"/>
    <row r="210" ht="12.15" customHeight="1"/>
    <row r="211" ht="12.15" customHeight="1"/>
    <row r="212" ht="12.15" customHeight="1"/>
    <row r="213" ht="12.15" customHeight="1"/>
    <row r="214" ht="12.15" customHeight="1"/>
    <row r="215" ht="12.15" customHeight="1"/>
    <row r="216" ht="12.15" customHeight="1"/>
    <row r="217" ht="12.15" customHeight="1"/>
    <row r="218" ht="12.15" customHeight="1"/>
    <row r="219" ht="12.15" customHeight="1"/>
    <row r="220" ht="12.15" customHeight="1"/>
    <row r="221" ht="12.15" customHeight="1"/>
    <row r="222" ht="12.15" customHeight="1"/>
    <row r="223" ht="12.15" customHeight="1"/>
    <row r="224" ht="12.15" customHeight="1"/>
    <row r="225" ht="12.15" customHeight="1"/>
    <row r="226" ht="12.15" customHeight="1"/>
    <row r="227" ht="12.15" customHeight="1"/>
    <row r="228" ht="12.15" customHeight="1"/>
    <row r="229" ht="12.15" customHeight="1"/>
    <row r="230" ht="12.15" customHeight="1"/>
    <row r="231" ht="12.15" customHeight="1"/>
    <row r="232" ht="12.15" customHeight="1"/>
    <row r="233" ht="12.15" customHeight="1"/>
    <row r="234" ht="12.15" customHeight="1"/>
    <row r="235" ht="12.15" customHeight="1"/>
    <row r="236" ht="12.15" customHeight="1"/>
    <row r="237" ht="12.15" customHeight="1"/>
    <row r="238" ht="12.15" customHeight="1"/>
    <row r="239" ht="12.15" customHeight="1"/>
    <row r="240" ht="12.15" customHeight="1"/>
    <row r="241" ht="12.15" customHeight="1"/>
    <row r="242" ht="12.15" customHeight="1"/>
    <row r="243" ht="12.15" customHeight="1"/>
    <row r="244" ht="12.15" customHeight="1"/>
    <row r="245" ht="12.15" customHeight="1"/>
    <row r="246" ht="12.15" customHeight="1"/>
    <row r="247" ht="12.15" customHeight="1"/>
    <row r="248" ht="12.15" customHeight="1"/>
    <row r="249" ht="12.15" customHeight="1"/>
    <row r="250" ht="12.15" customHeight="1"/>
    <row r="251" ht="12.15" customHeight="1"/>
    <row r="252" ht="12.15" customHeight="1"/>
    <row r="253" ht="12.15" customHeight="1"/>
    <row r="254" ht="12.15" customHeight="1"/>
    <row r="255" ht="12.15" customHeight="1"/>
    <row r="256" ht="12.15" customHeight="1"/>
    <row r="257" ht="12.15" customHeight="1"/>
    <row r="258" ht="12.15" customHeight="1"/>
    <row r="259" ht="12.15" customHeight="1"/>
    <row r="260" ht="12.15" customHeight="1"/>
    <row r="261" ht="12.15" customHeight="1"/>
    <row r="262" ht="12.15" customHeight="1"/>
    <row r="263" ht="12.15" customHeight="1"/>
    <row r="264" ht="12.15" customHeight="1"/>
    <row r="265" ht="12.15" customHeight="1"/>
    <row r="266" ht="12.15" customHeight="1"/>
    <row r="267" ht="12.15" customHeight="1"/>
    <row r="268" ht="12.15" customHeight="1"/>
    <row r="269" ht="12.15" customHeight="1"/>
    <row r="270" ht="12.15" customHeight="1"/>
    <row r="271" ht="12.15" customHeight="1"/>
    <row r="272" ht="12.15" customHeight="1"/>
    <row r="273" ht="12.15" customHeight="1"/>
    <row r="274" ht="12.15" customHeight="1"/>
    <row r="275" ht="12.15" customHeight="1"/>
    <row r="276" ht="12.15" customHeight="1"/>
    <row r="277" ht="12.15" customHeight="1"/>
    <row r="278" ht="12.15" customHeight="1"/>
    <row r="279" ht="12.15" customHeight="1"/>
    <row r="280" ht="12.15" customHeight="1"/>
    <row r="281" ht="12.15" customHeight="1"/>
    <row r="282" ht="12.15" customHeight="1"/>
    <row r="283" ht="12.15" customHeight="1"/>
    <row r="284" ht="12.15" customHeight="1"/>
    <row r="285" ht="12.15" customHeight="1"/>
    <row r="286" ht="12.15" customHeight="1"/>
    <row r="287" ht="12.15" customHeight="1"/>
    <row r="288" ht="12.15" customHeight="1"/>
    <row r="289" ht="12.15" customHeight="1"/>
    <row r="290" ht="12.15" customHeight="1"/>
    <row r="291" ht="12.15" customHeight="1"/>
    <row r="292" ht="12.15" customHeight="1"/>
    <row r="293" ht="12.15" customHeight="1"/>
    <row r="294" ht="12.15" customHeight="1"/>
    <row r="295" ht="12.15" customHeight="1"/>
    <row r="296" ht="12.15" customHeight="1"/>
    <row r="297" ht="12.15" customHeight="1"/>
    <row r="298" ht="12.15" customHeight="1"/>
    <row r="299" ht="12.15" customHeight="1"/>
    <row r="300" ht="12.15" customHeight="1"/>
    <row r="301" ht="12.15" customHeight="1"/>
    <row r="302" ht="12.15" customHeight="1"/>
    <row r="303" ht="12.15" customHeight="1"/>
    <row r="304" ht="12.15" customHeight="1"/>
    <row r="305" ht="12.15" customHeight="1"/>
    <row r="306" ht="12.15" customHeight="1"/>
    <row r="307" ht="12.15" customHeight="1"/>
    <row r="308" ht="12.15" customHeight="1"/>
    <row r="309" ht="12.15" customHeight="1"/>
    <row r="310" ht="12.15" customHeight="1"/>
    <row r="311" ht="12.15" customHeight="1"/>
    <row r="312" ht="12.15" customHeight="1"/>
    <row r="313" ht="12.15" customHeight="1"/>
    <row r="314" ht="12.15" customHeight="1"/>
    <row r="315" ht="12.15" customHeight="1"/>
    <row r="316" ht="12.15" customHeight="1"/>
    <row r="317" ht="12.15" customHeight="1"/>
    <row r="318" ht="12.15" customHeight="1"/>
    <row r="319" ht="12.15" customHeight="1"/>
  </sheetData>
  <mergeCells count="42">
    <mergeCell ref="BJ6:BL6"/>
    <mergeCell ref="BN6:BP6"/>
    <mergeCell ref="BR6:BT6"/>
    <mergeCell ref="BV6:BX6"/>
    <mergeCell ref="BZ6:CB6"/>
    <mergeCell ref="CD6:CF6"/>
    <mergeCell ref="AL6:AN6"/>
    <mergeCell ref="AP6:AR6"/>
    <mergeCell ref="AT6:AV6"/>
    <mergeCell ref="AX6:AZ6"/>
    <mergeCell ref="BB6:BD6"/>
    <mergeCell ref="BF6:BH6"/>
    <mergeCell ref="BU4:CF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F2"/>
    <mergeCell ref="A3:L3"/>
    <mergeCell ref="M3:X3"/>
    <mergeCell ref="Y3:AJ3"/>
    <mergeCell ref="AK3:AV3"/>
    <mergeCell ref="AW3:BH3"/>
    <mergeCell ref="BI3:BT3"/>
    <mergeCell ref="BU3:CF3"/>
    <mergeCell ref="A2:L2"/>
    <mergeCell ref="M2:X2"/>
    <mergeCell ref="Y2:AJ2"/>
    <mergeCell ref="AK2:AV2"/>
    <mergeCell ref="AW2:BH2"/>
    <mergeCell ref="BI2:BT2"/>
  </mergeCells>
  <hyperlinks>
    <hyperlink ref="A1" location="Índice!A1" display="Volver al Índice" xr:uid="{C260D6CA-6CF8-41A7-A9D1-E75FCDE3C6E4}"/>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C7D63-6C94-4B34-9F17-61306FD8A5A6}">
  <dimension ref="A1:BE200"/>
  <sheetViews>
    <sheetView showGridLines="0" zoomScale="85" zoomScaleNormal="85" workbookViewId="0"/>
  </sheetViews>
  <sheetFormatPr baseColWidth="10" defaultRowHeight="13.2"/>
  <cols>
    <col min="1" max="1" width="45.44140625" style="7" customWidth="1"/>
    <col min="2" max="2" width="15.44140625" style="7" customWidth="1"/>
    <col min="3" max="3" width="13.44140625" style="7" customWidth="1"/>
    <col min="4" max="4" width="15" style="7" customWidth="1"/>
    <col min="5" max="7" width="13.44140625" style="7" customWidth="1"/>
    <col min="8" max="8" width="14.44140625" style="7" bestFit="1" customWidth="1"/>
    <col min="9" max="9" width="13.44140625" style="7" customWidth="1"/>
    <col min="10" max="10" width="45.44140625" style="7" customWidth="1"/>
    <col min="11" max="11" width="13.44140625" style="7" customWidth="1"/>
    <col min="12" max="13" width="12.44140625" style="7" customWidth="1"/>
    <col min="14" max="14" width="13.5546875" style="7" bestFit="1" customWidth="1"/>
    <col min="15" max="16" width="13" style="7" customWidth="1"/>
    <col min="17" max="17" width="13.44140625" style="7" bestFit="1" customWidth="1"/>
    <col min="18" max="19" width="14" style="7" bestFit="1" customWidth="1"/>
    <col min="20" max="20" width="13.5546875" style="7" bestFit="1" customWidth="1"/>
    <col min="21" max="21" width="13.44140625" style="7" customWidth="1"/>
    <col min="22" max="64" width="11.5546875" style="7"/>
    <col min="65" max="65" width="2" style="7" bestFit="1" customWidth="1"/>
    <col min="66" max="16384" width="11.5546875" style="7"/>
  </cols>
  <sheetData>
    <row r="1" spans="1:57" ht="17.399999999999999">
      <c r="A1" s="1422" t="s">
        <v>1246</v>
      </c>
      <c r="B1" s="164"/>
      <c r="C1" s="164"/>
      <c r="D1" s="164"/>
      <c r="E1" s="164"/>
      <c r="F1" s="164"/>
      <c r="G1" s="885"/>
      <c r="H1" s="885"/>
      <c r="I1" s="885"/>
      <c r="J1" s="886"/>
      <c r="K1" s="886"/>
      <c r="L1" s="886"/>
      <c r="M1" s="886"/>
      <c r="N1" s="886"/>
      <c r="O1" s="886"/>
      <c r="P1" s="886"/>
      <c r="Q1" s="886"/>
      <c r="R1" s="886"/>
      <c r="S1" s="886"/>
      <c r="T1" s="886"/>
      <c r="U1" s="886"/>
    </row>
    <row r="2" spans="1:57" ht="21.15" customHeight="1">
      <c r="A2" s="3" t="s">
        <v>855</v>
      </c>
      <c r="B2" s="3"/>
      <c r="C2" s="3"/>
      <c r="D2" s="3"/>
      <c r="E2" s="3"/>
      <c r="F2" s="3"/>
      <c r="G2" s="3"/>
      <c r="H2" s="3"/>
      <c r="I2" s="3"/>
      <c r="J2" s="3" t="s">
        <v>855</v>
      </c>
      <c r="K2" s="3"/>
      <c r="L2" s="3"/>
      <c r="M2" s="3"/>
      <c r="N2" s="3"/>
      <c r="O2" s="3"/>
      <c r="P2" s="3"/>
      <c r="Q2" s="3"/>
      <c r="R2" s="3"/>
      <c r="S2" s="3"/>
      <c r="T2" s="3"/>
      <c r="U2" s="3"/>
    </row>
    <row r="3" spans="1:57" ht="17.399999999999999">
      <c r="A3" s="352">
        <v>45716</v>
      </c>
      <c r="B3" s="352"/>
      <c r="C3" s="352"/>
      <c r="D3" s="352"/>
      <c r="E3" s="352"/>
      <c r="F3" s="352"/>
      <c r="G3" s="352"/>
      <c r="H3" s="352"/>
      <c r="I3" s="352"/>
      <c r="J3" s="352">
        <v>45716</v>
      </c>
      <c r="K3" s="352"/>
      <c r="L3" s="352"/>
      <c r="M3" s="352"/>
      <c r="N3" s="352"/>
      <c r="O3" s="352"/>
      <c r="P3" s="352"/>
      <c r="Q3" s="352"/>
      <c r="R3" s="352"/>
      <c r="S3" s="352"/>
      <c r="T3" s="352"/>
      <c r="U3" s="352"/>
    </row>
    <row r="4" spans="1:57" ht="16.8">
      <c r="A4" s="887" t="s">
        <v>856</v>
      </c>
      <c r="B4" s="887"/>
      <c r="C4" s="887"/>
      <c r="D4" s="887"/>
      <c r="E4" s="887"/>
      <c r="F4" s="887"/>
      <c r="G4" s="887"/>
      <c r="H4" s="887"/>
      <c r="I4" s="887"/>
      <c r="J4" s="887" t="s">
        <v>856</v>
      </c>
      <c r="K4" s="887"/>
      <c r="L4" s="887"/>
      <c r="M4" s="887"/>
      <c r="N4" s="887"/>
      <c r="O4" s="887"/>
      <c r="P4" s="887"/>
      <c r="Q4" s="887"/>
      <c r="R4" s="887"/>
      <c r="S4" s="887"/>
      <c r="T4" s="887"/>
      <c r="U4" s="887"/>
    </row>
    <row r="5" spans="1:57" ht="11.4" customHeight="1" thickBot="1">
      <c r="A5" s="888" t="s">
        <v>857</v>
      </c>
    </row>
    <row r="6" spans="1:57" ht="12.75" customHeight="1">
      <c r="A6" s="174"/>
      <c r="B6" s="47" t="s">
        <v>29</v>
      </c>
      <c r="C6" s="47" t="s">
        <v>30</v>
      </c>
      <c r="D6" s="47" t="s">
        <v>858</v>
      </c>
      <c r="E6" s="47" t="s">
        <v>32</v>
      </c>
      <c r="F6" s="47" t="s">
        <v>33</v>
      </c>
      <c r="G6" s="47" t="s">
        <v>116</v>
      </c>
      <c r="H6" s="175" t="s">
        <v>35</v>
      </c>
      <c r="I6" s="47" t="s">
        <v>36</v>
      </c>
      <c r="J6" s="174"/>
      <c r="K6" s="47" t="s">
        <v>37</v>
      </c>
      <c r="L6" s="47" t="s">
        <v>38</v>
      </c>
      <c r="M6" s="47" t="s">
        <v>98</v>
      </c>
      <c r="N6" s="47" t="s">
        <v>40</v>
      </c>
      <c r="O6" s="47" t="s">
        <v>41</v>
      </c>
      <c r="P6" s="47" t="s">
        <v>42</v>
      </c>
      <c r="Q6" s="47" t="s">
        <v>43</v>
      </c>
      <c r="R6" s="47" t="s">
        <v>44</v>
      </c>
      <c r="S6" s="47" t="s">
        <v>776</v>
      </c>
      <c r="T6" s="47" t="s">
        <v>859</v>
      </c>
      <c r="U6" s="46" t="s">
        <v>860</v>
      </c>
      <c r="BE6" s="50"/>
    </row>
    <row r="7" spans="1:57" ht="47.25" customHeight="1">
      <c r="A7" s="700"/>
      <c r="B7" s="49"/>
      <c r="C7" s="49"/>
      <c r="D7" s="49"/>
      <c r="E7" s="49"/>
      <c r="F7" s="49"/>
      <c r="G7" s="49"/>
      <c r="H7" s="177"/>
      <c r="I7" s="49"/>
      <c r="J7" s="700"/>
      <c r="K7" s="49"/>
      <c r="L7" s="49" t="s">
        <v>861</v>
      </c>
      <c r="M7" s="49"/>
      <c r="N7" s="49"/>
      <c r="O7" s="49"/>
      <c r="P7" s="49"/>
      <c r="Q7" s="49"/>
      <c r="R7" s="49"/>
      <c r="S7" s="49"/>
      <c r="T7" s="49"/>
      <c r="U7" s="616"/>
    </row>
    <row r="8" spans="1:57" ht="8.4" customHeight="1">
      <c r="A8" s="889"/>
      <c r="B8" s="889"/>
      <c r="C8" s="35"/>
      <c r="D8" s="35"/>
      <c r="E8" s="35"/>
      <c r="F8" s="35"/>
      <c r="G8" s="35"/>
      <c r="H8" s="35"/>
      <c r="I8" s="35"/>
      <c r="J8" s="889"/>
      <c r="K8" s="35"/>
      <c r="L8" s="35"/>
      <c r="M8" s="35"/>
      <c r="N8" s="35"/>
      <c r="O8" s="35"/>
      <c r="P8" s="35"/>
      <c r="Q8" s="35"/>
      <c r="R8" s="35"/>
      <c r="S8" s="35"/>
      <c r="T8" s="35"/>
      <c r="U8" s="889"/>
    </row>
    <row r="9" spans="1:57" s="18" customFormat="1" ht="10.199999999999999">
      <c r="A9" s="19" t="s">
        <v>862</v>
      </c>
      <c r="J9" s="19" t="s">
        <v>862</v>
      </c>
    </row>
    <row r="10" spans="1:57" s="18" customFormat="1" ht="10.199999999999999">
      <c r="A10" s="18" t="s">
        <v>863</v>
      </c>
      <c r="B10" s="890">
        <v>16.281347564942696</v>
      </c>
      <c r="C10" s="890">
        <v>14.446716405676987</v>
      </c>
      <c r="D10" s="890">
        <v>19.091115642953941</v>
      </c>
      <c r="E10" s="890">
        <v>12.588431563929154</v>
      </c>
      <c r="F10" s="890">
        <v>15.013474415014203</v>
      </c>
      <c r="G10" s="890">
        <v>17.340269012694165</v>
      </c>
      <c r="H10" s="890">
        <v>22.676798507644016</v>
      </c>
      <c r="I10" s="890">
        <v>18.000438241264792</v>
      </c>
      <c r="J10" s="18" t="s">
        <v>863</v>
      </c>
      <c r="K10" s="890">
        <v>19.705846272032243</v>
      </c>
      <c r="L10" s="890">
        <v>14.966092731616021</v>
      </c>
      <c r="M10" s="890">
        <v>21.564642304386609</v>
      </c>
      <c r="N10" s="890">
        <v>19.356315047797949</v>
      </c>
      <c r="O10" s="890">
        <v>17.794730795354006</v>
      </c>
      <c r="P10" s="890">
        <v>14.442028815824187</v>
      </c>
      <c r="Q10" s="890">
        <v>43.4121196745389</v>
      </c>
      <c r="R10" s="890">
        <v>45.773443019117572</v>
      </c>
      <c r="S10" s="890">
        <v>28.904169805907152</v>
      </c>
      <c r="T10" s="890">
        <v>21.004758218360251</v>
      </c>
      <c r="U10" s="891">
        <v>17.97</v>
      </c>
    </row>
    <row r="11" spans="1:57" s="18" customFormat="1" ht="10.199999999999999">
      <c r="A11" s="18" t="s">
        <v>864</v>
      </c>
      <c r="B11" s="890">
        <v>8.64</v>
      </c>
      <c r="C11" s="890">
        <v>4.3</v>
      </c>
      <c r="D11" s="890">
        <v>8.93</v>
      </c>
      <c r="E11" s="890">
        <v>7.23</v>
      </c>
      <c r="F11" s="890">
        <v>12.52</v>
      </c>
      <c r="G11" s="890">
        <v>6.01</v>
      </c>
      <c r="H11" s="890">
        <v>14.1</v>
      </c>
      <c r="I11" s="890">
        <v>8.49</v>
      </c>
      <c r="J11" s="18" t="s">
        <v>864</v>
      </c>
      <c r="K11" s="890">
        <v>6.55</v>
      </c>
      <c r="L11" s="890">
        <v>6.67</v>
      </c>
      <c r="M11" s="890">
        <v>3.8200000000000003</v>
      </c>
      <c r="N11" s="890">
        <v>7.34</v>
      </c>
      <c r="O11" s="890">
        <v>3.44</v>
      </c>
      <c r="P11" s="890">
        <v>4.66</v>
      </c>
      <c r="Q11" s="890">
        <v>3.47</v>
      </c>
      <c r="R11" s="890">
        <v>11.78</v>
      </c>
      <c r="S11" s="890">
        <v>4.88</v>
      </c>
      <c r="T11" s="890">
        <v>4.71</v>
      </c>
      <c r="U11" s="890">
        <v>8.01</v>
      </c>
    </row>
    <row r="12" spans="1:57" s="18" customFormat="1" ht="6.75" customHeight="1">
      <c r="B12" s="890"/>
      <c r="C12" s="890"/>
      <c r="D12" s="890"/>
      <c r="E12" s="890"/>
      <c r="F12" s="890"/>
      <c r="G12" s="890"/>
      <c r="H12" s="890"/>
      <c r="I12" s="890"/>
      <c r="K12" s="890"/>
      <c r="L12" s="890"/>
      <c r="M12" s="890"/>
      <c r="N12" s="890"/>
      <c r="O12" s="890"/>
      <c r="P12" s="890"/>
      <c r="Q12" s="890"/>
      <c r="R12" s="890"/>
      <c r="S12" s="890"/>
      <c r="T12" s="890"/>
      <c r="U12" s="890"/>
    </row>
    <row r="13" spans="1:57" s="18" customFormat="1" ht="10.199999999999999">
      <c r="A13" s="19" t="s">
        <v>865</v>
      </c>
      <c r="B13" s="890"/>
      <c r="C13" s="890"/>
      <c r="D13" s="890"/>
      <c r="E13" s="890"/>
      <c r="F13" s="890"/>
      <c r="G13" s="890"/>
      <c r="H13" s="890"/>
      <c r="I13" s="890"/>
      <c r="J13" s="19" t="s">
        <v>865</v>
      </c>
      <c r="K13" s="890"/>
      <c r="L13" s="890"/>
      <c r="M13" s="890"/>
      <c r="N13" s="890"/>
      <c r="O13" s="890"/>
      <c r="P13" s="890"/>
      <c r="Q13" s="890"/>
      <c r="R13" s="890"/>
      <c r="S13" s="890"/>
      <c r="T13" s="890"/>
      <c r="U13" s="890"/>
    </row>
    <row r="14" spans="1:57" s="18" customFormat="1" ht="10.199999999999999">
      <c r="A14" s="18" t="s">
        <v>866</v>
      </c>
      <c r="B14" s="890">
        <v>3.64</v>
      </c>
      <c r="C14" s="890">
        <v>4.49</v>
      </c>
      <c r="D14" s="890">
        <v>3.39</v>
      </c>
      <c r="E14" s="890">
        <v>6.92</v>
      </c>
      <c r="F14" s="890">
        <v>3.98</v>
      </c>
      <c r="G14" s="890">
        <v>4.13</v>
      </c>
      <c r="H14" s="890">
        <v>0</v>
      </c>
      <c r="I14" s="890">
        <v>2.68</v>
      </c>
      <c r="J14" s="18" t="s">
        <v>866</v>
      </c>
      <c r="K14" s="890">
        <v>5.8</v>
      </c>
      <c r="L14" s="890">
        <v>2.83</v>
      </c>
      <c r="M14" s="890">
        <v>3.5300000000000002</v>
      </c>
      <c r="N14" s="890">
        <v>5.19</v>
      </c>
      <c r="O14" s="890">
        <v>3.5100000000000002</v>
      </c>
      <c r="P14" s="890">
        <v>3.73</v>
      </c>
      <c r="Q14" s="890">
        <v>1.3900000000000001</v>
      </c>
      <c r="R14" s="892">
        <v>0</v>
      </c>
      <c r="S14" s="892">
        <v>1.1000000000000001</v>
      </c>
      <c r="T14" s="892">
        <v>6.0600000000000005</v>
      </c>
      <c r="U14" s="890">
        <v>3.67</v>
      </c>
    </row>
    <row r="15" spans="1:57" s="18" customFormat="1" ht="10.199999999999999">
      <c r="A15" s="18" t="s">
        <v>867</v>
      </c>
      <c r="B15" s="890">
        <v>3.3502717348552937</v>
      </c>
      <c r="C15" s="890">
        <v>4.3242460335402546</v>
      </c>
      <c r="D15" s="890">
        <v>3.0399937959350831</v>
      </c>
      <c r="E15" s="890">
        <v>6.5167275646641958</v>
      </c>
      <c r="F15" s="890">
        <v>3.7217994000890458</v>
      </c>
      <c r="G15" s="890">
        <v>3.5741860038379278</v>
      </c>
      <c r="H15" s="890">
        <v>0</v>
      </c>
      <c r="I15" s="890">
        <v>2.4013923243331856</v>
      </c>
      <c r="J15" s="18" t="s">
        <v>867</v>
      </c>
      <c r="K15" s="890">
        <v>3.9649711345580525</v>
      </c>
      <c r="L15" s="890">
        <v>2.5572585519750164</v>
      </c>
      <c r="M15" s="890">
        <v>3.2010863426252181</v>
      </c>
      <c r="N15" s="890">
        <v>3.9039349558349081</v>
      </c>
      <c r="O15" s="890">
        <v>3.188249153979291</v>
      </c>
      <c r="P15" s="890">
        <v>3.1749902911485877</v>
      </c>
      <c r="Q15" s="890">
        <v>0.23075898076778509</v>
      </c>
      <c r="R15" s="892">
        <v>0</v>
      </c>
      <c r="S15" s="892">
        <v>1.1046405709208</v>
      </c>
      <c r="T15" s="892">
        <v>3.5894444374258199</v>
      </c>
      <c r="U15" s="890">
        <v>3.2271749464268225</v>
      </c>
    </row>
    <row r="16" spans="1:57" s="18" customFormat="1" ht="10.199999999999999">
      <c r="A16" s="18" t="s">
        <v>868</v>
      </c>
      <c r="B16" s="890">
        <v>2.42</v>
      </c>
      <c r="C16" s="890">
        <v>3.21</v>
      </c>
      <c r="D16" s="890">
        <v>1.67</v>
      </c>
      <c r="E16" s="890">
        <v>3.1</v>
      </c>
      <c r="F16" s="890">
        <v>1.06</v>
      </c>
      <c r="G16" s="890">
        <v>3.74</v>
      </c>
      <c r="H16" s="890">
        <v>0</v>
      </c>
      <c r="I16" s="890">
        <v>0.85</v>
      </c>
      <c r="J16" s="18" t="s">
        <v>868</v>
      </c>
      <c r="K16" s="890">
        <v>0.89</v>
      </c>
      <c r="L16" s="890">
        <v>0.8</v>
      </c>
      <c r="M16" s="890">
        <v>1.59</v>
      </c>
      <c r="N16" s="890">
        <v>0.53</v>
      </c>
      <c r="O16" s="890">
        <v>1.96</v>
      </c>
      <c r="P16" s="890">
        <v>1.1400000000000001</v>
      </c>
      <c r="Q16" s="890">
        <v>0</v>
      </c>
      <c r="R16" s="892">
        <v>0</v>
      </c>
      <c r="S16" s="892">
        <v>0</v>
      </c>
      <c r="T16" s="892">
        <v>0.19</v>
      </c>
      <c r="U16" s="890">
        <v>1.93</v>
      </c>
    </row>
    <row r="17" spans="1:21" s="18" customFormat="1" ht="10.199999999999999">
      <c r="A17" s="18" t="s">
        <v>869</v>
      </c>
      <c r="B17" s="890">
        <v>3.86</v>
      </c>
      <c r="C17" s="890">
        <v>4.2</v>
      </c>
      <c r="D17" s="890">
        <v>4.09</v>
      </c>
      <c r="E17" s="890">
        <v>7.09</v>
      </c>
      <c r="F17" s="890">
        <v>3.93</v>
      </c>
      <c r="G17" s="890">
        <v>4.04</v>
      </c>
      <c r="H17" s="890">
        <v>0</v>
      </c>
      <c r="I17" s="890">
        <v>3.0500000000000003</v>
      </c>
      <c r="J17" s="18" t="s">
        <v>869</v>
      </c>
      <c r="K17" s="890">
        <v>5.78</v>
      </c>
      <c r="L17" s="890">
        <v>2.64</v>
      </c>
      <c r="M17" s="890">
        <v>3.5300000000000002</v>
      </c>
      <c r="N17" s="890">
        <v>1.6300000000000001</v>
      </c>
      <c r="O17" s="890">
        <v>3.5100000000000002</v>
      </c>
      <c r="P17" s="890">
        <v>4</v>
      </c>
      <c r="Q17" s="890">
        <v>0</v>
      </c>
      <c r="R17" s="892">
        <v>0</v>
      </c>
      <c r="S17" s="892">
        <v>0</v>
      </c>
      <c r="T17" s="892">
        <v>6.0600000000000005</v>
      </c>
      <c r="U17" s="890">
        <v>3.99</v>
      </c>
    </row>
    <row r="18" spans="1:21" s="18" customFormat="1" ht="10.199999999999999">
      <c r="A18" s="18" t="s">
        <v>870</v>
      </c>
      <c r="B18" s="890">
        <v>3.0300000000000002</v>
      </c>
      <c r="C18" s="890">
        <v>7.69</v>
      </c>
      <c r="D18" s="890">
        <v>1.97</v>
      </c>
      <c r="E18" s="890">
        <v>6.26</v>
      </c>
      <c r="F18" s="890">
        <v>4.08</v>
      </c>
      <c r="G18" s="890">
        <v>4.4800000000000004</v>
      </c>
      <c r="H18" s="890">
        <v>0</v>
      </c>
      <c r="I18" s="890">
        <v>1.61</v>
      </c>
      <c r="J18" s="18" t="s">
        <v>870</v>
      </c>
      <c r="K18" s="890">
        <v>22.81</v>
      </c>
      <c r="L18" s="890">
        <v>3.5700000000000003</v>
      </c>
      <c r="M18" s="890">
        <v>100</v>
      </c>
      <c r="N18" s="890">
        <v>7.08</v>
      </c>
      <c r="O18" s="890">
        <v>0</v>
      </c>
      <c r="P18" s="890">
        <v>0</v>
      </c>
      <c r="Q18" s="890">
        <v>1.93</v>
      </c>
      <c r="R18" s="892">
        <v>0</v>
      </c>
      <c r="S18" s="892">
        <v>2.17</v>
      </c>
      <c r="T18" s="892">
        <v>0</v>
      </c>
      <c r="U18" s="890">
        <v>2.8000000000000003</v>
      </c>
    </row>
    <row r="19" spans="1:21" s="18" customFormat="1" ht="10.199999999999999">
      <c r="A19" s="18" t="s">
        <v>871</v>
      </c>
      <c r="B19" s="890">
        <v>147.6</v>
      </c>
      <c r="C19" s="890">
        <v>172.63</v>
      </c>
      <c r="D19" s="890">
        <v>168.22</v>
      </c>
      <c r="E19" s="890">
        <v>135.71</v>
      </c>
      <c r="F19" s="890">
        <v>150.66</v>
      </c>
      <c r="G19" s="890">
        <v>185.28</v>
      </c>
      <c r="H19" s="890">
        <v>0</v>
      </c>
      <c r="I19" s="890">
        <v>150.85</v>
      </c>
      <c r="J19" s="18" t="s">
        <v>871</v>
      </c>
      <c r="K19" s="890">
        <v>132.37</v>
      </c>
      <c r="L19" s="890">
        <v>156.56</v>
      </c>
      <c r="M19" s="890">
        <v>217.95000000000002</v>
      </c>
      <c r="N19" s="890">
        <v>100.51</v>
      </c>
      <c r="O19" s="890">
        <v>215.94</v>
      </c>
      <c r="P19" s="890">
        <v>172.72</v>
      </c>
      <c r="Q19" s="890">
        <v>81.45</v>
      </c>
      <c r="R19" s="892">
        <v>0</v>
      </c>
      <c r="S19" s="892">
        <v>163.06</v>
      </c>
      <c r="T19" s="892">
        <v>132.53</v>
      </c>
      <c r="U19" s="890">
        <v>159.1</v>
      </c>
    </row>
    <row r="20" spans="1:21" s="18" customFormat="1" ht="6.75" customHeight="1">
      <c r="B20" s="890"/>
      <c r="C20" s="890"/>
      <c r="D20" s="890"/>
      <c r="E20" s="890"/>
      <c r="F20" s="890"/>
      <c r="G20" s="890"/>
      <c r="H20" s="890"/>
      <c r="I20" s="890"/>
      <c r="K20" s="890"/>
      <c r="L20" s="890"/>
      <c r="M20" s="890"/>
      <c r="N20" s="890"/>
      <c r="O20" s="890"/>
      <c r="P20" s="890"/>
      <c r="Q20" s="890"/>
      <c r="R20" s="890"/>
      <c r="S20" s="890"/>
      <c r="T20" s="890"/>
      <c r="U20" s="890"/>
    </row>
    <row r="21" spans="1:21" s="18" customFormat="1" ht="10.199999999999999">
      <c r="A21" s="19" t="s">
        <v>872</v>
      </c>
      <c r="B21" s="890"/>
      <c r="C21" s="890"/>
      <c r="D21" s="890"/>
      <c r="E21" s="890"/>
      <c r="F21" s="890"/>
      <c r="G21" s="890"/>
      <c r="H21" s="890"/>
      <c r="I21" s="890"/>
      <c r="J21" s="19" t="s">
        <v>872</v>
      </c>
      <c r="K21" s="890"/>
      <c r="L21" s="890"/>
      <c r="M21" s="890"/>
      <c r="N21" s="890"/>
      <c r="O21" s="890"/>
      <c r="P21" s="890"/>
      <c r="Q21" s="890"/>
      <c r="R21" s="890"/>
      <c r="S21" s="890"/>
      <c r="T21" s="890"/>
      <c r="U21" s="890"/>
    </row>
    <row r="22" spans="1:21" s="18" customFormat="1" ht="10.199999999999999">
      <c r="A22" s="18" t="s">
        <v>873</v>
      </c>
      <c r="B22" s="890">
        <v>2.7721782693183599</v>
      </c>
      <c r="C22" s="890">
        <v>4.2189632071203418</v>
      </c>
      <c r="D22" s="890">
        <v>3.3519516347426279</v>
      </c>
      <c r="E22" s="890">
        <v>2.8958857149452339</v>
      </c>
      <c r="F22" s="890">
        <v>1.7581373821856312</v>
      </c>
      <c r="G22" s="890">
        <v>2.4830606386511374</v>
      </c>
      <c r="H22" s="890">
        <v>3.2950388478067758</v>
      </c>
      <c r="I22" s="890">
        <v>2.599231749483093</v>
      </c>
      <c r="J22" s="18" t="s">
        <v>873</v>
      </c>
      <c r="K22" s="890">
        <v>7.7705843332467666</v>
      </c>
      <c r="L22" s="890">
        <v>1.9992909252559199</v>
      </c>
      <c r="M22" s="890">
        <v>13.531941381941277</v>
      </c>
      <c r="N22" s="890">
        <v>2.0695324703540896</v>
      </c>
      <c r="O22" s="890">
        <v>13.916294659056996</v>
      </c>
      <c r="P22" s="890">
        <v>10.614101898703021</v>
      </c>
      <c r="Q22" s="890">
        <v>1.0959366934487567</v>
      </c>
      <c r="R22" s="890">
        <v>0.89742237858284701</v>
      </c>
      <c r="S22" s="890">
        <v>2.3996462145268032</v>
      </c>
      <c r="T22" s="890">
        <v>14.157865732216818</v>
      </c>
      <c r="U22" s="890">
        <v>3.1735047550471802</v>
      </c>
    </row>
    <row r="23" spans="1:21" s="18" customFormat="1" ht="10.199999999999999">
      <c r="A23" s="18" t="s">
        <v>874</v>
      </c>
      <c r="B23" s="890">
        <v>40.058218426488637</v>
      </c>
      <c r="C23" s="890">
        <v>54.187285118808958</v>
      </c>
      <c r="D23" s="890">
        <v>35.422140770954499</v>
      </c>
      <c r="E23" s="890">
        <v>36.613556081442908</v>
      </c>
      <c r="F23" s="890">
        <v>42.741603731763462</v>
      </c>
      <c r="G23" s="890">
        <v>36.576153680398939</v>
      </c>
      <c r="H23" s="890">
        <v>30.274822361864441</v>
      </c>
      <c r="I23" s="890">
        <v>41.042348909707847</v>
      </c>
      <c r="J23" s="18" t="s">
        <v>874</v>
      </c>
      <c r="K23" s="890">
        <v>54.647060098568581</v>
      </c>
      <c r="L23" s="890">
        <v>66.090551286896954</v>
      </c>
      <c r="M23" s="890">
        <v>48.028547048030589</v>
      </c>
      <c r="N23" s="890">
        <v>30.103932383042636</v>
      </c>
      <c r="O23" s="890">
        <v>51.97471046201828</v>
      </c>
      <c r="P23" s="890">
        <v>53.325307840126932</v>
      </c>
      <c r="Q23" s="890">
        <v>47.932493288932726</v>
      </c>
      <c r="R23" s="890">
        <v>53.88164666918351</v>
      </c>
      <c r="S23" s="890">
        <v>67.86932000414977</v>
      </c>
      <c r="T23" s="890">
        <v>52.113757834406812</v>
      </c>
      <c r="U23" s="890">
        <v>39.736173974436241</v>
      </c>
    </row>
    <row r="24" spans="1:21" s="18" customFormat="1" ht="10.199999999999999">
      <c r="A24" s="18" t="s">
        <v>875</v>
      </c>
      <c r="B24" s="890">
        <v>81.782835082195504</v>
      </c>
      <c r="C24" s="890">
        <v>92.950669704266275</v>
      </c>
      <c r="D24" s="890">
        <v>79.545771349047726</v>
      </c>
      <c r="E24" s="890">
        <v>84.745048169859217</v>
      </c>
      <c r="F24" s="890">
        <v>87.669360909622355</v>
      </c>
      <c r="G24" s="890">
        <v>85.812454993880465</v>
      </c>
      <c r="H24" s="890">
        <v>75.152612538176498</v>
      </c>
      <c r="I24" s="890">
        <v>83.318429391835153</v>
      </c>
      <c r="J24" s="18" t="s">
        <v>875</v>
      </c>
      <c r="K24" s="890">
        <v>95.7601436667412</v>
      </c>
      <c r="L24" s="890">
        <v>93.379259097832048</v>
      </c>
      <c r="M24" s="890">
        <v>79.475913700533425</v>
      </c>
      <c r="N24" s="890">
        <v>87.511008721042259</v>
      </c>
      <c r="O24" s="890">
        <v>75.81139389553563</v>
      </c>
      <c r="P24" s="890">
        <v>85.141949818669062</v>
      </c>
      <c r="Q24" s="890">
        <v>89.819816532099779</v>
      </c>
      <c r="R24" s="890">
        <v>88.936239013375726</v>
      </c>
      <c r="S24" s="890">
        <v>90.838278203558403</v>
      </c>
      <c r="T24" s="890">
        <v>90.448098565004955</v>
      </c>
      <c r="U24" s="890">
        <v>83.117349109653574</v>
      </c>
    </row>
    <row r="25" spans="1:21" s="18" customFormat="1" ht="10.199999999999999">
      <c r="A25" s="18" t="s">
        <v>876</v>
      </c>
      <c r="B25" s="890">
        <v>9.1767643349782073</v>
      </c>
      <c r="C25" s="890">
        <v>12.478798264587587</v>
      </c>
      <c r="D25" s="890">
        <v>9.2306470542858445</v>
      </c>
      <c r="E25" s="890">
        <v>10.406918082233183</v>
      </c>
      <c r="F25" s="890">
        <v>8.1738991344398588</v>
      </c>
      <c r="G25" s="890">
        <v>8.5563372246182876</v>
      </c>
      <c r="H25" s="890">
        <v>8.9527817782855479</v>
      </c>
      <c r="I25" s="890">
        <v>9.558004342788804</v>
      </c>
      <c r="J25" s="18" t="s">
        <v>876</v>
      </c>
      <c r="K25" s="890">
        <v>20.259202738450984</v>
      </c>
      <c r="L25" s="890">
        <v>7.8058191950183584</v>
      </c>
      <c r="M25" s="890">
        <v>29.383502897557474</v>
      </c>
      <c r="N25" s="890">
        <v>9.3974179760811296</v>
      </c>
      <c r="O25" s="890">
        <v>27.063440024266843</v>
      </c>
      <c r="P25" s="890">
        <v>25.406374171488149</v>
      </c>
      <c r="Q25" s="890">
        <v>5.6171999788077871</v>
      </c>
      <c r="R25" s="890">
        <v>4.6508647363546256</v>
      </c>
      <c r="S25" s="890">
        <v>7.2245081200409675</v>
      </c>
      <c r="T25" s="890">
        <v>32.428823000023819</v>
      </c>
      <c r="U25" s="890">
        <v>9.7538601142966979</v>
      </c>
    </row>
    <row r="26" spans="1:21" s="18" customFormat="1" ht="10.199999999999999">
      <c r="A26" s="18" t="s">
        <v>877</v>
      </c>
      <c r="B26" s="893">
        <v>10000</v>
      </c>
      <c r="C26" s="893">
        <v>2340</v>
      </c>
      <c r="D26" s="893">
        <v>4588</v>
      </c>
      <c r="E26" s="893">
        <v>7749</v>
      </c>
      <c r="F26" s="893">
        <v>9684</v>
      </c>
      <c r="G26" s="893">
        <v>8416</v>
      </c>
      <c r="H26" s="893">
        <v>5967</v>
      </c>
      <c r="I26" s="893">
        <v>7390</v>
      </c>
      <c r="J26" s="18" t="s">
        <v>877</v>
      </c>
      <c r="K26" s="893">
        <v>1240</v>
      </c>
      <c r="L26" s="893">
        <v>6443</v>
      </c>
      <c r="M26" s="893">
        <v>2165</v>
      </c>
      <c r="N26" s="893">
        <v>21825</v>
      </c>
      <c r="O26" s="893">
        <v>1060</v>
      </c>
      <c r="P26" s="893">
        <v>710</v>
      </c>
      <c r="Q26" s="893">
        <v>12866</v>
      </c>
      <c r="R26" s="893">
        <v>4143</v>
      </c>
      <c r="S26" s="893">
        <v>21653</v>
      </c>
      <c r="T26" s="893">
        <v>604</v>
      </c>
      <c r="U26" s="893">
        <v>4947</v>
      </c>
    </row>
    <row r="27" spans="1:21" s="18" customFormat="1" ht="10.199999999999999">
      <c r="A27" s="18" t="s">
        <v>878</v>
      </c>
      <c r="B27" s="893">
        <v>282669.75249264709</v>
      </c>
      <c r="C27" s="893">
        <v>63913.340086956516</v>
      </c>
      <c r="D27" s="893">
        <v>444775.55071947194</v>
      </c>
      <c r="E27" s="893">
        <v>221425.70654285714</v>
      </c>
      <c r="F27" s="893">
        <v>260707.69290163936</v>
      </c>
      <c r="G27" s="893">
        <v>299688.44672185427</v>
      </c>
      <c r="H27" s="893">
        <v>5863940.3679999998</v>
      </c>
      <c r="I27" s="893">
        <v>344209.63250000001</v>
      </c>
      <c r="J27" s="18" t="s">
        <v>878</v>
      </c>
      <c r="K27" s="893">
        <v>38024.993336842104</v>
      </c>
      <c r="L27" s="893">
        <v>399724.48781818186</v>
      </c>
      <c r="M27" s="893">
        <v>64033.812653846151</v>
      </c>
      <c r="N27" s="893">
        <v>6906447.9409999996</v>
      </c>
      <c r="O27" s="893">
        <v>42830.423838709678</v>
      </c>
      <c r="P27" s="893">
        <v>26331.383285714284</v>
      </c>
      <c r="Q27" s="893">
        <v>1244127.56</v>
      </c>
      <c r="R27" s="894">
        <v>3098411.1979999999</v>
      </c>
      <c r="S27" s="894">
        <v>2299959.7409999999</v>
      </c>
      <c r="T27" s="894" t="s">
        <v>134</v>
      </c>
      <c r="U27" s="893">
        <v>265016.75270853919</v>
      </c>
    </row>
    <row r="28" spans="1:21" s="18" customFormat="1" ht="6.75" customHeight="1">
      <c r="B28" s="895"/>
      <c r="C28" s="895"/>
      <c r="D28" s="895"/>
      <c r="E28" s="895"/>
      <c r="F28" s="895"/>
      <c r="G28" s="895"/>
      <c r="H28" s="895"/>
      <c r="I28" s="895"/>
      <c r="K28" s="895"/>
      <c r="L28" s="895"/>
      <c r="M28" s="895"/>
      <c r="N28" s="895"/>
      <c r="O28" s="895"/>
      <c r="P28" s="895"/>
      <c r="Q28" s="895"/>
      <c r="R28" s="895"/>
      <c r="S28" s="895"/>
      <c r="T28" s="895"/>
      <c r="U28" s="895"/>
    </row>
    <row r="29" spans="1:21" s="18" customFormat="1" ht="10.199999999999999">
      <c r="A29" s="19" t="s">
        <v>879</v>
      </c>
      <c r="B29" s="896"/>
      <c r="C29" s="896"/>
      <c r="D29" s="896"/>
      <c r="E29" s="896"/>
      <c r="F29" s="896"/>
      <c r="G29" s="896"/>
      <c r="H29" s="896"/>
      <c r="I29" s="897"/>
      <c r="J29" s="19" t="s">
        <v>879</v>
      </c>
      <c r="K29" s="896"/>
      <c r="L29" s="896"/>
      <c r="M29" s="896"/>
      <c r="N29" s="896"/>
      <c r="O29" s="896"/>
      <c r="P29" s="896"/>
      <c r="Q29" s="896"/>
      <c r="R29" s="896"/>
      <c r="S29" s="896"/>
      <c r="T29" s="896"/>
      <c r="U29" s="897"/>
    </row>
    <row r="30" spans="1:21" s="18" customFormat="1" ht="10.199999999999999">
      <c r="A30" s="18" t="s">
        <v>880</v>
      </c>
      <c r="B30" s="890">
        <v>16.06186084965897</v>
      </c>
      <c r="C30" s="890">
        <v>2.043130220021812</v>
      </c>
      <c r="D30" s="890">
        <v>22.832912192655954</v>
      </c>
      <c r="E30" s="890">
        <v>-1.1697905894885243</v>
      </c>
      <c r="F30" s="890">
        <v>11.204783093229702</v>
      </c>
      <c r="G30" s="890">
        <v>9.3056358300854427</v>
      </c>
      <c r="H30" s="890">
        <v>32.523474845123047</v>
      </c>
      <c r="I30" s="890">
        <v>13.089659652739471</v>
      </c>
      <c r="J30" s="18" t="s">
        <v>880</v>
      </c>
      <c r="K30" s="890">
        <v>12.914360735876787</v>
      </c>
      <c r="L30" s="890">
        <v>6.1948191456119215</v>
      </c>
      <c r="M30" s="890">
        <v>12.016262076704573</v>
      </c>
      <c r="N30" s="890">
        <v>16.376534026167622</v>
      </c>
      <c r="O30" s="890">
        <v>3.4989141660690599</v>
      </c>
      <c r="P30" s="890">
        <v>1.1648799743099771</v>
      </c>
      <c r="Q30" s="890">
        <v>6.8009924309303695</v>
      </c>
      <c r="R30" s="890">
        <v>13.951252004729712</v>
      </c>
      <c r="S30" s="890">
        <v>0.97973268623981136</v>
      </c>
      <c r="T30" s="890">
        <v>12.067182358631687</v>
      </c>
      <c r="U30" s="890">
        <v>16.131414944392887</v>
      </c>
    </row>
    <row r="31" spans="1:21" s="18" customFormat="1" ht="10.199999999999999">
      <c r="A31" s="18" t="s">
        <v>881</v>
      </c>
      <c r="B31" s="890">
        <v>1.8567624382344656</v>
      </c>
      <c r="C31" s="890">
        <v>0.38184401740460588</v>
      </c>
      <c r="D31" s="890">
        <v>2.8331282729588616</v>
      </c>
      <c r="E31" s="890">
        <v>-0.12330171738527791</v>
      </c>
      <c r="F31" s="890">
        <v>0.93381860527250238</v>
      </c>
      <c r="G31" s="890">
        <v>1.5119744751174227</v>
      </c>
      <c r="H31" s="890">
        <v>4.3146910944175909</v>
      </c>
      <c r="I31" s="890">
        <v>1.452690934435477</v>
      </c>
      <c r="J31" s="18" t="s">
        <v>881</v>
      </c>
      <c r="K31" s="890">
        <v>1.9594751022126902</v>
      </c>
      <c r="L31" s="890">
        <v>0.84565974471671645</v>
      </c>
      <c r="M31" s="890">
        <v>2.4893002247833</v>
      </c>
      <c r="N31" s="890">
        <v>2.086004134726271</v>
      </c>
      <c r="O31" s="890">
        <v>0.69763725408973842</v>
      </c>
      <c r="P31" s="890">
        <v>0.11176045898801557</v>
      </c>
      <c r="Q31" s="890">
        <v>1.2119472502689834</v>
      </c>
      <c r="R31" s="890">
        <v>1.6011350115538632</v>
      </c>
      <c r="S31" s="890">
        <v>0.23944956960434047</v>
      </c>
      <c r="T31" s="890">
        <v>2.2250068702392629</v>
      </c>
      <c r="U31" s="890">
        <v>2.0465074997797541</v>
      </c>
    </row>
    <row r="32" spans="1:21" s="18" customFormat="1" ht="7.5" customHeight="1">
      <c r="B32" s="890"/>
      <c r="C32" s="890"/>
      <c r="D32" s="890"/>
      <c r="E32" s="890"/>
      <c r="F32" s="890"/>
      <c r="G32" s="890"/>
      <c r="H32" s="890"/>
      <c r="I32" s="890"/>
      <c r="K32" s="890"/>
      <c r="L32" s="890"/>
      <c r="M32" s="890"/>
      <c r="N32" s="890"/>
      <c r="O32" s="890"/>
      <c r="P32" s="890"/>
      <c r="Q32" s="890"/>
      <c r="R32" s="890"/>
      <c r="S32" s="890"/>
      <c r="T32" s="890"/>
      <c r="U32" s="890"/>
    </row>
    <row r="33" spans="1:21" s="18" customFormat="1" ht="10.199999999999999">
      <c r="A33" s="19" t="s">
        <v>882</v>
      </c>
      <c r="B33" s="890"/>
      <c r="C33" s="890"/>
      <c r="D33" s="890"/>
      <c r="E33" s="890"/>
      <c r="F33" s="890"/>
      <c r="G33" s="890"/>
      <c r="H33" s="890"/>
      <c r="I33" s="890"/>
      <c r="J33" s="19" t="s">
        <v>882</v>
      </c>
      <c r="K33" s="890"/>
      <c r="L33" s="890"/>
      <c r="M33" s="890"/>
      <c r="N33" s="890"/>
      <c r="O33" s="890"/>
      <c r="P33" s="890"/>
      <c r="Q33" s="890"/>
      <c r="R33" s="890"/>
      <c r="S33" s="890"/>
      <c r="T33" s="890"/>
      <c r="U33" s="890"/>
    </row>
    <row r="34" spans="1:21" s="18" customFormat="1" ht="10.199999999999999">
      <c r="A34" s="18" t="s">
        <v>883</v>
      </c>
      <c r="B34" s="890">
        <v>27.98</v>
      </c>
      <c r="C34" s="890">
        <v>22.05</v>
      </c>
      <c r="D34" s="890">
        <v>28.43</v>
      </c>
      <c r="E34" s="890">
        <v>29.16</v>
      </c>
      <c r="F34" s="890">
        <v>33.049999999999997</v>
      </c>
      <c r="G34" s="890">
        <v>26.26</v>
      </c>
      <c r="H34" s="890">
        <v>107.72</v>
      </c>
      <c r="I34" s="890">
        <v>29.43</v>
      </c>
      <c r="J34" s="18" t="s">
        <v>883</v>
      </c>
      <c r="K34" s="890">
        <v>26.69</v>
      </c>
      <c r="L34" s="890">
        <v>39.96</v>
      </c>
      <c r="M34" s="890">
        <v>22.830000000000002</v>
      </c>
      <c r="N34" s="890">
        <v>49.78</v>
      </c>
      <c r="O34" s="890">
        <v>29.34</v>
      </c>
      <c r="P34" s="890">
        <v>40.11</v>
      </c>
      <c r="Q34" s="890">
        <v>189.4</v>
      </c>
      <c r="R34" s="890">
        <v>161.38</v>
      </c>
      <c r="S34" s="890">
        <v>49.31</v>
      </c>
      <c r="T34" s="890">
        <v>26.060000000000002</v>
      </c>
      <c r="U34" s="890">
        <v>30.46</v>
      </c>
    </row>
    <row r="35" spans="1:21" s="18" customFormat="1" ht="10.199999999999999">
      <c r="A35" s="18" t="s">
        <v>884</v>
      </c>
      <c r="B35" s="890">
        <v>46.39</v>
      </c>
      <c r="C35" s="890">
        <v>50.94</v>
      </c>
      <c r="D35" s="890">
        <v>56.17</v>
      </c>
      <c r="E35" s="890">
        <v>53.36</v>
      </c>
      <c r="F35" s="890">
        <v>53.09</v>
      </c>
      <c r="G35" s="890">
        <v>55.5</v>
      </c>
      <c r="H35" s="890">
        <v>75.02</v>
      </c>
      <c r="I35" s="890">
        <v>59.2</v>
      </c>
      <c r="J35" s="18" t="s">
        <v>884</v>
      </c>
      <c r="K35" s="890">
        <v>133.93</v>
      </c>
      <c r="L35" s="890">
        <v>73</v>
      </c>
      <c r="M35" s="890">
        <v>158.65</v>
      </c>
      <c r="N35" s="890">
        <v>55.36</v>
      </c>
      <c r="O35" s="890">
        <v>342.68</v>
      </c>
      <c r="P35" s="890">
        <v>85.51</v>
      </c>
      <c r="Q35" s="890">
        <v>52.92</v>
      </c>
      <c r="R35" s="890">
        <v>97.5</v>
      </c>
      <c r="S35" s="890">
        <v>80.680000000000007</v>
      </c>
      <c r="T35" s="890">
        <v>101.22</v>
      </c>
      <c r="U35" s="890">
        <v>56.050000000000004</v>
      </c>
    </row>
    <row r="36" spans="1:21" s="18" customFormat="1" ht="10.199999999999999">
      <c r="A36" s="18" t="s">
        <v>885</v>
      </c>
      <c r="B36" s="890">
        <v>0.21</v>
      </c>
      <c r="C36" s="890">
        <v>0.62</v>
      </c>
      <c r="D36" s="890">
        <v>0.18</v>
      </c>
      <c r="E36" s="890">
        <v>1.1200000000000001</v>
      </c>
      <c r="F36" s="890">
        <v>0.23</v>
      </c>
      <c r="G36" s="890">
        <v>0.17</v>
      </c>
      <c r="H36" s="890">
        <v>0.19</v>
      </c>
      <c r="I36" s="890">
        <v>0.28999999999999998</v>
      </c>
      <c r="J36" s="18" t="s">
        <v>885</v>
      </c>
      <c r="K36" s="890">
        <v>55.120000000000005</v>
      </c>
      <c r="L36" s="890">
        <v>0.42</v>
      </c>
      <c r="M36" s="890">
        <v>0</v>
      </c>
      <c r="N36" s="890">
        <v>0.47000000000000003</v>
      </c>
      <c r="O36" s="890">
        <v>0</v>
      </c>
      <c r="P36" s="890">
        <v>7.38</v>
      </c>
      <c r="Q36" s="890">
        <v>3.65</v>
      </c>
      <c r="R36" s="890">
        <v>1.19</v>
      </c>
      <c r="S36" s="890">
        <v>1.21</v>
      </c>
      <c r="T36" s="890">
        <v>0</v>
      </c>
      <c r="U36" s="890">
        <v>0.25</v>
      </c>
    </row>
    <row r="37" spans="1:21" s="18" customFormat="1" ht="10.8" thickBot="1">
      <c r="A37" s="28" t="s">
        <v>886</v>
      </c>
      <c r="B37" s="898">
        <v>1.36</v>
      </c>
      <c r="C37" s="898">
        <v>6.32</v>
      </c>
      <c r="D37" s="898">
        <v>1.55</v>
      </c>
      <c r="E37" s="898">
        <v>5.19</v>
      </c>
      <c r="F37" s="898">
        <v>2.21</v>
      </c>
      <c r="G37" s="898">
        <v>1.72</v>
      </c>
      <c r="H37" s="898">
        <v>1.01</v>
      </c>
      <c r="I37" s="898">
        <v>2.23</v>
      </c>
      <c r="J37" s="28" t="s">
        <v>886</v>
      </c>
      <c r="K37" s="898">
        <v>147.39000000000001</v>
      </c>
      <c r="L37" s="898">
        <v>15.98</v>
      </c>
      <c r="M37" s="898">
        <v>0</v>
      </c>
      <c r="N37" s="898">
        <v>0.85</v>
      </c>
      <c r="O37" s="898">
        <v>0</v>
      </c>
      <c r="P37" s="898">
        <v>2.7600000000000002</v>
      </c>
      <c r="Q37" s="898">
        <v>5.98</v>
      </c>
      <c r="R37" s="898">
        <v>5.15</v>
      </c>
      <c r="S37" s="898">
        <v>2.66</v>
      </c>
      <c r="T37" s="898">
        <v>0</v>
      </c>
      <c r="U37" s="898">
        <v>1.6500000000000001</v>
      </c>
    </row>
    <row r="38" spans="1:21" s="18" customFormat="1" ht="3.75" customHeight="1">
      <c r="B38" s="890"/>
      <c r="C38" s="890"/>
      <c r="D38" s="890"/>
      <c r="E38" s="890"/>
      <c r="F38" s="890"/>
      <c r="G38" s="890"/>
      <c r="H38" s="890"/>
      <c r="I38" s="890"/>
      <c r="K38" s="890"/>
      <c r="L38" s="890"/>
      <c r="M38" s="890"/>
      <c r="N38" s="890"/>
      <c r="O38" s="890"/>
      <c r="P38" s="890"/>
      <c r="Q38" s="890"/>
      <c r="R38" s="890"/>
      <c r="S38" s="890"/>
      <c r="T38" s="890"/>
      <c r="U38" s="890"/>
    </row>
    <row r="39" spans="1:21" s="18" customFormat="1" ht="10.199999999999999">
      <c r="A39" s="201" t="s">
        <v>887</v>
      </c>
      <c r="J39" s="201" t="s">
        <v>887</v>
      </c>
    </row>
    <row r="40" spans="1:21" s="24" customFormat="1" ht="10.199999999999999">
      <c r="A40" s="24" t="s">
        <v>888</v>
      </c>
      <c r="J40" s="24" t="s">
        <v>888</v>
      </c>
    </row>
    <row r="41" spans="1:21" s="18" customFormat="1" ht="10.199999999999999">
      <c r="A41" s="24" t="s">
        <v>889</v>
      </c>
      <c r="J41" s="24" t="s">
        <v>889</v>
      </c>
    </row>
    <row r="42" spans="1:21" s="18" customFormat="1" ht="10.199999999999999">
      <c r="A42" s="18" t="s">
        <v>890</v>
      </c>
      <c r="J42" s="18" t="s">
        <v>890</v>
      </c>
    </row>
    <row r="43" spans="1:21" s="18" customFormat="1" ht="10.199999999999999">
      <c r="A43" s="899" t="s">
        <v>891</v>
      </c>
      <c r="J43" s="899" t="s">
        <v>891</v>
      </c>
    </row>
    <row r="44" spans="1:21" ht="12.75" customHeight="1">
      <c r="A44" s="899" t="s">
        <v>892</v>
      </c>
      <c r="B44" s="900"/>
      <c r="C44" s="900"/>
      <c r="D44" s="890"/>
      <c r="E44" s="900"/>
      <c r="F44" s="900"/>
      <c r="G44" s="900"/>
      <c r="H44" s="890"/>
      <c r="I44" s="900"/>
      <c r="J44" s="899" t="s">
        <v>892</v>
      </c>
      <c r="K44" s="900"/>
      <c r="L44" s="900"/>
      <c r="M44" s="900"/>
      <c r="N44" s="900"/>
      <c r="O44" s="900"/>
      <c r="P44" s="900"/>
      <c r="Q44" s="900"/>
      <c r="R44" s="900"/>
      <c r="S44" s="900"/>
      <c r="T44" s="900"/>
      <c r="U44" s="900"/>
    </row>
    <row r="45" spans="1:21" ht="30.6" customHeight="1">
      <c r="A45" s="901" t="s">
        <v>893</v>
      </c>
      <c r="B45" s="901"/>
      <c r="C45" s="901"/>
      <c r="D45" s="901"/>
      <c r="E45" s="901"/>
      <c r="F45" s="901"/>
      <c r="G45" s="901"/>
      <c r="H45" s="901"/>
      <c r="I45" s="901"/>
      <c r="J45" s="481" t="s">
        <v>893</v>
      </c>
      <c r="K45" s="890"/>
      <c r="L45" s="890"/>
      <c r="M45" s="890"/>
      <c r="N45" s="890"/>
      <c r="O45" s="890"/>
      <c r="P45" s="890"/>
      <c r="Q45" s="890"/>
      <c r="R45" s="890"/>
      <c r="S45" s="890"/>
      <c r="T45" s="890"/>
      <c r="U45" s="890"/>
    </row>
    <row r="46" spans="1:21">
      <c r="D46" s="890"/>
      <c r="E46" s="900"/>
      <c r="J46" s="481"/>
    </row>
    <row r="47" spans="1:21">
      <c r="D47" s="890"/>
      <c r="E47" s="900"/>
    </row>
    <row r="48" spans="1:21">
      <c r="B48" s="902"/>
      <c r="D48" s="890"/>
      <c r="E48" s="900"/>
    </row>
    <row r="49" spans="4:5">
      <c r="D49" s="890"/>
      <c r="E49" s="900"/>
    </row>
    <row r="50" spans="4:5">
      <c r="D50" s="903"/>
      <c r="E50" s="900"/>
    </row>
    <row r="51" spans="4:5">
      <c r="D51" s="890"/>
      <c r="E51" s="900"/>
    </row>
    <row r="52" spans="4:5">
      <c r="D52" s="890"/>
      <c r="E52" s="900"/>
    </row>
    <row r="53" spans="4:5">
      <c r="D53" s="890"/>
      <c r="E53" s="900"/>
    </row>
    <row r="54" spans="4:5">
      <c r="D54" s="890"/>
      <c r="E54" s="900"/>
    </row>
    <row r="55" spans="4:5">
      <c r="D55" s="890"/>
      <c r="E55" s="900"/>
    </row>
    <row r="56" spans="4:5">
      <c r="D56" s="890"/>
      <c r="E56" s="900"/>
    </row>
    <row r="57" spans="4:5">
      <c r="D57" s="890"/>
      <c r="E57" s="900"/>
    </row>
    <row r="58" spans="4:5">
      <c r="D58" s="893"/>
      <c r="E58" s="900"/>
    </row>
    <row r="59" spans="4:5">
      <c r="D59" s="893"/>
      <c r="E59" s="900"/>
    </row>
    <row r="60" spans="4:5">
      <c r="D60" s="895"/>
      <c r="E60" s="900"/>
    </row>
    <row r="61" spans="4:5">
      <c r="D61" s="896"/>
      <c r="E61" s="900"/>
    </row>
    <row r="62" spans="4:5">
      <c r="D62" s="890"/>
      <c r="E62" s="900"/>
    </row>
    <row r="63" spans="4:5">
      <c r="D63" s="890"/>
      <c r="E63" s="900"/>
    </row>
    <row r="64" spans="4:5">
      <c r="D64" s="890"/>
      <c r="E64" s="900"/>
    </row>
    <row r="65" spans="4:57">
      <c r="D65" s="890"/>
      <c r="E65" s="900"/>
    </row>
    <row r="66" spans="4:57">
      <c r="D66" s="890"/>
      <c r="E66" s="900"/>
    </row>
    <row r="67" spans="4:57">
      <c r="D67" s="890"/>
      <c r="E67" s="900"/>
    </row>
    <row r="68" spans="4:57">
      <c r="D68" s="890"/>
      <c r="E68" s="900"/>
    </row>
    <row r="69" spans="4:57">
      <c r="D69" s="893"/>
      <c r="E69" s="900"/>
    </row>
    <row r="79" spans="4:57" ht="13.8">
      <c r="BE79" s="50"/>
    </row>
    <row r="200" spans="3:3">
      <c r="C200" s="7" t="s">
        <v>158</v>
      </c>
    </row>
  </sheetData>
  <mergeCells count="29">
    <mergeCell ref="S6:S7"/>
    <mergeCell ref="T6:T7"/>
    <mergeCell ref="U6:U7"/>
    <mergeCell ref="A45:I45"/>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U1"/>
    <mergeCell ref="A2:I2"/>
    <mergeCell ref="J2:U2"/>
    <mergeCell ref="A3:I3"/>
    <mergeCell ref="J3:U3"/>
    <mergeCell ref="A4:I4"/>
    <mergeCell ref="J4:U4"/>
  </mergeCells>
  <hyperlinks>
    <hyperlink ref="A1" location="Índice!A1" display="Volver al Índice" xr:uid="{13833D79-3E55-4BF3-9907-8E8FEF4551A8}"/>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5D968-C0C5-400E-A33D-3920AB4E0ABB}">
  <dimension ref="A1:K204"/>
  <sheetViews>
    <sheetView showGridLines="0" zoomScaleNormal="100" workbookViewId="0"/>
  </sheetViews>
  <sheetFormatPr baseColWidth="10" defaultColWidth="11.44140625" defaultRowHeight="13.2"/>
  <cols>
    <col min="1" max="1" width="46.44140625" style="929" customWidth="1"/>
    <col min="2" max="2" width="10.44140625" style="929" customWidth="1"/>
    <col min="3" max="5" width="15.44140625" style="929" customWidth="1"/>
    <col min="6" max="6" width="11.44140625" style="929" customWidth="1"/>
    <col min="7" max="7" width="11.44140625" style="929" hidden="1" customWidth="1"/>
    <col min="8" max="256" width="11.44140625" style="929"/>
    <col min="257" max="257" width="46.44140625" style="929" customWidth="1"/>
    <col min="258" max="258" width="10.44140625" style="929" customWidth="1"/>
    <col min="259" max="261" width="15.44140625" style="929" customWidth="1"/>
    <col min="262" max="262" width="11.44140625" style="929"/>
    <col min="263" max="263" width="0" style="929" hidden="1" customWidth="1"/>
    <col min="264" max="512" width="11.44140625" style="929"/>
    <col min="513" max="513" width="46.44140625" style="929" customWidth="1"/>
    <col min="514" max="514" width="10.44140625" style="929" customWidth="1"/>
    <col min="515" max="517" width="15.44140625" style="929" customWidth="1"/>
    <col min="518" max="518" width="11.44140625" style="929"/>
    <col min="519" max="519" width="0" style="929" hidden="1" customWidth="1"/>
    <col min="520" max="768" width="11.44140625" style="929"/>
    <col min="769" max="769" width="46.44140625" style="929" customWidth="1"/>
    <col min="770" max="770" width="10.44140625" style="929" customWidth="1"/>
    <col min="771" max="773" width="15.44140625" style="929" customWidth="1"/>
    <col min="774" max="774" width="11.44140625" style="929"/>
    <col min="775" max="775" width="0" style="929" hidden="1" customWidth="1"/>
    <col min="776" max="1024" width="11.44140625" style="929"/>
    <col min="1025" max="1025" width="46.44140625" style="929" customWidth="1"/>
    <col min="1026" max="1026" width="10.44140625" style="929" customWidth="1"/>
    <col min="1027" max="1029" width="15.44140625" style="929" customWidth="1"/>
    <col min="1030" max="1030" width="11.44140625" style="929"/>
    <col min="1031" max="1031" width="0" style="929" hidden="1" customWidth="1"/>
    <col min="1032" max="1280" width="11.44140625" style="929"/>
    <col min="1281" max="1281" width="46.44140625" style="929" customWidth="1"/>
    <col min="1282" max="1282" width="10.44140625" style="929" customWidth="1"/>
    <col min="1283" max="1285" width="15.44140625" style="929" customWidth="1"/>
    <col min="1286" max="1286" width="11.44140625" style="929"/>
    <col min="1287" max="1287" width="0" style="929" hidden="1" customWidth="1"/>
    <col min="1288" max="1536" width="11.44140625" style="929"/>
    <col min="1537" max="1537" width="46.44140625" style="929" customWidth="1"/>
    <col min="1538" max="1538" width="10.44140625" style="929" customWidth="1"/>
    <col min="1539" max="1541" width="15.44140625" style="929" customWidth="1"/>
    <col min="1542" max="1542" width="11.44140625" style="929"/>
    <col min="1543" max="1543" width="0" style="929" hidden="1" customWidth="1"/>
    <col min="1544" max="1792" width="11.44140625" style="929"/>
    <col min="1793" max="1793" width="46.44140625" style="929" customWidth="1"/>
    <col min="1794" max="1794" width="10.44140625" style="929" customWidth="1"/>
    <col min="1795" max="1797" width="15.44140625" style="929" customWidth="1"/>
    <col min="1798" max="1798" width="11.44140625" style="929"/>
    <col min="1799" max="1799" width="0" style="929" hidden="1" customWidth="1"/>
    <col min="1800" max="2048" width="11.44140625" style="929"/>
    <col min="2049" max="2049" width="46.44140625" style="929" customWidth="1"/>
    <col min="2050" max="2050" width="10.44140625" style="929" customWidth="1"/>
    <col min="2051" max="2053" width="15.44140625" style="929" customWidth="1"/>
    <col min="2054" max="2054" width="11.44140625" style="929"/>
    <col min="2055" max="2055" width="0" style="929" hidden="1" customWidth="1"/>
    <col min="2056" max="2304" width="11.44140625" style="929"/>
    <col min="2305" max="2305" width="46.44140625" style="929" customWidth="1"/>
    <col min="2306" max="2306" width="10.44140625" style="929" customWidth="1"/>
    <col min="2307" max="2309" width="15.44140625" style="929" customWidth="1"/>
    <col min="2310" max="2310" width="11.44140625" style="929"/>
    <col min="2311" max="2311" width="0" style="929" hidden="1" customWidth="1"/>
    <col min="2312" max="2560" width="11.44140625" style="929"/>
    <col min="2561" max="2561" width="46.44140625" style="929" customWidth="1"/>
    <col min="2562" max="2562" width="10.44140625" style="929" customWidth="1"/>
    <col min="2563" max="2565" width="15.44140625" style="929" customWidth="1"/>
    <col min="2566" max="2566" width="11.44140625" style="929"/>
    <col min="2567" max="2567" width="0" style="929" hidden="1" customWidth="1"/>
    <col min="2568" max="2816" width="11.44140625" style="929"/>
    <col min="2817" max="2817" width="46.44140625" style="929" customWidth="1"/>
    <col min="2818" max="2818" width="10.44140625" style="929" customWidth="1"/>
    <col min="2819" max="2821" width="15.44140625" style="929" customWidth="1"/>
    <col min="2822" max="2822" width="11.44140625" style="929"/>
    <col min="2823" max="2823" width="0" style="929" hidden="1" customWidth="1"/>
    <col min="2824" max="3072" width="11.44140625" style="929"/>
    <col min="3073" max="3073" width="46.44140625" style="929" customWidth="1"/>
    <col min="3074" max="3074" width="10.44140625" style="929" customWidth="1"/>
    <col min="3075" max="3077" width="15.44140625" style="929" customWidth="1"/>
    <col min="3078" max="3078" width="11.44140625" style="929"/>
    <col min="3079" max="3079" width="0" style="929" hidden="1" customWidth="1"/>
    <col min="3080" max="3328" width="11.44140625" style="929"/>
    <col min="3329" max="3329" width="46.44140625" style="929" customWidth="1"/>
    <col min="3330" max="3330" width="10.44140625" style="929" customWidth="1"/>
    <col min="3331" max="3333" width="15.44140625" style="929" customWidth="1"/>
    <col min="3334" max="3334" width="11.44140625" style="929"/>
    <col min="3335" max="3335" width="0" style="929" hidden="1" customWidth="1"/>
    <col min="3336" max="3584" width="11.44140625" style="929"/>
    <col min="3585" max="3585" width="46.44140625" style="929" customWidth="1"/>
    <col min="3586" max="3586" width="10.44140625" style="929" customWidth="1"/>
    <col min="3587" max="3589" width="15.44140625" style="929" customWidth="1"/>
    <col min="3590" max="3590" width="11.44140625" style="929"/>
    <col min="3591" max="3591" width="0" style="929" hidden="1" customWidth="1"/>
    <col min="3592" max="3840" width="11.44140625" style="929"/>
    <col min="3841" max="3841" width="46.44140625" style="929" customWidth="1"/>
    <col min="3842" max="3842" width="10.44140625" style="929" customWidth="1"/>
    <col min="3843" max="3845" width="15.44140625" style="929" customWidth="1"/>
    <col min="3846" max="3846" width="11.44140625" style="929"/>
    <col min="3847" max="3847" width="0" style="929" hidden="1" customWidth="1"/>
    <col min="3848" max="4096" width="11.44140625" style="929"/>
    <col min="4097" max="4097" width="46.44140625" style="929" customWidth="1"/>
    <col min="4098" max="4098" width="10.44140625" style="929" customWidth="1"/>
    <col min="4099" max="4101" width="15.44140625" style="929" customWidth="1"/>
    <col min="4102" max="4102" width="11.44140625" style="929"/>
    <col min="4103" max="4103" width="0" style="929" hidden="1" customWidth="1"/>
    <col min="4104" max="4352" width="11.44140625" style="929"/>
    <col min="4353" max="4353" width="46.44140625" style="929" customWidth="1"/>
    <col min="4354" max="4354" width="10.44140625" style="929" customWidth="1"/>
    <col min="4355" max="4357" width="15.44140625" style="929" customWidth="1"/>
    <col min="4358" max="4358" width="11.44140625" style="929"/>
    <col min="4359" max="4359" width="0" style="929" hidden="1" customWidth="1"/>
    <col min="4360" max="4608" width="11.44140625" style="929"/>
    <col min="4609" max="4609" width="46.44140625" style="929" customWidth="1"/>
    <col min="4610" max="4610" width="10.44140625" style="929" customWidth="1"/>
    <col min="4611" max="4613" width="15.44140625" style="929" customWidth="1"/>
    <col min="4614" max="4614" width="11.44140625" style="929"/>
    <col min="4615" max="4615" width="0" style="929" hidden="1" customWidth="1"/>
    <col min="4616" max="4864" width="11.44140625" style="929"/>
    <col min="4865" max="4865" width="46.44140625" style="929" customWidth="1"/>
    <col min="4866" max="4866" width="10.44140625" style="929" customWidth="1"/>
    <col min="4867" max="4869" width="15.44140625" style="929" customWidth="1"/>
    <col min="4870" max="4870" width="11.44140625" style="929"/>
    <col min="4871" max="4871" width="0" style="929" hidden="1" customWidth="1"/>
    <col min="4872" max="5120" width="11.44140625" style="929"/>
    <col min="5121" max="5121" width="46.44140625" style="929" customWidth="1"/>
    <col min="5122" max="5122" width="10.44140625" style="929" customWidth="1"/>
    <col min="5123" max="5125" width="15.44140625" style="929" customWidth="1"/>
    <col min="5126" max="5126" width="11.44140625" style="929"/>
    <col min="5127" max="5127" width="0" style="929" hidden="1" customWidth="1"/>
    <col min="5128" max="5376" width="11.44140625" style="929"/>
    <col min="5377" max="5377" width="46.44140625" style="929" customWidth="1"/>
    <col min="5378" max="5378" width="10.44140625" style="929" customWidth="1"/>
    <col min="5379" max="5381" width="15.44140625" style="929" customWidth="1"/>
    <col min="5382" max="5382" width="11.44140625" style="929"/>
    <col min="5383" max="5383" width="0" style="929" hidden="1" customWidth="1"/>
    <col min="5384" max="5632" width="11.44140625" style="929"/>
    <col min="5633" max="5633" width="46.44140625" style="929" customWidth="1"/>
    <col min="5634" max="5634" width="10.44140625" style="929" customWidth="1"/>
    <col min="5635" max="5637" width="15.44140625" style="929" customWidth="1"/>
    <col min="5638" max="5638" width="11.44140625" style="929"/>
    <col min="5639" max="5639" width="0" style="929" hidden="1" customWidth="1"/>
    <col min="5640" max="5888" width="11.44140625" style="929"/>
    <col min="5889" max="5889" width="46.44140625" style="929" customWidth="1"/>
    <col min="5890" max="5890" width="10.44140625" style="929" customWidth="1"/>
    <col min="5891" max="5893" width="15.44140625" style="929" customWidth="1"/>
    <col min="5894" max="5894" width="11.44140625" style="929"/>
    <col min="5895" max="5895" width="0" style="929" hidden="1" customWidth="1"/>
    <col min="5896" max="6144" width="11.44140625" style="929"/>
    <col min="6145" max="6145" width="46.44140625" style="929" customWidth="1"/>
    <col min="6146" max="6146" width="10.44140625" style="929" customWidth="1"/>
    <col min="6147" max="6149" width="15.44140625" style="929" customWidth="1"/>
    <col min="6150" max="6150" width="11.44140625" style="929"/>
    <col min="6151" max="6151" width="0" style="929" hidden="1" customWidth="1"/>
    <col min="6152" max="6400" width="11.44140625" style="929"/>
    <col min="6401" max="6401" width="46.44140625" style="929" customWidth="1"/>
    <col min="6402" max="6402" width="10.44140625" style="929" customWidth="1"/>
    <col min="6403" max="6405" width="15.44140625" style="929" customWidth="1"/>
    <col min="6406" max="6406" width="11.44140625" style="929"/>
    <col min="6407" max="6407" width="0" style="929" hidden="1" customWidth="1"/>
    <col min="6408" max="6656" width="11.44140625" style="929"/>
    <col min="6657" max="6657" width="46.44140625" style="929" customWidth="1"/>
    <col min="6658" max="6658" width="10.44140625" style="929" customWidth="1"/>
    <col min="6659" max="6661" width="15.44140625" style="929" customWidth="1"/>
    <col min="6662" max="6662" width="11.44140625" style="929"/>
    <col min="6663" max="6663" width="0" style="929" hidden="1" customWidth="1"/>
    <col min="6664" max="6912" width="11.44140625" style="929"/>
    <col min="6913" max="6913" width="46.44140625" style="929" customWidth="1"/>
    <col min="6914" max="6914" width="10.44140625" style="929" customWidth="1"/>
    <col min="6915" max="6917" width="15.44140625" style="929" customWidth="1"/>
    <col min="6918" max="6918" width="11.44140625" style="929"/>
    <col min="6919" max="6919" width="0" style="929" hidden="1" customWidth="1"/>
    <col min="6920" max="7168" width="11.44140625" style="929"/>
    <col min="7169" max="7169" width="46.44140625" style="929" customWidth="1"/>
    <col min="7170" max="7170" width="10.44140625" style="929" customWidth="1"/>
    <col min="7171" max="7173" width="15.44140625" style="929" customWidth="1"/>
    <col min="7174" max="7174" width="11.44140625" style="929"/>
    <col min="7175" max="7175" width="0" style="929" hidden="1" customWidth="1"/>
    <col min="7176" max="7424" width="11.44140625" style="929"/>
    <col min="7425" max="7425" width="46.44140625" style="929" customWidth="1"/>
    <col min="7426" max="7426" width="10.44140625" style="929" customWidth="1"/>
    <col min="7427" max="7429" width="15.44140625" style="929" customWidth="1"/>
    <col min="7430" max="7430" width="11.44140625" style="929"/>
    <col min="7431" max="7431" width="0" style="929" hidden="1" customWidth="1"/>
    <col min="7432" max="7680" width="11.44140625" style="929"/>
    <col min="7681" max="7681" width="46.44140625" style="929" customWidth="1"/>
    <col min="7682" max="7682" width="10.44140625" style="929" customWidth="1"/>
    <col min="7683" max="7685" width="15.44140625" style="929" customWidth="1"/>
    <col min="7686" max="7686" width="11.44140625" style="929"/>
    <col min="7687" max="7687" width="0" style="929" hidden="1" customWidth="1"/>
    <col min="7688" max="7936" width="11.44140625" style="929"/>
    <col min="7937" max="7937" width="46.44140625" style="929" customWidth="1"/>
    <col min="7938" max="7938" width="10.44140625" style="929" customWidth="1"/>
    <col min="7939" max="7941" width="15.44140625" style="929" customWidth="1"/>
    <col min="7942" max="7942" width="11.44140625" style="929"/>
    <col min="7943" max="7943" width="0" style="929" hidden="1" customWidth="1"/>
    <col min="7944" max="8192" width="11.44140625" style="929"/>
    <col min="8193" max="8193" width="46.44140625" style="929" customWidth="1"/>
    <col min="8194" max="8194" width="10.44140625" style="929" customWidth="1"/>
    <col min="8195" max="8197" width="15.44140625" style="929" customWidth="1"/>
    <col min="8198" max="8198" width="11.44140625" style="929"/>
    <col min="8199" max="8199" width="0" style="929" hidden="1" customWidth="1"/>
    <col min="8200" max="8448" width="11.44140625" style="929"/>
    <col min="8449" max="8449" width="46.44140625" style="929" customWidth="1"/>
    <col min="8450" max="8450" width="10.44140625" style="929" customWidth="1"/>
    <col min="8451" max="8453" width="15.44140625" style="929" customWidth="1"/>
    <col min="8454" max="8454" width="11.44140625" style="929"/>
    <col min="8455" max="8455" width="0" style="929" hidden="1" customWidth="1"/>
    <col min="8456" max="8704" width="11.44140625" style="929"/>
    <col min="8705" max="8705" width="46.44140625" style="929" customWidth="1"/>
    <col min="8706" max="8706" width="10.44140625" style="929" customWidth="1"/>
    <col min="8707" max="8709" width="15.44140625" style="929" customWidth="1"/>
    <col min="8710" max="8710" width="11.44140625" style="929"/>
    <col min="8711" max="8711" width="0" style="929" hidden="1" customWidth="1"/>
    <col min="8712" max="8960" width="11.44140625" style="929"/>
    <col min="8961" max="8961" width="46.44140625" style="929" customWidth="1"/>
    <col min="8962" max="8962" width="10.44140625" style="929" customWidth="1"/>
    <col min="8963" max="8965" width="15.44140625" style="929" customWidth="1"/>
    <col min="8966" max="8966" width="11.44140625" style="929"/>
    <col min="8967" max="8967" width="0" style="929" hidden="1" customWidth="1"/>
    <col min="8968" max="9216" width="11.44140625" style="929"/>
    <col min="9217" max="9217" width="46.44140625" style="929" customWidth="1"/>
    <col min="9218" max="9218" width="10.44140625" style="929" customWidth="1"/>
    <col min="9219" max="9221" width="15.44140625" style="929" customWidth="1"/>
    <col min="9222" max="9222" width="11.44140625" style="929"/>
    <col min="9223" max="9223" width="0" style="929" hidden="1" customWidth="1"/>
    <col min="9224" max="9472" width="11.44140625" style="929"/>
    <col min="9473" max="9473" width="46.44140625" style="929" customWidth="1"/>
    <col min="9474" max="9474" width="10.44140625" style="929" customWidth="1"/>
    <col min="9475" max="9477" width="15.44140625" style="929" customWidth="1"/>
    <col min="9478" max="9478" width="11.44140625" style="929"/>
    <col min="9479" max="9479" width="0" style="929" hidden="1" customWidth="1"/>
    <col min="9480" max="9728" width="11.44140625" style="929"/>
    <col min="9729" max="9729" width="46.44140625" style="929" customWidth="1"/>
    <col min="9730" max="9730" width="10.44140625" style="929" customWidth="1"/>
    <col min="9731" max="9733" width="15.44140625" style="929" customWidth="1"/>
    <col min="9734" max="9734" width="11.44140625" style="929"/>
    <col min="9735" max="9735" width="0" style="929" hidden="1" customWidth="1"/>
    <col min="9736" max="9984" width="11.44140625" style="929"/>
    <col min="9985" max="9985" width="46.44140625" style="929" customWidth="1"/>
    <col min="9986" max="9986" width="10.44140625" style="929" customWidth="1"/>
    <col min="9987" max="9989" width="15.44140625" style="929" customWidth="1"/>
    <col min="9990" max="9990" width="11.44140625" style="929"/>
    <col min="9991" max="9991" width="0" style="929" hidden="1" customWidth="1"/>
    <col min="9992" max="10240" width="11.44140625" style="929"/>
    <col min="10241" max="10241" width="46.44140625" style="929" customWidth="1"/>
    <col min="10242" max="10242" width="10.44140625" style="929" customWidth="1"/>
    <col min="10243" max="10245" width="15.44140625" style="929" customWidth="1"/>
    <col min="10246" max="10246" width="11.44140625" style="929"/>
    <col min="10247" max="10247" width="0" style="929" hidden="1" customWidth="1"/>
    <col min="10248" max="10496" width="11.44140625" style="929"/>
    <col min="10497" max="10497" width="46.44140625" style="929" customWidth="1"/>
    <col min="10498" max="10498" width="10.44140625" style="929" customWidth="1"/>
    <col min="10499" max="10501" width="15.44140625" style="929" customWidth="1"/>
    <col min="10502" max="10502" width="11.44140625" style="929"/>
    <col min="10503" max="10503" width="0" style="929" hidden="1" customWidth="1"/>
    <col min="10504" max="10752" width="11.44140625" style="929"/>
    <col min="10753" max="10753" width="46.44140625" style="929" customWidth="1"/>
    <col min="10754" max="10754" width="10.44140625" style="929" customWidth="1"/>
    <col min="10755" max="10757" width="15.44140625" style="929" customWidth="1"/>
    <col min="10758" max="10758" width="11.44140625" style="929"/>
    <col min="10759" max="10759" width="0" style="929" hidden="1" customWidth="1"/>
    <col min="10760" max="11008" width="11.44140625" style="929"/>
    <col min="11009" max="11009" width="46.44140625" style="929" customWidth="1"/>
    <col min="11010" max="11010" width="10.44140625" style="929" customWidth="1"/>
    <col min="11011" max="11013" width="15.44140625" style="929" customWidth="1"/>
    <col min="11014" max="11014" width="11.44140625" style="929"/>
    <col min="11015" max="11015" width="0" style="929" hidden="1" customWidth="1"/>
    <col min="11016" max="11264" width="11.44140625" style="929"/>
    <col min="11265" max="11265" width="46.44140625" style="929" customWidth="1"/>
    <col min="11266" max="11266" width="10.44140625" style="929" customWidth="1"/>
    <col min="11267" max="11269" width="15.44140625" style="929" customWidth="1"/>
    <col min="11270" max="11270" width="11.44140625" style="929"/>
    <col min="11271" max="11271" width="0" style="929" hidden="1" customWidth="1"/>
    <col min="11272" max="11520" width="11.44140625" style="929"/>
    <col min="11521" max="11521" width="46.44140625" style="929" customWidth="1"/>
    <col min="11522" max="11522" width="10.44140625" style="929" customWidth="1"/>
    <col min="11523" max="11525" width="15.44140625" style="929" customWidth="1"/>
    <col min="11526" max="11526" width="11.44140625" style="929"/>
    <col min="11527" max="11527" width="0" style="929" hidden="1" customWidth="1"/>
    <col min="11528" max="11776" width="11.44140625" style="929"/>
    <col min="11777" max="11777" width="46.44140625" style="929" customWidth="1"/>
    <col min="11778" max="11778" width="10.44140625" style="929" customWidth="1"/>
    <col min="11779" max="11781" width="15.44140625" style="929" customWidth="1"/>
    <col min="11782" max="11782" width="11.44140625" style="929"/>
    <col min="11783" max="11783" width="0" style="929" hidden="1" customWidth="1"/>
    <col min="11784" max="12032" width="11.44140625" style="929"/>
    <col min="12033" max="12033" width="46.44140625" style="929" customWidth="1"/>
    <col min="12034" max="12034" width="10.44140625" style="929" customWidth="1"/>
    <col min="12035" max="12037" width="15.44140625" style="929" customWidth="1"/>
    <col min="12038" max="12038" width="11.44140625" style="929"/>
    <col min="12039" max="12039" width="0" style="929" hidden="1" customWidth="1"/>
    <col min="12040" max="12288" width="11.44140625" style="929"/>
    <col min="12289" max="12289" width="46.44140625" style="929" customWidth="1"/>
    <col min="12290" max="12290" width="10.44140625" style="929" customWidth="1"/>
    <col min="12291" max="12293" width="15.44140625" style="929" customWidth="1"/>
    <col min="12294" max="12294" width="11.44140625" style="929"/>
    <col min="12295" max="12295" width="0" style="929" hidden="1" customWidth="1"/>
    <col min="12296" max="12544" width="11.44140625" style="929"/>
    <col min="12545" max="12545" width="46.44140625" style="929" customWidth="1"/>
    <col min="12546" max="12546" width="10.44140625" style="929" customWidth="1"/>
    <col min="12547" max="12549" width="15.44140625" style="929" customWidth="1"/>
    <col min="12550" max="12550" width="11.44140625" style="929"/>
    <col min="12551" max="12551" width="0" style="929" hidden="1" customWidth="1"/>
    <col min="12552" max="12800" width="11.44140625" style="929"/>
    <col min="12801" max="12801" width="46.44140625" style="929" customWidth="1"/>
    <col min="12802" max="12802" width="10.44140625" style="929" customWidth="1"/>
    <col min="12803" max="12805" width="15.44140625" style="929" customWidth="1"/>
    <col min="12806" max="12806" width="11.44140625" style="929"/>
    <col min="12807" max="12807" width="0" style="929" hidden="1" customWidth="1"/>
    <col min="12808" max="13056" width="11.44140625" style="929"/>
    <col min="13057" max="13057" width="46.44140625" style="929" customWidth="1"/>
    <col min="13058" max="13058" width="10.44140625" style="929" customWidth="1"/>
    <col min="13059" max="13061" width="15.44140625" style="929" customWidth="1"/>
    <col min="13062" max="13062" width="11.44140625" style="929"/>
    <col min="13063" max="13063" width="0" style="929" hidden="1" customWidth="1"/>
    <col min="13064" max="13312" width="11.44140625" style="929"/>
    <col min="13313" max="13313" width="46.44140625" style="929" customWidth="1"/>
    <col min="13314" max="13314" width="10.44140625" style="929" customWidth="1"/>
    <col min="13315" max="13317" width="15.44140625" style="929" customWidth="1"/>
    <col min="13318" max="13318" width="11.44140625" style="929"/>
    <col min="13319" max="13319" width="0" style="929" hidden="1" customWidth="1"/>
    <col min="13320" max="13568" width="11.44140625" style="929"/>
    <col min="13569" max="13569" width="46.44140625" style="929" customWidth="1"/>
    <col min="13570" max="13570" width="10.44140625" style="929" customWidth="1"/>
    <col min="13571" max="13573" width="15.44140625" style="929" customWidth="1"/>
    <col min="13574" max="13574" width="11.44140625" style="929"/>
    <col min="13575" max="13575" width="0" style="929" hidden="1" customWidth="1"/>
    <col min="13576" max="13824" width="11.44140625" style="929"/>
    <col min="13825" max="13825" width="46.44140625" style="929" customWidth="1"/>
    <col min="13826" max="13826" width="10.44140625" style="929" customWidth="1"/>
    <col min="13827" max="13829" width="15.44140625" style="929" customWidth="1"/>
    <col min="13830" max="13830" width="11.44140625" style="929"/>
    <col min="13831" max="13831" width="0" style="929" hidden="1" customWidth="1"/>
    <col min="13832" max="14080" width="11.44140625" style="929"/>
    <col min="14081" max="14081" width="46.44140625" style="929" customWidth="1"/>
    <col min="14082" max="14082" width="10.44140625" style="929" customWidth="1"/>
    <col min="14083" max="14085" width="15.44140625" style="929" customWidth="1"/>
    <col min="14086" max="14086" width="11.44140625" style="929"/>
    <col min="14087" max="14087" width="0" style="929" hidden="1" customWidth="1"/>
    <col min="14088" max="14336" width="11.44140625" style="929"/>
    <col min="14337" max="14337" width="46.44140625" style="929" customWidth="1"/>
    <col min="14338" max="14338" width="10.44140625" style="929" customWidth="1"/>
    <col min="14339" max="14341" width="15.44140625" style="929" customWidth="1"/>
    <col min="14342" max="14342" width="11.44140625" style="929"/>
    <col min="14343" max="14343" width="0" style="929" hidden="1" customWidth="1"/>
    <col min="14344" max="14592" width="11.44140625" style="929"/>
    <col min="14593" max="14593" width="46.44140625" style="929" customWidth="1"/>
    <col min="14594" max="14594" width="10.44140625" style="929" customWidth="1"/>
    <col min="14595" max="14597" width="15.44140625" style="929" customWidth="1"/>
    <col min="14598" max="14598" width="11.44140625" style="929"/>
    <col min="14599" max="14599" width="0" style="929" hidden="1" customWidth="1"/>
    <col min="14600" max="14848" width="11.44140625" style="929"/>
    <col min="14849" max="14849" width="46.44140625" style="929" customWidth="1"/>
    <col min="14850" max="14850" width="10.44140625" style="929" customWidth="1"/>
    <col min="14851" max="14853" width="15.44140625" style="929" customWidth="1"/>
    <col min="14854" max="14854" width="11.44140625" style="929"/>
    <col min="14855" max="14855" width="0" style="929" hidden="1" customWidth="1"/>
    <col min="14856" max="15104" width="11.44140625" style="929"/>
    <col min="15105" max="15105" width="46.44140625" style="929" customWidth="1"/>
    <col min="15106" max="15106" width="10.44140625" style="929" customWidth="1"/>
    <col min="15107" max="15109" width="15.44140625" style="929" customWidth="1"/>
    <col min="15110" max="15110" width="11.44140625" style="929"/>
    <col min="15111" max="15111" width="0" style="929" hidden="1" customWidth="1"/>
    <col min="15112" max="15360" width="11.44140625" style="929"/>
    <col min="15361" max="15361" width="46.44140625" style="929" customWidth="1"/>
    <col min="15362" max="15362" width="10.44140625" style="929" customWidth="1"/>
    <col min="15363" max="15365" width="15.44140625" style="929" customWidth="1"/>
    <col min="15366" max="15366" width="11.44140625" style="929"/>
    <col min="15367" max="15367" width="0" style="929" hidden="1" customWidth="1"/>
    <col min="15368" max="15616" width="11.44140625" style="929"/>
    <col min="15617" max="15617" width="46.44140625" style="929" customWidth="1"/>
    <col min="15618" max="15618" width="10.44140625" style="929" customWidth="1"/>
    <col min="15619" max="15621" width="15.44140625" style="929" customWidth="1"/>
    <col min="15622" max="15622" width="11.44140625" style="929"/>
    <col min="15623" max="15623" width="0" style="929" hidden="1" customWidth="1"/>
    <col min="15624" max="15872" width="11.44140625" style="929"/>
    <col min="15873" max="15873" width="46.44140625" style="929" customWidth="1"/>
    <col min="15874" max="15874" width="10.44140625" style="929" customWidth="1"/>
    <col min="15875" max="15877" width="15.44140625" style="929" customWidth="1"/>
    <col min="15878" max="15878" width="11.44140625" style="929"/>
    <col min="15879" max="15879" width="0" style="929" hidden="1" customWidth="1"/>
    <col min="15880" max="16128" width="11.44140625" style="929"/>
    <col min="16129" max="16129" width="46.44140625" style="929" customWidth="1"/>
    <col min="16130" max="16130" width="10.44140625" style="929" customWidth="1"/>
    <col min="16131" max="16133" width="15.44140625" style="929" customWidth="1"/>
    <col min="16134" max="16134" width="11.44140625" style="929"/>
    <col min="16135" max="16135" width="0" style="929" hidden="1" customWidth="1"/>
    <col min="16136" max="16384" width="11.44140625" style="929"/>
  </cols>
  <sheetData>
    <row r="1" spans="1:11" ht="18" customHeight="1">
      <c r="A1" s="1422" t="s">
        <v>1246</v>
      </c>
      <c r="B1" s="927"/>
      <c r="C1" s="927"/>
      <c r="D1" s="927"/>
      <c r="E1" s="927"/>
      <c r="F1" s="927"/>
      <c r="G1" s="928"/>
    </row>
    <row r="2" spans="1:11" ht="27" customHeight="1">
      <c r="A2" s="930" t="s">
        <v>900</v>
      </c>
      <c r="B2" s="930"/>
      <c r="C2" s="930"/>
      <c r="D2" s="930"/>
      <c r="E2" s="930"/>
      <c r="F2" s="930"/>
      <c r="G2" s="928"/>
    </row>
    <row r="3" spans="1:11" ht="27" customHeight="1">
      <c r="A3" s="930" t="s">
        <v>901</v>
      </c>
      <c r="B3" s="930"/>
      <c r="C3" s="930"/>
      <c r="D3" s="930"/>
      <c r="E3" s="930"/>
      <c r="F3" s="930"/>
      <c r="G3" s="931"/>
    </row>
    <row r="4" spans="1:11" ht="18" customHeight="1">
      <c r="A4" s="932">
        <v>45716</v>
      </c>
      <c r="B4" s="933"/>
      <c r="C4" s="933"/>
      <c r="D4" s="933"/>
      <c r="E4" s="933"/>
      <c r="F4" s="933"/>
      <c r="G4" s="934"/>
    </row>
    <row r="5" spans="1:11" ht="18" customHeight="1">
      <c r="A5" s="935" t="s">
        <v>125</v>
      </c>
      <c r="B5" s="936"/>
      <c r="C5" s="936"/>
      <c r="D5" s="936"/>
      <c r="E5" s="936"/>
      <c r="F5" s="936"/>
      <c r="G5" s="934"/>
    </row>
    <row r="6" spans="1:11" ht="15" customHeight="1" thickBot="1">
      <c r="A6" s="937"/>
      <c r="B6" s="938"/>
      <c r="C6" s="938"/>
      <c r="D6" s="938"/>
      <c r="E6" s="938"/>
      <c r="F6" s="938"/>
      <c r="G6" s="937"/>
    </row>
    <row r="7" spans="1:11" s="944" customFormat="1" ht="54.9" customHeight="1">
      <c r="A7" s="939"/>
      <c r="B7" s="940" t="s">
        <v>902</v>
      </c>
      <c r="C7" s="940" t="s">
        <v>903</v>
      </c>
      <c r="D7" s="940" t="s">
        <v>904</v>
      </c>
      <c r="E7" s="941" t="s">
        <v>905</v>
      </c>
      <c r="F7" s="942" t="s">
        <v>906</v>
      </c>
      <c r="G7" s="943"/>
    </row>
    <row r="8" spans="1:11" ht="8.4" customHeight="1">
      <c r="A8" s="945"/>
      <c r="B8" s="946"/>
      <c r="C8" s="946"/>
      <c r="D8" s="946"/>
      <c r="E8" s="946"/>
      <c r="F8" s="947"/>
      <c r="G8" s="947"/>
    </row>
    <row r="9" spans="1:11" s="952" customFormat="1" ht="24.75" customHeight="1">
      <c r="A9" s="948" t="s">
        <v>907</v>
      </c>
      <c r="B9" s="949">
        <v>1974316</v>
      </c>
      <c r="C9" s="949">
        <v>128069781.56380999</v>
      </c>
      <c r="D9" s="949">
        <v>85677155.18844001</v>
      </c>
      <c r="E9" s="949">
        <v>213746936.75225002</v>
      </c>
      <c r="F9" s="950">
        <v>60.429085356458479</v>
      </c>
      <c r="G9" s="951"/>
      <c r="I9" s="953"/>
    </row>
    <row r="10" spans="1:11" s="952" customFormat="1" ht="16.2" customHeight="1">
      <c r="A10" s="954" t="s">
        <v>908</v>
      </c>
      <c r="B10" s="955">
        <v>119396</v>
      </c>
      <c r="C10" s="955">
        <v>3119078.67221</v>
      </c>
      <c r="D10" s="955">
        <v>10016304.1733</v>
      </c>
      <c r="E10" s="955">
        <v>13135382.84551</v>
      </c>
      <c r="F10" s="950">
        <v>3.7135464171873274</v>
      </c>
      <c r="G10" s="956"/>
      <c r="I10" s="953"/>
    </row>
    <row r="11" spans="1:11" s="952" customFormat="1" ht="16.2" customHeight="1">
      <c r="A11" s="954" t="s">
        <v>909</v>
      </c>
      <c r="B11" s="955">
        <v>113442</v>
      </c>
      <c r="C11" s="955">
        <v>2982773.4153999998</v>
      </c>
      <c r="D11" s="955">
        <v>9096617.3507700004</v>
      </c>
      <c r="E11" s="955">
        <v>12079390.766170001</v>
      </c>
      <c r="F11" s="950">
        <v>3.4150034931680464</v>
      </c>
      <c r="G11" s="956"/>
      <c r="I11" s="953"/>
    </row>
    <row r="12" spans="1:11" s="952" customFormat="1" ht="16.2" customHeight="1">
      <c r="A12" s="954" t="s">
        <v>910</v>
      </c>
      <c r="B12" s="955">
        <v>5954</v>
      </c>
      <c r="C12" s="955">
        <v>136305.25680999999</v>
      </c>
      <c r="D12" s="955">
        <v>919686.82253</v>
      </c>
      <c r="E12" s="955">
        <v>1055992.0793399999</v>
      </c>
      <c r="F12" s="950">
        <v>0.29854292401928051</v>
      </c>
      <c r="G12" s="957"/>
      <c r="I12" s="953"/>
    </row>
    <row r="13" spans="1:11" s="952" customFormat="1" ht="16.2" customHeight="1">
      <c r="A13" s="954" t="s">
        <v>911</v>
      </c>
      <c r="B13" s="955">
        <v>3336</v>
      </c>
      <c r="C13" s="955">
        <v>614490.70184999995</v>
      </c>
      <c r="D13" s="955">
        <v>9064676.1628300007</v>
      </c>
      <c r="E13" s="955">
        <v>9679166.8646799996</v>
      </c>
      <c r="F13" s="950">
        <v>2.7364284584957694</v>
      </c>
      <c r="G13" s="956"/>
      <c r="H13" s="953"/>
      <c r="I13" s="953"/>
      <c r="J13" s="953"/>
      <c r="K13" s="953"/>
    </row>
    <row r="14" spans="1:11" s="952" customFormat="1" ht="16.2" customHeight="1">
      <c r="A14" s="954" t="s">
        <v>912</v>
      </c>
      <c r="B14" s="955">
        <v>184124</v>
      </c>
      <c r="C14" s="955">
        <v>24221687.293219998</v>
      </c>
      <c r="D14" s="955">
        <v>23475504.365990002</v>
      </c>
      <c r="E14" s="955">
        <v>47697191.659209996</v>
      </c>
      <c r="F14" s="950">
        <v>13.48462677328834</v>
      </c>
      <c r="G14" s="956"/>
      <c r="I14" s="953"/>
    </row>
    <row r="15" spans="1:11" s="952" customFormat="1" ht="16.2" customHeight="1">
      <c r="A15" s="954" t="s">
        <v>913</v>
      </c>
      <c r="B15" s="955">
        <v>44656</v>
      </c>
      <c r="C15" s="955">
        <v>7325262.3150300002</v>
      </c>
      <c r="D15" s="955">
        <v>9063200.6875700001</v>
      </c>
      <c r="E15" s="955">
        <v>16388463.002599999</v>
      </c>
      <c r="F15" s="950">
        <v>4.633235192479793</v>
      </c>
      <c r="G15" s="956"/>
      <c r="I15" s="953"/>
    </row>
    <row r="16" spans="1:11" s="952" customFormat="1" ht="16.2" customHeight="1">
      <c r="A16" s="954" t="s">
        <v>914</v>
      </c>
      <c r="B16" s="955">
        <v>69986</v>
      </c>
      <c r="C16" s="955">
        <v>2219260.6641000002</v>
      </c>
      <c r="D16" s="955">
        <v>2133290.4528100002</v>
      </c>
      <c r="E16" s="955">
        <v>4352551.1169100003</v>
      </c>
      <c r="F16" s="950">
        <v>1.230523753736716</v>
      </c>
      <c r="G16" s="956"/>
      <c r="I16" s="953"/>
    </row>
    <row r="17" spans="1:11" s="952" customFormat="1" ht="16.2" customHeight="1">
      <c r="A17" s="954" t="s">
        <v>915</v>
      </c>
      <c r="B17" s="955">
        <v>19676</v>
      </c>
      <c r="C17" s="955">
        <v>1993310.09726</v>
      </c>
      <c r="D17" s="955">
        <v>990136.02304999996</v>
      </c>
      <c r="E17" s="955">
        <v>2983446.1203100001</v>
      </c>
      <c r="F17" s="950">
        <v>0.84345966777327441</v>
      </c>
      <c r="G17" s="956"/>
      <c r="I17" s="953"/>
    </row>
    <row r="18" spans="1:11" s="952" customFormat="1" ht="16.2" customHeight="1">
      <c r="A18" s="954" t="s">
        <v>916</v>
      </c>
      <c r="B18" s="955">
        <v>3817</v>
      </c>
      <c r="C18" s="955">
        <v>1910598.58889</v>
      </c>
      <c r="D18" s="955">
        <v>2368635.0687099998</v>
      </c>
      <c r="E18" s="955">
        <v>4279233.6575999996</v>
      </c>
      <c r="F18" s="950">
        <v>1.2097959385264423</v>
      </c>
      <c r="G18" s="956"/>
      <c r="I18" s="953"/>
    </row>
    <row r="19" spans="1:11" s="952" customFormat="1" ht="16.2" customHeight="1">
      <c r="A19" s="954" t="s">
        <v>917</v>
      </c>
      <c r="B19" s="955">
        <v>3536</v>
      </c>
      <c r="C19" s="955">
        <v>1254705.6339499999</v>
      </c>
      <c r="D19" s="955">
        <v>1949311.5846800001</v>
      </c>
      <c r="E19" s="955">
        <v>3204017.21863</v>
      </c>
      <c r="F19" s="950">
        <v>0.90581803383957427</v>
      </c>
      <c r="G19" s="956"/>
      <c r="I19" s="953"/>
    </row>
    <row r="20" spans="1:11" s="952" customFormat="1" ht="16.2" customHeight="1">
      <c r="A20" s="954" t="s">
        <v>918</v>
      </c>
      <c r="B20" s="955">
        <v>5770</v>
      </c>
      <c r="C20" s="955">
        <v>4569009.9765799996</v>
      </c>
      <c r="D20" s="955">
        <v>530339.13809999998</v>
      </c>
      <c r="E20" s="955">
        <v>5099349.1146799996</v>
      </c>
      <c r="F20" s="950">
        <v>1.4416534224794448</v>
      </c>
      <c r="G20" s="956"/>
      <c r="I20" s="953"/>
    </row>
    <row r="21" spans="1:11" s="952" customFormat="1" ht="16.2" customHeight="1">
      <c r="A21" s="954" t="s">
        <v>919</v>
      </c>
      <c r="B21" s="955">
        <v>14950</v>
      </c>
      <c r="C21" s="955">
        <v>2181824.5652100001</v>
      </c>
      <c r="D21" s="955">
        <v>4513416.0766599998</v>
      </c>
      <c r="E21" s="955">
        <v>6695240.6418700004</v>
      </c>
      <c r="F21" s="950">
        <v>1.8928330593974381</v>
      </c>
      <c r="G21" s="956"/>
      <c r="I21" s="953"/>
    </row>
    <row r="22" spans="1:11" s="952" customFormat="1" ht="16.2" customHeight="1">
      <c r="A22" s="954" t="s">
        <v>920</v>
      </c>
      <c r="B22" s="955">
        <v>11423</v>
      </c>
      <c r="C22" s="955">
        <v>851050.68749000004</v>
      </c>
      <c r="D22" s="955">
        <v>981220.17229000002</v>
      </c>
      <c r="E22" s="955">
        <v>1832270.8597800001</v>
      </c>
      <c r="F22" s="950">
        <v>0.51800719984180854</v>
      </c>
      <c r="G22" s="956"/>
      <c r="I22" s="953"/>
    </row>
    <row r="23" spans="1:11" s="952" customFormat="1" ht="16.2" customHeight="1">
      <c r="A23" s="954" t="s">
        <v>921</v>
      </c>
      <c r="B23" s="955">
        <v>2432</v>
      </c>
      <c r="C23" s="955">
        <v>143178.92713</v>
      </c>
      <c r="D23" s="955">
        <v>173447.39769000001</v>
      </c>
      <c r="E23" s="955">
        <v>316626.32481999998</v>
      </c>
      <c r="F23" s="950">
        <v>8.9514448718517686E-2</v>
      </c>
      <c r="G23" s="956"/>
      <c r="I23" s="953"/>
    </row>
    <row r="24" spans="1:11" s="952" customFormat="1" ht="16.2" customHeight="1">
      <c r="A24" s="954" t="s">
        <v>922</v>
      </c>
      <c r="B24" s="955">
        <v>7878</v>
      </c>
      <c r="C24" s="955">
        <v>1773485.8375800001</v>
      </c>
      <c r="D24" s="955">
        <v>772507.76442999998</v>
      </c>
      <c r="E24" s="955">
        <v>2545993.60201</v>
      </c>
      <c r="F24" s="950">
        <v>0.71978605649533334</v>
      </c>
      <c r="G24" s="956"/>
      <c r="I24" s="953"/>
    </row>
    <row r="25" spans="1:11" s="952" customFormat="1" ht="16.2" customHeight="1">
      <c r="A25" s="954" t="s">
        <v>923</v>
      </c>
      <c r="B25" s="955">
        <v>1426</v>
      </c>
      <c r="C25" s="955">
        <v>6028733.9740899997</v>
      </c>
      <c r="D25" s="955">
        <v>3393764.9491099999</v>
      </c>
      <c r="E25" s="955">
        <v>9422498.9232000001</v>
      </c>
      <c r="F25" s="950">
        <v>2.6638650375661919</v>
      </c>
      <c r="G25" s="957"/>
      <c r="I25" s="953"/>
    </row>
    <row r="26" spans="1:11" s="952" customFormat="1" ht="16.2" customHeight="1">
      <c r="A26" s="954" t="s">
        <v>924</v>
      </c>
      <c r="B26" s="955">
        <v>2979</v>
      </c>
      <c r="C26" s="955">
        <v>372957.08347000001</v>
      </c>
      <c r="D26" s="955">
        <v>81008.113299999997</v>
      </c>
      <c r="E26" s="955">
        <v>453965.19676999998</v>
      </c>
      <c r="F26" s="950">
        <v>0.12834196382553317</v>
      </c>
      <c r="G26" s="956"/>
      <c r="H26" s="953"/>
      <c r="I26" s="953"/>
      <c r="J26" s="953"/>
      <c r="K26" s="953"/>
    </row>
    <row r="27" spans="1:11" s="952" customFormat="1" ht="16.2" customHeight="1">
      <c r="A27" s="954" t="s">
        <v>925</v>
      </c>
      <c r="B27" s="955">
        <v>75659</v>
      </c>
      <c r="C27" s="955">
        <v>3103613.8721599998</v>
      </c>
      <c r="D27" s="955">
        <v>1386315.8994700001</v>
      </c>
      <c r="E27" s="955">
        <v>4489929.7716300003</v>
      </c>
      <c r="F27" s="950">
        <v>1.2693625159588506</v>
      </c>
      <c r="G27" s="956"/>
      <c r="I27" s="953"/>
    </row>
    <row r="28" spans="1:11" s="952" customFormat="1" ht="16.2" customHeight="1">
      <c r="A28" s="954" t="s">
        <v>926</v>
      </c>
      <c r="B28" s="955">
        <v>1071216</v>
      </c>
      <c r="C28" s="955">
        <v>41619912.98731</v>
      </c>
      <c r="D28" s="955">
        <v>16365260.342730001</v>
      </c>
      <c r="E28" s="955">
        <v>57985173.33004</v>
      </c>
      <c r="F28" s="950">
        <v>16.393175227729394</v>
      </c>
      <c r="G28" s="956"/>
      <c r="I28" s="953"/>
    </row>
    <row r="29" spans="1:11" s="952" customFormat="1" ht="16.2" customHeight="1">
      <c r="A29" s="954" t="s">
        <v>927</v>
      </c>
      <c r="B29" s="955">
        <v>45412</v>
      </c>
      <c r="C29" s="955">
        <v>3067886.2373299999</v>
      </c>
      <c r="D29" s="955">
        <v>4598458.3814000003</v>
      </c>
      <c r="E29" s="955">
        <v>7666344.6187300002</v>
      </c>
      <c r="F29" s="950">
        <v>2.1673769943857906</v>
      </c>
      <c r="G29" s="956"/>
      <c r="I29" s="953"/>
    </row>
    <row r="30" spans="1:11" s="952" customFormat="1" ht="16.2" customHeight="1">
      <c r="A30" s="954" t="s">
        <v>928</v>
      </c>
      <c r="B30" s="955">
        <v>231591</v>
      </c>
      <c r="C30" s="955">
        <v>18169405.39824</v>
      </c>
      <c r="D30" s="955">
        <v>10629888.205050001</v>
      </c>
      <c r="E30" s="955">
        <v>28799293.603289999</v>
      </c>
      <c r="F30" s="950">
        <v>8.1419411094348728</v>
      </c>
      <c r="G30" s="956"/>
      <c r="I30" s="953"/>
    </row>
    <row r="31" spans="1:11" s="952" customFormat="1" ht="16.2" customHeight="1">
      <c r="A31" s="954" t="s">
        <v>929</v>
      </c>
      <c r="B31" s="955">
        <v>794213</v>
      </c>
      <c r="C31" s="955">
        <v>20382621.351739999</v>
      </c>
      <c r="D31" s="955">
        <v>1136913.7562800001</v>
      </c>
      <c r="E31" s="955">
        <v>21519535.10802</v>
      </c>
      <c r="F31" s="950">
        <v>6.0838571239087331</v>
      </c>
      <c r="G31" s="957"/>
      <c r="I31" s="953"/>
    </row>
    <row r="32" spans="1:11" s="952" customFormat="1" ht="16.2" customHeight="1">
      <c r="A32" s="954" t="s">
        <v>930</v>
      </c>
      <c r="B32" s="955">
        <v>126176</v>
      </c>
      <c r="C32" s="955">
        <v>10139860.782029999</v>
      </c>
      <c r="D32" s="955">
        <v>6394117.39652</v>
      </c>
      <c r="E32" s="955">
        <v>16533978.178549999</v>
      </c>
      <c r="F32" s="950">
        <v>4.6743742568413786</v>
      </c>
      <c r="G32" s="956"/>
      <c r="I32" s="953"/>
    </row>
    <row r="33" spans="1:9" s="952" customFormat="1" ht="16.2" customHeight="1">
      <c r="A33" s="954" t="s">
        <v>931</v>
      </c>
      <c r="B33" s="955">
        <v>113282</v>
      </c>
      <c r="C33" s="955">
        <v>3802096.35036</v>
      </c>
      <c r="D33" s="955">
        <v>995356.60782000003</v>
      </c>
      <c r="E33" s="955">
        <v>4797452.9581800001</v>
      </c>
      <c r="F33" s="950">
        <v>1.3563033871193091</v>
      </c>
      <c r="G33" s="956"/>
      <c r="I33" s="953"/>
    </row>
    <row r="34" spans="1:9" s="952" customFormat="1" ht="16.2" customHeight="1">
      <c r="A34" s="954" t="s">
        <v>932</v>
      </c>
      <c r="B34" s="955">
        <v>14296</v>
      </c>
      <c r="C34" s="955">
        <v>6427226.6069</v>
      </c>
      <c r="D34" s="955">
        <v>546772.11328000005</v>
      </c>
      <c r="E34" s="955">
        <v>6973998.7201800002</v>
      </c>
      <c r="F34" s="950">
        <v>1.9716416541026909</v>
      </c>
      <c r="G34" s="956"/>
      <c r="I34" s="953"/>
    </row>
    <row r="35" spans="1:9" s="952" customFormat="1" ht="16.2" customHeight="1">
      <c r="A35" s="954" t="s">
        <v>933</v>
      </c>
      <c r="B35" s="955">
        <v>3021</v>
      </c>
      <c r="C35" s="955">
        <v>5899909.46765</v>
      </c>
      <c r="D35" s="955">
        <v>5002002.6265500002</v>
      </c>
      <c r="E35" s="955">
        <v>10901912.0942</v>
      </c>
      <c r="F35" s="950">
        <v>3.0821147030173006</v>
      </c>
      <c r="G35" s="956"/>
      <c r="I35" s="953"/>
    </row>
    <row r="36" spans="1:9" s="952" customFormat="1" ht="16.2" customHeight="1">
      <c r="A36" s="954" t="s">
        <v>934</v>
      </c>
      <c r="B36" s="955">
        <v>17150</v>
      </c>
      <c r="C36" s="955">
        <v>6131501.5587299997</v>
      </c>
      <c r="D36" s="955">
        <v>3940285.2117699999</v>
      </c>
      <c r="E36" s="955">
        <v>10071786.770500001</v>
      </c>
      <c r="F36" s="950">
        <v>2.8474272974121915</v>
      </c>
      <c r="G36" s="957"/>
      <c r="I36" s="953"/>
    </row>
    <row r="37" spans="1:9" s="952" customFormat="1" ht="16.2" customHeight="1">
      <c r="A37" s="954" t="s">
        <v>935</v>
      </c>
      <c r="B37" s="955">
        <v>47837</v>
      </c>
      <c r="C37" s="955">
        <v>3107691.9152899999</v>
      </c>
      <c r="D37" s="955">
        <v>1881234.0682699999</v>
      </c>
      <c r="E37" s="955">
        <v>4988925.9835599996</v>
      </c>
      <c r="F37" s="950">
        <v>1.4104353432069818</v>
      </c>
      <c r="G37" s="956"/>
      <c r="I37" s="953"/>
    </row>
    <row r="38" spans="1:9" s="952" customFormat="1" ht="16.2" customHeight="1">
      <c r="A38" s="954" t="s">
        <v>936</v>
      </c>
      <c r="B38" s="955">
        <v>46106</v>
      </c>
      <c r="C38" s="955">
        <v>2883895.0649100002</v>
      </c>
      <c r="D38" s="955">
        <v>1724369.1171500001</v>
      </c>
      <c r="E38" s="955">
        <v>4608264.1820599996</v>
      </c>
      <c r="F38" s="950">
        <v>1.302817218501648</v>
      </c>
      <c r="G38" s="956"/>
      <c r="I38" s="953"/>
    </row>
    <row r="39" spans="1:9" s="952" customFormat="1" ht="16.2" customHeight="1">
      <c r="A39" s="954" t="s">
        <v>937</v>
      </c>
      <c r="B39" s="955">
        <v>2009</v>
      </c>
      <c r="C39" s="955">
        <v>335538.79502000002</v>
      </c>
      <c r="D39" s="955">
        <v>4234.1352900000002</v>
      </c>
      <c r="E39" s="955">
        <v>339772.93031000003</v>
      </c>
      <c r="F39" s="950">
        <v>9.6058300153865836E-2</v>
      </c>
      <c r="G39" s="957"/>
      <c r="I39" s="953"/>
    </row>
    <row r="40" spans="1:9" s="952" customFormat="1" ht="16.2" customHeight="1">
      <c r="A40" s="954" t="s">
        <v>938</v>
      </c>
      <c r="B40" s="955">
        <v>14741</v>
      </c>
      <c r="C40" s="955">
        <v>4162259.6485700002</v>
      </c>
      <c r="D40" s="955">
        <v>23694.47032</v>
      </c>
      <c r="E40" s="955">
        <v>4185954.11889</v>
      </c>
      <c r="F40" s="950">
        <v>1.183424579514869</v>
      </c>
      <c r="G40" s="956"/>
      <c r="I40" s="953"/>
    </row>
    <row r="41" spans="1:9" s="952" customFormat="1" ht="16.2" customHeight="1">
      <c r="A41" s="954" t="s">
        <v>939</v>
      </c>
      <c r="B41" s="955">
        <v>16693</v>
      </c>
      <c r="C41" s="955">
        <v>2141835.86154</v>
      </c>
      <c r="D41" s="955">
        <v>140802.02832000001</v>
      </c>
      <c r="E41" s="955">
        <v>2282637.88986</v>
      </c>
      <c r="F41" s="950">
        <v>0.64533191436617954</v>
      </c>
      <c r="G41" s="956"/>
      <c r="I41" s="953"/>
    </row>
    <row r="42" spans="1:9" s="952" customFormat="1" ht="16.2" customHeight="1">
      <c r="A42" s="954" t="s">
        <v>940</v>
      </c>
      <c r="B42" s="955">
        <v>8244</v>
      </c>
      <c r="C42" s="955">
        <v>720062.16535000002</v>
      </c>
      <c r="D42" s="955">
        <v>30612.757030000001</v>
      </c>
      <c r="E42" s="955">
        <v>750674.92238</v>
      </c>
      <c r="F42" s="950">
        <v>0.2122257265938402</v>
      </c>
      <c r="G42" s="956"/>
      <c r="I42" s="953"/>
    </row>
    <row r="43" spans="1:9" s="952" customFormat="1" ht="16.2" customHeight="1">
      <c r="A43" s="954" t="s">
        <v>941</v>
      </c>
      <c r="B43" s="955">
        <v>72006</v>
      </c>
      <c r="C43" s="955">
        <v>1839283.09406</v>
      </c>
      <c r="D43" s="955">
        <v>928535.38344999996</v>
      </c>
      <c r="E43" s="955">
        <v>2767818.4775100001</v>
      </c>
      <c r="F43" s="950">
        <v>0.78249888194888528</v>
      </c>
      <c r="G43" s="956"/>
      <c r="I43" s="953"/>
    </row>
    <row r="44" spans="1:9" s="952" customFormat="1" ht="16.2" customHeight="1">
      <c r="A44" s="954" t="s">
        <v>942</v>
      </c>
      <c r="B44" s="955">
        <v>34619</v>
      </c>
      <c r="C44" s="955">
        <v>1398145.66909</v>
      </c>
      <c r="D44" s="955">
        <v>282305.26594000001</v>
      </c>
      <c r="E44" s="955">
        <v>1680450.9350300001</v>
      </c>
      <c r="F44" s="950">
        <v>0.47508569962792407</v>
      </c>
      <c r="G44" s="956"/>
      <c r="I44" s="953"/>
    </row>
    <row r="45" spans="1:9" s="952" customFormat="1" ht="16.2" customHeight="1">
      <c r="A45" s="958" t="s">
        <v>943</v>
      </c>
      <c r="B45" s="949">
        <v>267760</v>
      </c>
      <c r="C45" s="949">
        <v>62692702.064170003</v>
      </c>
      <c r="D45" s="949">
        <v>4622632.4039399996</v>
      </c>
      <c r="E45" s="949">
        <v>67315334.468109995</v>
      </c>
      <c r="F45" s="950">
        <v>19.030935152473713</v>
      </c>
      <c r="G45" s="956"/>
      <c r="I45" s="953"/>
    </row>
    <row r="46" spans="1:9" s="960" customFormat="1" ht="16.2" customHeight="1">
      <c r="A46" s="958" t="s">
        <v>944</v>
      </c>
      <c r="B46" s="949">
        <v>7525845</v>
      </c>
      <c r="C46" s="949">
        <v>67809454.647139996</v>
      </c>
      <c r="D46" s="949">
        <v>4843600.9348200001</v>
      </c>
      <c r="E46" s="949">
        <v>72653055.581959993</v>
      </c>
      <c r="F46" s="950">
        <v>20.539979491067804</v>
      </c>
      <c r="G46" s="959"/>
      <c r="I46" s="953"/>
    </row>
    <row r="47" spans="1:9" s="960" customFormat="1" ht="18.75" customHeight="1">
      <c r="A47" s="961" t="s">
        <v>945</v>
      </c>
      <c r="B47" s="949">
        <v>9767921</v>
      </c>
      <c r="C47" s="949">
        <v>258571938.27511999</v>
      </c>
      <c r="D47" s="949">
        <v>95143388.527200013</v>
      </c>
      <c r="E47" s="949">
        <v>353715326.80232</v>
      </c>
      <c r="F47" s="950">
        <v>100</v>
      </c>
      <c r="G47" s="962"/>
      <c r="I47" s="953"/>
    </row>
    <row r="48" spans="1:9" ht="8.4" customHeight="1" thickBot="1">
      <c r="A48" s="963"/>
      <c r="B48" s="964"/>
      <c r="C48" s="964"/>
      <c r="D48" s="964"/>
      <c r="E48" s="964"/>
      <c r="F48" s="964"/>
      <c r="G48" s="965"/>
    </row>
    <row r="49" spans="1:7" ht="5.25" customHeight="1">
      <c r="A49" s="966"/>
      <c r="B49" s="967"/>
      <c r="C49" s="967"/>
      <c r="D49" s="967"/>
      <c r="E49" s="967"/>
      <c r="F49" s="967"/>
      <c r="G49" s="967"/>
    </row>
    <row r="50" spans="1:7" ht="9.9" customHeight="1">
      <c r="A50" s="968" t="s">
        <v>483</v>
      </c>
      <c r="B50" s="968"/>
      <c r="C50" s="968"/>
      <c r="D50" s="968"/>
      <c r="E50" s="969"/>
      <c r="F50" s="968"/>
      <c r="G50" s="968"/>
    </row>
    <row r="51" spans="1:7" ht="9.9" customHeight="1">
      <c r="A51" s="970" t="s">
        <v>946</v>
      </c>
      <c r="B51" s="970"/>
      <c r="C51" s="970"/>
      <c r="D51" s="970"/>
      <c r="E51" s="970"/>
      <c r="F51" s="970"/>
      <c r="G51" s="970"/>
    </row>
    <row r="52" spans="1:7" ht="9.9" customHeight="1">
      <c r="A52" s="970" t="s">
        <v>947</v>
      </c>
      <c r="B52" s="970"/>
      <c r="C52" s="970"/>
      <c r="D52" s="970"/>
      <c r="E52" s="970"/>
      <c r="F52" s="970"/>
      <c r="G52" s="968"/>
    </row>
    <row r="53" spans="1:7" ht="24" customHeight="1">
      <c r="A53" s="970"/>
      <c r="B53" s="970"/>
      <c r="C53" s="970"/>
      <c r="D53" s="970"/>
      <c r="E53" s="970"/>
      <c r="F53" s="970"/>
      <c r="G53" s="968"/>
    </row>
    <row r="54" spans="1:7">
      <c r="A54" s="968"/>
      <c r="B54" s="937"/>
      <c r="C54" s="937"/>
      <c r="D54" s="937"/>
      <c r="E54" s="937"/>
      <c r="F54" s="937"/>
      <c r="G54" s="938"/>
    </row>
    <row r="55" spans="1:7">
      <c r="A55" s="937"/>
      <c r="B55" s="937"/>
      <c r="C55" s="937"/>
      <c r="D55" s="937"/>
      <c r="E55" s="937"/>
      <c r="F55" s="937"/>
      <c r="G55" s="938"/>
    </row>
    <row r="56" spans="1:7">
      <c r="A56" s="937"/>
      <c r="B56" s="937"/>
      <c r="C56" s="937"/>
      <c r="D56" s="937"/>
      <c r="E56" s="937"/>
      <c r="F56" s="937"/>
      <c r="G56" s="938"/>
    </row>
    <row r="57" spans="1:7">
      <c r="A57" s="937"/>
      <c r="B57" s="937"/>
      <c r="C57" s="937"/>
      <c r="D57" s="937"/>
      <c r="E57" s="937"/>
      <c r="F57" s="937"/>
      <c r="G57" s="938"/>
    </row>
    <row r="58" spans="1:7">
      <c r="A58" s="937"/>
      <c r="B58" s="937"/>
      <c r="C58" s="937"/>
      <c r="D58" s="937"/>
      <c r="E58" s="937"/>
      <c r="F58" s="937"/>
      <c r="G58" s="938"/>
    </row>
    <row r="59" spans="1:7">
      <c r="A59" s="937"/>
      <c r="B59" s="937"/>
      <c r="C59" s="937"/>
      <c r="D59" s="937"/>
      <c r="E59" s="937"/>
      <c r="F59" s="937"/>
      <c r="G59" s="938"/>
    </row>
    <row r="60" spans="1:7">
      <c r="A60" s="937"/>
      <c r="B60" s="937"/>
      <c r="C60" s="937"/>
      <c r="D60" s="937"/>
      <c r="E60" s="937"/>
      <c r="F60" s="937"/>
      <c r="G60" s="938"/>
    </row>
    <row r="61" spans="1:7">
      <c r="A61" s="937"/>
      <c r="B61" s="937"/>
      <c r="C61" s="937"/>
      <c r="D61" s="937"/>
      <c r="E61" s="937"/>
      <c r="F61" s="937"/>
      <c r="G61" s="938"/>
    </row>
    <row r="62" spans="1:7">
      <c r="A62" s="937"/>
      <c r="B62" s="937"/>
      <c r="C62" s="937"/>
      <c r="D62" s="937"/>
      <c r="E62" s="937"/>
      <c r="F62" s="937"/>
      <c r="G62" s="938"/>
    </row>
    <row r="63" spans="1:7">
      <c r="A63" s="937"/>
      <c r="B63" s="937"/>
      <c r="C63" s="937"/>
      <c r="D63" s="937"/>
      <c r="E63" s="937"/>
      <c r="F63" s="937"/>
      <c r="G63" s="938"/>
    </row>
    <row r="64" spans="1:7">
      <c r="A64" s="937"/>
      <c r="B64" s="937"/>
      <c r="C64" s="937"/>
      <c r="D64" s="937"/>
      <c r="E64" s="937"/>
      <c r="F64" s="937"/>
      <c r="G64" s="938"/>
    </row>
    <row r="65" spans="1:7">
      <c r="A65" s="937"/>
      <c r="B65" s="937"/>
      <c r="C65" s="937"/>
      <c r="D65" s="937"/>
      <c r="E65" s="937"/>
      <c r="F65" s="937"/>
      <c r="G65" s="938"/>
    </row>
    <row r="66" spans="1:7">
      <c r="A66" s="937"/>
      <c r="B66" s="937"/>
      <c r="C66" s="937"/>
      <c r="D66" s="937"/>
      <c r="E66" s="937"/>
      <c r="F66" s="937"/>
      <c r="G66" s="938"/>
    </row>
    <row r="67" spans="1:7">
      <c r="A67" s="937"/>
      <c r="B67" s="937"/>
      <c r="C67" s="937"/>
      <c r="D67" s="937"/>
      <c r="E67" s="937"/>
      <c r="F67" s="937"/>
      <c r="G67" s="937"/>
    </row>
    <row r="68" spans="1:7">
      <c r="A68" s="937"/>
      <c r="B68" s="937"/>
      <c r="C68" s="937"/>
      <c r="D68" s="937"/>
      <c r="E68" s="937"/>
      <c r="F68" s="937"/>
      <c r="G68" s="937"/>
    </row>
    <row r="69" spans="1:7">
      <c r="A69" s="937"/>
      <c r="B69" s="937"/>
      <c r="C69" s="937"/>
      <c r="D69" s="937"/>
      <c r="E69" s="937"/>
      <c r="F69" s="937"/>
      <c r="G69" s="937"/>
    </row>
    <row r="70" spans="1:7">
      <c r="A70" s="937"/>
      <c r="B70" s="937"/>
      <c r="C70" s="937"/>
      <c r="D70" s="937"/>
      <c r="E70" s="937"/>
      <c r="F70" s="937"/>
      <c r="G70" s="937"/>
    </row>
    <row r="71" spans="1:7">
      <c r="A71" s="937"/>
      <c r="B71" s="937"/>
      <c r="C71" s="937"/>
      <c r="D71" s="937"/>
      <c r="E71" s="937"/>
      <c r="F71" s="937"/>
      <c r="G71" s="937"/>
    </row>
    <row r="204" spans="3:3">
      <c r="C204" s="929" t="s">
        <v>158</v>
      </c>
    </row>
  </sheetData>
  <mergeCells count="2">
    <mergeCell ref="A51:G51"/>
    <mergeCell ref="A52:F53"/>
  </mergeCells>
  <hyperlinks>
    <hyperlink ref="A1" location="Índice!A1" display="Volver al Índice" xr:uid="{5A355B67-A19C-4E3F-BF96-503338CE07A6}"/>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B50DD-5764-4695-BFFA-B32851E78568}">
  <dimension ref="A1:U794"/>
  <sheetViews>
    <sheetView showGridLines="0" zoomScale="70" zoomScaleNormal="70" workbookViewId="0"/>
  </sheetViews>
  <sheetFormatPr baseColWidth="10" defaultColWidth="11.44140625" defaultRowHeight="13.8"/>
  <cols>
    <col min="1" max="1" width="13" style="1004" customWidth="1"/>
    <col min="2" max="2" width="16.6640625" style="1004" bestFit="1" customWidth="1"/>
    <col min="3" max="3" width="26.109375" style="1004" bestFit="1" customWidth="1"/>
    <col min="4" max="4" width="15.6640625" style="1004" bestFit="1" customWidth="1"/>
    <col min="5" max="5" width="16" style="1004" bestFit="1" customWidth="1"/>
    <col min="6" max="6" width="17.109375" style="1004" bestFit="1" customWidth="1"/>
    <col min="7" max="7" width="14" style="1004" bestFit="1" customWidth="1"/>
    <col min="8" max="10" width="13.44140625" style="1004" bestFit="1" customWidth="1"/>
    <col min="11" max="15" width="14" style="1004" bestFit="1" customWidth="1"/>
    <col min="16" max="16" width="15.44140625" style="1004" bestFit="1" customWidth="1"/>
    <col min="17" max="17" width="14" style="1004" bestFit="1" customWidth="1"/>
    <col min="18" max="18" width="15.44140625" style="1004" bestFit="1" customWidth="1"/>
    <col min="19" max="16384" width="11.44140625" style="979"/>
  </cols>
  <sheetData>
    <row r="1" spans="1:21" s="313" customFormat="1" ht="19.8">
      <c r="A1" s="1422" t="s">
        <v>1246</v>
      </c>
      <c r="B1" s="971"/>
      <c r="C1" s="971"/>
      <c r="D1" s="971"/>
      <c r="E1" s="971"/>
      <c r="F1" s="971"/>
      <c r="G1" s="971"/>
      <c r="H1" s="971"/>
      <c r="I1" s="971"/>
      <c r="J1" s="971"/>
      <c r="K1" s="971"/>
      <c r="L1" s="971"/>
      <c r="M1" s="971"/>
      <c r="N1" s="971"/>
      <c r="O1" s="972"/>
      <c r="P1" s="972"/>
      <c r="Q1" s="972"/>
      <c r="R1" s="972"/>
      <c r="T1" s="973"/>
      <c r="U1" s="973"/>
    </row>
    <row r="2" spans="1:21" s="976" customFormat="1" ht="28.2">
      <c r="A2" s="974" t="s">
        <v>948</v>
      </c>
      <c r="B2" s="974"/>
      <c r="C2" s="974"/>
      <c r="D2" s="974"/>
      <c r="E2" s="974"/>
      <c r="F2" s="974"/>
      <c r="G2" s="974"/>
      <c r="H2" s="974"/>
      <c r="I2" s="974"/>
      <c r="J2" s="974"/>
      <c r="K2" s="974"/>
      <c r="L2" s="974"/>
      <c r="M2" s="974"/>
      <c r="N2" s="974"/>
      <c r="O2" s="974"/>
      <c r="P2" s="972"/>
      <c r="Q2" s="975"/>
      <c r="R2" s="972"/>
      <c r="T2" s="973"/>
    </row>
    <row r="3" spans="1:21" s="978" customFormat="1" ht="18">
      <c r="A3" s="977">
        <v>45716</v>
      </c>
      <c r="B3" s="977"/>
      <c r="C3" s="977"/>
      <c r="D3" s="977"/>
      <c r="E3" s="977"/>
      <c r="F3" s="977"/>
      <c r="G3" s="977"/>
      <c r="H3" s="977"/>
      <c r="I3" s="977"/>
      <c r="J3" s="977"/>
      <c r="K3" s="977"/>
      <c r="L3" s="977"/>
      <c r="M3" s="977"/>
      <c r="N3" s="977"/>
      <c r="O3" s="977"/>
      <c r="P3" s="977"/>
      <c r="Q3" s="977"/>
      <c r="R3" s="977"/>
      <c r="T3" s="979"/>
    </row>
    <row r="4" spans="1:21" s="980" customFormat="1" ht="16.8">
      <c r="B4" s="981"/>
      <c r="C4" s="981"/>
      <c r="D4" s="981"/>
      <c r="E4" s="981"/>
      <c r="F4" s="981"/>
      <c r="G4" s="981"/>
      <c r="H4" s="982" t="s">
        <v>949</v>
      </c>
      <c r="J4" s="981"/>
      <c r="K4" s="981"/>
      <c r="L4" s="981"/>
      <c r="M4" s="981"/>
      <c r="N4" s="981"/>
      <c r="O4" s="981"/>
      <c r="P4" s="981"/>
      <c r="R4" s="981"/>
      <c r="T4" s="979"/>
    </row>
    <row r="5" spans="1:21" s="313" customFormat="1" ht="10.5" customHeight="1">
      <c r="A5" s="983"/>
      <c r="B5" s="983"/>
      <c r="C5" s="983"/>
      <c r="D5" s="983"/>
      <c r="E5" s="983"/>
      <c r="F5" s="983"/>
      <c r="G5" s="984"/>
      <c r="H5" s="983"/>
      <c r="I5" s="983"/>
      <c r="J5" s="983"/>
      <c r="K5" s="983"/>
      <c r="L5" s="983"/>
      <c r="M5" s="983"/>
      <c r="N5" s="983"/>
      <c r="P5" s="983"/>
      <c r="R5" s="983"/>
    </row>
    <row r="7" spans="1:21" s="313" customFormat="1" ht="21.3" customHeight="1">
      <c r="A7" s="322" t="s">
        <v>950</v>
      </c>
      <c r="B7" s="322" t="s">
        <v>188</v>
      </c>
      <c r="C7" s="322" t="s">
        <v>189</v>
      </c>
      <c r="D7" s="985" t="s">
        <v>148</v>
      </c>
      <c r="E7" s="986"/>
      <c r="F7" s="986"/>
      <c r="G7" s="986" t="s">
        <v>141</v>
      </c>
      <c r="H7" s="986"/>
      <c r="I7" s="986"/>
      <c r="J7" s="986" t="s">
        <v>143</v>
      </c>
      <c r="K7" s="986"/>
      <c r="L7" s="986"/>
      <c r="M7" s="986" t="s">
        <v>145</v>
      </c>
      <c r="N7" s="986"/>
      <c r="O7" s="986"/>
      <c r="P7" s="986" t="s">
        <v>154</v>
      </c>
      <c r="Q7" s="986"/>
      <c r="R7" s="987"/>
    </row>
    <row r="8" spans="1:21" s="313" customFormat="1" ht="15.75" customHeight="1">
      <c r="A8" s="330"/>
      <c r="B8" s="330" t="s">
        <v>189</v>
      </c>
      <c r="C8" s="330" t="s">
        <v>189</v>
      </c>
      <c r="D8" s="988" t="s">
        <v>951</v>
      </c>
      <c r="E8" s="988" t="s">
        <v>952</v>
      </c>
      <c r="F8" s="988" t="s">
        <v>953</v>
      </c>
      <c r="G8" s="988" t="s">
        <v>951</v>
      </c>
      <c r="H8" s="988" t="s">
        <v>952</v>
      </c>
      <c r="I8" s="988" t="s">
        <v>953</v>
      </c>
      <c r="J8" s="988" t="s">
        <v>951</v>
      </c>
      <c r="K8" s="988" t="s">
        <v>952</v>
      </c>
      <c r="L8" s="988" t="s">
        <v>953</v>
      </c>
      <c r="M8" s="988" t="s">
        <v>951</v>
      </c>
      <c r="N8" s="988" t="s">
        <v>952</v>
      </c>
      <c r="O8" s="988" t="s">
        <v>953</v>
      </c>
      <c r="P8" s="988" t="s">
        <v>951</v>
      </c>
      <c r="Q8" s="988" t="s">
        <v>952</v>
      </c>
      <c r="R8" s="989" t="s">
        <v>953</v>
      </c>
    </row>
    <row r="9" spans="1:21">
      <c r="A9" s="334" t="s">
        <v>2</v>
      </c>
      <c r="B9" s="334" t="s">
        <v>194</v>
      </c>
      <c r="C9" s="334" t="s">
        <v>194</v>
      </c>
      <c r="D9" s="990">
        <v>70023.936260000002</v>
      </c>
      <c r="E9" s="991">
        <v>15.350820000000001</v>
      </c>
      <c r="F9" s="991">
        <v>70039.287079999995</v>
      </c>
      <c r="G9" s="991">
        <v>8204.3305700000001</v>
      </c>
      <c r="H9" s="991">
        <v>80.25667</v>
      </c>
      <c r="I9" s="991">
        <v>8284.5872400000007</v>
      </c>
      <c r="J9" s="991">
        <v>29180.930769999999</v>
      </c>
      <c r="K9" s="991">
        <v>3568.9863399999999</v>
      </c>
      <c r="L9" s="991">
        <v>32749.917109999999</v>
      </c>
      <c r="M9" s="991">
        <v>2253.86589</v>
      </c>
      <c r="N9" s="991">
        <v>140.08701000000002</v>
      </c>
      <c r="O9" s="991">
        <v>2393.9528999999998</v>
      </c>
      <c r="P9" s="991">
        <v>39639.127229999998</v>
      </c>
      <c r="Q9" s="991">
        <v>3789.3300199999999</v>
      </c>
      <c r="R9" s="992">
        <v>43428.457249999999</v>
      </c>
    </row>
    <row r="10" spans="1:21">
      <c r="A10" s="339"/>
      <c r="B10" s="334" t="s">
        <v>195</v>
      </c>
      <c r="C10" s="334" t="s">
        <v>195</v>
      </c>
      <c r="D10" s="990">
        <v>127956.78773</v>
      </c>
      <c r="E10" s="991">
        <v>537.57630000000006</v>
      </c>
      <c r="F10" s="991">
        <v>128494.36403</v>
      </c>
      <c r="G10" s="991">
        <v>50202.829299999998</v>
      </c>
      <c r="H10" s="991">
        <v>2355.8020899999997</v>
      </c>
      <c r="I10" s="991">
        <v>52558.631390000002</v>
      </c>
      <c r="J10" s="991">
        <v>106414.56829</v>
      </c>
      <c r="K10" s="991">
        <v>11012.32667</v>
      </c>
      <c r="L10" s="991">
        <v>117426.89496000001</v>
      </c>
      <c r="M10" s="991">
        <v>6542.4110799999999</v>
      </c>
      <c r="N10" s="991">
        <v>780.99072000000001</v>
      </c>
      <c r="O10" s="991">
        <v>7323.4017999999996</v>
      </c>
      <c r="P10" s="991">
        <v>163159.80867</v>
      </c>
      <c r="Q10" s="991">
        <v>14149.119480000001</v>
      </c>
      <c r="R10" s="992">
        <v>177308.92814999996</v>
      </c>
    </row>
    <row r="11" spans="1:21">
      <c r="A11" s="339"/>
      <c r="B11" s="334" t="s">
        <v>196</v>
      </c>
      <c r="C11" s="334" t="s">
        <v>197</v>
      </c>
      <c r="D11" s="990">
        <v>239967.93190999996</v>
      </c>
      <c r="E11" s="991">
        <v>311.67491000000001</v>
      </c>
      <c r="F11" s="991">
        <v>240279.60681999999</v>
      </c>
      <c r="G11" s="991">
        <v>20168.631400000002</v>
      </c>
      <c r="H11" s="991">
        <v>2092.5512100000001</v>
      </c>
      <c r="I11" s="991">
        <v>22261.18261</v>
      </c>
      <c r="J11" s="991">
        <v>70584.220629999996</v>
      </c>
      <c r="K11" s="991">
        <v>6704.1416500000005</v>
      </c>
      <c r="L11" s="991">
        <v>77288.362279999987</v>
      </c>
      <c r="M11" s="991">
        <v>9874.6342399999994</v>
      </c>
      <c r="N11" s="991">
        <v>1133.1089999999999</v>
      </c>
      <c r="O11" s="991">
        <v>11007.743240000002</v>
      </c>
      <c r="P11" s="991">
        <v>100627.48626999999</v>
      </c>
      <c r="Q11" s="991">
        <v>9929.8018599999996</v>
      </c>
      <c r="R11" s="992">
        <v>110557.28813</v>
      </c>
    </row>
    <row r="12" spans="1:21">
      <c r="A12" s="339"/>
      <c r="B12" s="334" t="s">
        <v>327</v>
      </c>
      <c r="C12" s="334" t="s">
        <v>328</v>
      </c>
      <c r="D12" s="990">
        <v>16347.085640000001</v>
      </c>
      <c r="E12" s="991">
        <v>0</v>
      </c>
      <c r="F12" s="991">
        <v>16347.085640000001</v>
      </c>
      <c r="G12" s="991">
        <v>0</v>
      </c>
      <c r="H12" s="991">
        <v>0</v>
      </c>
      <c r="I12" s="991">
        <v>0</v>
      </c>
      <c r="J12" s="991">
        <v>1102.1824299999998</v>
      </c>
      <c r="K12" s="991">
        <v>20.289210000000001</v>
      </c>
      <c r="L12" s="991">
        <v>1122.47164</v>
      </c>
      <c r="M12" s="991">
        <v>1061.2563799999998</v>
      </c>
      <c r="N12" s="991">
        <v>0</v>
      </c>
      <c r="O12" s="991">
        <v>1061.2563799999998</v>
      </c>
      <c r="P12" s="991">
        <v>2163.4388099999996</v>
      </c>
      <c r="Q12" s="991">
        <v>20.289210000000001</v>
      </c>
      <c r="R12" s="992">
        <v>2183.72802</v>
      </c>
    </row>
    <row r="13" spans="1:21">
      <c r="A13" s="334" t="s">
        <v>954</v>
      </c>
      <c r="B13" s="993"/>
      <c r="C13" s="993"/>
      <c r="D13" s="990">
        <v>454295.74153999996</v>
      </c>
      <c r="E13" s="991">
        <v>864.60203000000001</v>
      </c>
      <c r="F13" s="991">
        <v>455160.34356999997</v>
      </c>
      <c r="G13" s="991">
        <v>78575.791270000002</v>
      </c>
      <c r="H13" s="991">
        <v>4528.6099699999995</v>
      </c>
      <c r="I13" s="991">
        <v>83104.401240000007</v>
      </c>
      <c r="J13" s="991">
        <v>207281.90212000001</v>
      </c>
      <c r="K13" s="991">
        <v>21305.743870000002</v>
      </c>
      <c r="L13" s="991">
        <v>228587.64598999996</v>
      </c>
      <c r="M13" s="991">
        <v>19732.167590000001</v>
      </c>
      <c r="N13" s="991">
        <v>2054.1867299999999</v>
      </c>
      <c r="O13" s="991">
        <v>21786.354319999999</v>
      </c>
      <c r="P13" s="991">
        <v>305589.86097999994</v>
      </c>
      <c r="Q13" s="991">
        <v>27888.540570000001</v>
      </c>
      <c r="R13" s="992">
        <v>333478.40154999995</v>
      </c>
    </row>
    <row r="14" spans="1:21">
      <c r="A14" s="334" t="s">
        <v>3</v>
      </c>
      <c r="B14" s="334" t="s">
        <v>198</v>
      </c>
      <c r="C14" s="334" t="s">
        <v>198</v>
      </c>
      <c r="D14" s="990">
        <v>69386.983950000009</v>
      </c>
      <c r="E14" s="991">
        <v>2116.5104700000002</v>
      </c>
      <c r="F14" s="991">
        <v>71503.494420000003</v>
      </c>
      <c r="G14" s="991">
        <v>10346.348480000001</v>
      </c>
      <c r="H14" s="991">
        <v>6478.0424499999999</v>
      </c>
      <c r="I14" s="991">
        <v>16824.390930000001</v>
      </c>
      <c r="J14" s="991">
        <v>77675.272710000005</v>
      </c>
      <c r="K14" s="991">
        <v>11495.09359</v>
      </c>
      <c r="L14" s="991">
        <v>89170.366299999994</v>
      </c>
      <c r="M14" s="991">
        <v>9832.5864500000007</v>
      </c>
      <c r="N14" s="991">
        <v>830.27365999999995</v>
      </c>
      <c r="O14" s="991">
        <v>10662.86011</v>
      </c>
      <c r="P14" s="991">
        <v>97854.207640000008</v>
      </c>
      <c r="Q14" s="991">
        <v>18803.4097</v>
      </c>
      <c r="R14" s="992">
        <v>116657.61733999998</v>
      </c>
    </row>
    <row r="15" spans="1:21">
      <c r="A15" s="339"/>
      <c r="B15" s="334" t="s">
        <v>199</v>
      </c>
      <c r="C15" s="334" t="s">
        <v>199</v>
      </c>
      <c r="D15" s="990">
        <v>1258241.74581</v>
      </c>
      <c r="E15" s="991">
        <v>31405.52349</v>
      </c>
      <c r="F15" s="991">
        <v>1289647.2693000003</v>
      </c>
      <c r="G15" s="991">
        <v>187669.95306</v>
      </c>
      <c r="H15" s="991">
        <v>32589.26626</v>
      </c>
      <c r="I15" s="991">
        <v>220259.21931999997</v>
      </c>
      <c r="J15" s="991">
        <v>654770.80374</v>
      </c>
      <c r="K15" s="991">
        <v>105245.05873999999</v>
      </c>
      <c r="L15" s="991">
        <v>760015.86247999989</v>
      </c>
      <c r="M15" s="991">
        <v>245422.12975999998</v>
      </c>
      <c r="N15" s="991">
        <v>37755.305249999998</v>
      </c>
      <c r="O15" s="991">
        <v>283177.43501000002</v>
      </c>
      <c r="P15" s="991">
        <v>1087862.88656</v>
      </c>
      <c r="Q15" s="991">
        <v>175589.63025000002</v>
      </c>
      <c r="R15" s="992">
        <v>1263452.5168099999</v>
      </c>
    </row>
    <row r="16" spans="1:21">
      <c r="A16" s="339"/>
      <c r="B16" s="334" t="s">
        <v>329</v>
      </c>
      <c r="C16" s="334" t="s">
        <v>329</v>
      </c>
      <c r="D16" s="990">
        <v>17012.45536</v>
      </c>
      <c r="E16" s="991">
        <v>0</v>
      </c>
      <c r="F16" s="991">
        <v>17012.45536</v>
      </c>
      <c r="G16" s="991">
        <v>0.13763</v>
      </c>
      <c r="H16" s="991">
        <v>0</v>
      </c>
      <c r="I16" s="991">
        <v>0.13763</v>
      </c>
      <c r="J16" s="991">
        <v>4017.11501</v>
      </c>
      <c r="K16" s="991">
        <v>779.68853000000001</v>
      </c>
      <c r="L16" s="991">
        <v>4796.8035399999999</v>
      </c>
      <c r="M16" s="991">
        <v>2924.2424300000002</v>
      </c>
      <c r="N16" s="991">
        <v>66.664600000000007</v>
      </c>
      <c r="O16" s="991">
        <v>2990.9070299999998</v>
      </c>
      <c r="P16" s="991">
        <v>6941.4950699999999</v>
      </c>
      <c r="Q16" s="991">
        <v>846.35312999999996</v>
      </c>
      <c r="R16" s="992">
        <v>7787.8482000000004</v>
      </c>
    </row>
    <row r="17" spans="1:18">
      <c r="A17" s="339"/>
      <c r="B17" s="334" t="s">
        <v>200</v>
      </c>
      <c r="C17" s="334" t="s">
        <v>201</v>
      </c>
      <c r="D17" s="990">
        <v>66397.319080000001</v>
      </c>
      <c r="E17" s="991">
        <v>446.49266</v>
      </c>
      <c r="F17" s="991">
        <v>66843.811740000005</v>
      </c>
      <c r="G17" s="991">
        <v>6815.30645</v>
      </c>
      <c r="H17" s="991">
        <v>417.98687000000001</v>
      </c>
      <c r="I17" s="991">
        <v>7233.2933200000007</v>
      </c>
      <c r="J17" s="991">
        <v>58256.797630000001</v>
      </c>
      <c r="K17" s="991">
        <v>6870.9086000000007</v>
      </c>
      <c r="L17" s="991">
        <v>65127.706229999996</v>
      </c>
      <c r="M17" s="991">
        <v>10326.94254</v>
      </c>
      <c r="N17" s="991">
        <v>748.84249</v>
      </c>
      <c r="O17" s="991">
        <v>11075.785030000001</v>
      </c>
      <c r="P17" s="991">
        <v>75399.046620000008</v>
      </c>
      <c r="Q17" s="991">
        <v>8037.7379600000013</v>
      </c>
      <c r="R17" s="992">
        <v>83436.784579999992</v>
      </c>
    </row>
    <row r="18" spans="1:18">
      <c r="A18" s="339"/>
      <c r="B18" s="334" t="s">
        <v>202</v>
      </c>
      <c r="C18" s="334" t="s">
        <v>203</v>
      </c>
      <c r="D18" s="990">
        <v>1489694.4281200003</v>
      </c>
      <c r="E18" s="991">
        <v>145359.82205999998</v>
      </c>
      <c r="F18" s="991">
        <v>1635054.2501799997</v>
      </c>
      <c r="G18" s="991">
        <v>222752.54253999999</v>
      </c>
      <c r="H18" s="991">
        <v>137887.96231</v>
      </c>
      <c r="I18" s="991">
        <v>360640.50485000008</v>
      </c>
      <c r="J18" s="991">
        <v>711179.57686999999</v>
      </c>
      <c r="K18" s="991">
        <v>202661.60534999997</v>
      </c>
      <c r="L18" s="991">
        <v>913841.18222000008</v>
      </c>
      <c r="M18" s="991">
        <v>304489.20361000003</v>
      </c>
      <c r="N18" s="991">
        <v>97627.848280000006</v>
      </c>
      <c r="O18" s="991">
        <v>402117.05189000006</v>
      </c>
      <c r="P18" s="991">
        <v>1238421.32302</v>
      </c>
      <c r="Q18" s="991">
        <v>438177.41593999998</v>
      </c>
      <c r="R18" s="992">
        <v>1676598.7389600002</v>
      </c>
    </row>
    <row r="19" spans="1:18">
      <c r="A19" s="339"/>
      <c r="B19" s="339"/>
      <c r="C19" s="994" t="s">
        <v>320</v>
      </c>
      <c r="D19" s="995">
        <v>219668.32298999999</v>
      </c>
      <c r="E19" s="419">
        <v>3414.7451000000001</v>
      </c>
      <c r="F19" s="419">
        <v>223083.06808999999</v>
      </c>
      <c r="G19" s="419">
        <v>21715.64112</v>
      </c>
      <c r="H19" s="419">
        <v>5311.1107899999997</v>
      </c>
      <c r="I19" s="419">
        <v>27026.751909999999</v>
      </c>
      <c r="J19" s="419">
        <v>95231.95852</v>
      </c>
      <c r="K19" s="419">
        <v>16625.342380000002</v>
      </c>
      <c r="L19" s="419">
        <v>111857.3009</v>
      </c>
      <c r="M19" s="419">
        <v>54485.00619</v>
      </c>
      <c r="N19" s="419">
        <v>17400.915819999998</v>
      </c>
      <c r="O19" s="419">
        <v>71885.922009999995</v>
      </c>
      <c r="P19" s="419">
        <v>171432.60583000001</v>
      </c>
      <c r="Q19" s="419">
        <v>39337.368989999995</v>
      </c>
      <c r="R19" s="996">
        <v>210769.97482000003</v>
      </c>
    </row>
    <row r="20" spans="1:18">
      <c r="A20" s="339"/>
      <c r="B20" s="339"/>
      <c r="C20" s="994" t="s">
        <v>202</v>
      </c>
      <c r="D20" s="995">
        <v>41602.142490000006</v>
      </c>
      <c r="E20" s="419">
        <v>0</v>
      </c>
      <c r="F20" s="419">
        <v>41602.142490000006</v>
      </c>
      <c r="G20" s="419">
        <v>5.2749999999999998E-2</v>
      </c>
      <c r="H20" s="419">
        <v>0</v>
      </c>
      <c r="I20" s="419">
        <v>5.2749999999999998E-2</v>
      </c>
      <c r="J20" s="419">
        <v>5814.0324700000001</v>
      </c>
      <c r="K20" s="419">
        <v>8.1674100000000003</v>
      </c>
      <c r="L20" s="419">
        <v>5822.1998800000001</v>
      </c>
      <c r="M20" s="419">
        <v>3267.5250499999997</v>
      </c>
      <c r="N20" s="419">
        <v>0</v>
      </c>
      <c r="O20" s="419">
        <v>3267.5250499999997</v>
      </c>
      <c r="P20" s="419">
        <v>9081.6102699999992</v>
      </c>
      <c r="Q20" s="419">
        <v>8.1674100000000003</v>
      </c>
      <c r="R20" s="996">
        <v>9089.7776799999992</v>
      </c>
    </row>
    <row r="21" spans="1:18">
      <c r="A21" s="339"/>
      <c r="B21" s="339"/>
      <c r="C21" s="994" t="s">
        <v>330</v>
      </c>
      <c r="D21" s="995">
        <v>16605.487289999997</v>
      </c>
      <c r="E21" s="419">
        <v>0</v>
      </c>
      <c r="F21" s="419">
        <v>16605.487289999997</v>
      </c>
      <c r="G21" s="419">
        <v>0</v>
      </c>
      <c r="H21" s="419">
        <v>0</v>
      </c>
      <c r="I21" s="419">
        <v>0</v>
      </c>
      <c r="J21" s="419">
        <v>605.15326000000005</v>
      </c>
      <c r="K21" s="419">
        <v>22.147970000000001</v>
      </c>
      <c r="L21" s="419">
        <v>627.30123000000003</v>
      </c>
      <c r="M21" s="419">
        <v>227.21814999999998</v>
      </c>
      <c r="N21" s="419">
        <v>0</v>
      </c>
      <c r="O21" s="419">
        <v>227.21814999999998</v>
      </c>
      <c r="P21" s="419">
        <v>832.37141000000008</v>
      </c>
      <c r="Q21" s="419">
        <v>22.147970000000001</v>
      </c>
      <c r="R21" s="996">
        <v>854.51937999999996</v>
      </c>
    </row>
    <row r="22" spans="1:18">
      <c r="A22" s="339"/>
      <c r="B22" s="334" t="s">
        <v>331</v>
      </c>
      <c r="C22" s="334" t="s">
        <v>331</v>
      </c>
      <c r="D22" s="990">
        <v>25123.740570000002</v>
      </c>
      <c r="E22" s="991">
        <v>0</v>
      </c>
      <c r="F22" s="991">
        <v>25123.740570000002</v>
      </c>
      <c r="G22" s="991">
        <v>0</v>
      </c>
      <c r="H22" s="991">
        <v>0</v>
      </c>
      <c r="I22" s="991">
        <v>0</v>
      </c>
      <c r="J22" s="991">
        <v>3495.3466000000003</v>
      </c>
      <c r="K22" s="991">
        <v>161.64971</v>
      </c>
      <c r="L22" s="991">
        <v>3656.99631</v>
      </c>
      <c r="M22" s="991">
        <v>3300.6647400000002</v>
      </c>
      <c r="N22" s="991">
        <v>4.0446999999999997</v>
      </c>
      <c r="O22" s="991">
        <v>3304.7094400000001</v>
      </c>
      <c r="P22" s="991">
        <v>6796.01134</v>
      </c>
      <c r="Q22" s="991">
        <v>165.69441</v>
      </c>
      <c r="R22" s="992">
        <v>6961.7057500000001</v>
      </c>
    </row>
    <row r="23" spans="1:18">
      <c r="A23" s="339"/>
      <c r="B23" s="339"/>
      <c r="C23" s="994" t="s">
        <v>332</v>
      </c>
      <c r="D23" s="995">
        <v>7328.8722500000003</v>
      </c>
      <c r="E23" s="419">
        <v>0</v>
      </c>
      <c r="F23" s="419">
        <v>7328.8722500000003</v>
      </c>
      <c r="G23" s="419">
        <v>0</v>
      </c>
      <c r="H23" s="419">
        <v>0</v>
      </c>
      <c r="I23" s="419">
        <v>0</v>
      </c>
      <c r="J23" s="419">
        <v>203.86161999999999</v>
      </c>
      <c r="K23" s="419">
        <v>9.6200000000000001E-3</v>
      </c>
      <c r="L23" s="419">
        <v>203.87124</v>
      </c>
      <c r="M23" s="419">
        <v>232.08757999999997</v>
      </c>
      <c r="N23" s="419">
        <v>0</v>
      </c>
      <c r="O23" s="419">
        <v>232.08757999999997</v>
      </c>
      <c r="P23" s="419">
        <v>435.94919999999996</v>
      </c>
      <c r="Q23" s="419">
        <v>9.6200000000000001E-3</v>
      </c>
      <c r="R23" s="996">
        <v>435.95882</v>
      </c>
    </row>
    <row r="24" spans="1:18">
      <c r="A24" s="339"/>
      <c r="B24" s="334" t="s">
        <v>333</v>
      </c>
      <c r="C24" s="334" t="s">
        <v>333</v>
      </c>
      <c r="D24" s="990">
        <v>47894.196499999998</v>
      </c>
      <c r="E24" s="991">
        <v>0</v>
      </c>
      <c r="F24" s="991">
        <v>47894.196499999998</v>
      </c>
      <c r="G24" s="991">
        <v>0</v>
      </c>
      <c r="H24" s="991">
        <v>0</v>
      </c>
      <c r="I24" s="991">
        <v>0</v>
      </c>
      <c r="J24" s="991">
        <v>4047.3129599999997</v>
      </c>
      <c r="K24" s="991">
        <v>224.89161999999999</v>
      </c>
      <c r="L24" s="991">
        <v>4272.2045799999996</v>
      </c>
      <c r="M24" s="991">
        <v>10117.550019999999</v>
      </c>
      <c r="N24" s="991">
        <v>293.95067</v>
      </c>
      <c r="O24" s="991">
        <v>10411.500689999999</v>
      </c>
      <c r="P24" s="991">
        <v>14164.86298</v>
      </c>
      <c r="Q24" s="991">
        <v>518.84228999999993</v>
      </c>
      <c r="R24" s="992">
        <v>14683.70527</v>
      </c>
    </row>
    <row r="25" spans="1:18">
      <c r="A25" s="339"/>
      <c r="B25" s="334" t="s">
        <v>334</v>
      </c>
      <c r="C25" s="334" t="s">
        <v>334</v>
      </c>
      <c r="D25" s="990">
        <v>34089.641990000004</v>
      </c>
      <c r="E25" s="991">
        <v>0</v>
      </c>
      <c r="F25" s="991">
        <v>34089.641990000004</v>
      </c>
      <c r="G25" s="991">
        <v>0</v>
      </c>
      <c r="H25" s="991">
        <v>0</v>
      </c>
      <c r="I25" s="991">
        <v>0</v>
      </c>
      <c r="J25" s="991">
        <v>3010.8347200000003</v>
      </c>
      <c r="K25" s="991">
        <v>23.94397</v>
      </c>
      <c r="L25" s="991">
        <v>3034.7786900000001</v>
      </c>
      <c r="M25" s="991">
        <v>5154.3489900000004</v>
      </c>
      <c r="N25" s="991">
        <v>0</v>
      </c>
      <c r="O25" s="991">
        <v>5154.3489900000004</v>
      </c>
      <c r="P25" s="991">
        <v>8165.1837100000012</v>
      </c>
      <c r="Q25" s="991">
        <v>23.94397</v>
      </c>
      <c r="R25" s="992">
        <v>8189.1276799999996</v>
      </c>
    </row>
    <row r="26" spans="1:18">
      <c r="A26" s="339"/>
      <c r="B26" s="334" t="s">
        <v>335</v>
      </c>
      <c r="C26" s="334" t="s">
        <v>335</v>
      </c>
      <c r="D26" s="990">
        <v>12923.66482</v>
      </c>
      <c r="E26" s="991">
        <v>0</v>
      </c>
      <c r="F26" s="991">
        <v>12923.66482</v>
      </c>
      <c r="G26" s="991">
        <v>0</v>
      </c>
      <c r="H26" s="991">
        <v>0</v>
      </c>
      <c r="I26" s="991">
        <v>0</v>
      </c>
      <c r="J26" s="991">
        <v>260.64533999999998</v>
      </c>
      <c r="K26" s="991">
        <v>2.8E-3</v>
      </c>
      <c r="L26" s="991">
        <v>260.64814000000001</v>
      </c>
      <c r="M26" s="991">
        <v>769.39193999999998</v>
      </c>
      <c r="N26" s="991">
        <v>0</v>
      </c>
      <c r="O26" s="991">
        <v>769.39193999999998</v>
      </c>
      <c r="P26" s="991">
        <v>1030.03728</v>
      </c>
      <c r="Q26" s="991">
        <v>2.8E-3</v>
      </c>
      <c r="R26" s="992">
        <v>1030.04008</v>
      </c>
    </row>
    <row r="27" spans="1:18">
      <c r="A27" s="339"/>
      <c r="B27" s="334" t="s">
        <v>336</v>
      </c>
      <c r="C27" s="334" t="s">
        <v>336</v>
      </c>
      <c r="D27" s="990">
        <v>17358.359049999999</v>
      </c>
      <c r="E27" s="991">
        <v>0</v>
      </c>
      <c r="F27" s="991">
        <v>17358.359049999999</v>
      </c>
      <c r="G27" s="991">
        <v>35.912759999999999</v>
      </c>
      <c r="H27" s="991">
        <v>0</v>
      </c>
      <c r="I27" s="991">
        <v>35.912759999999999</v>
      </c>
      <c r="J27" s="991">
        <v>1413.87771</v>
      </c>
      <c r="K27" s="991">
        <v>18.75657</v>
      </c>
      <c r="L27" s="991">
        <v>1432.63428</v>
      </c>
      <c r="M27" s="991">
        <v>3347.31916</v>
      </c>
      <c r="N27" s="991">
        <v>6.6186000000000007</v>
      </c>
      <c r="O27" s="991">
        <v>3353.9377599999998</v>
      </c>
      <c r="P27" s="991">
        <v>4797.1096299999999</v>
      </c>
      <c r="Q27" s="991">
        <v>25.375169999999997</v>
      </c>
      <c r="R27" s="992">
        <v>4822.4848000000002</v>
      </c>
    </row>
    <row r="28" spans="1:18">
      <c r="A28" s="339"/>
      <c r="B28" s="334" t="s">
        <v>337</v>
      </c>
      <c r="C28" s="334" t="s">
        <v>338</v>
      </c>
      <c r="D28" s="990">
        <v>5120.2631200000005</v>
      </c>
      <c r="E28" s="991">
        <v>0</v>
      </c>
      <c r="F28" s="991">
        <v>5120.2631200000005</v>
      </c>
      <c r="G28" s="991">
        <v>0</v>
      </c>
      <c r="H28" s="991">
        <v>0</v>
      </c>
      <c r="I28" s="991">
        <v>0</v>
      </c>
      <c r="J28" s="991">
        <v>67.082259999999991</v>
      </c>
      <c r="K28" s="991">
        <v>4.1729999999999996E-2</v>
      </c>
      <c r="L28" s="991">
        <v>67.123990000000006</v>
      </c>
      <c r="M28" s="991">
        <v>163.9212</v>
      </c>
      <c r="N28" s="991">
        <v>0</v>
      </c>
      <c r="O28" s="991">
        <v>163.9212</v>
      </c>
      <c r="P28" s="991">
        <v>231.00346000000002</v>
      </c>
      <c r="Q28" s="991">
        <v>4.1729999999999996E-2</v>
      </c>
      <c r="R28" s="992">
        <v>231.04518999999999</v>
      </c>
    </row>
    <row r="29" spans="1:18">
      <c r="A29" s="339"/>
      <c r="B29" s="334" t="s">
        <v>339</v>
      </c>
      <c r="C29" s="334" t="s">
        <v>339</v>
      </c>
      <c r="D29" s="990">
        <v>3598.4537799999998</v>
      </c>
      <c r="E29" s="991">
        <v>0</v>
      </c>
      <c r="F29" s="991">
        <v>3598.4537799999998</v>
      </c>
      <c r="G29" s="991">
        <v>0</v>
      </c>
      <c r="H29" s="991">
        <v>0</v>
      </c>
      <c r="I29" s="991">
        <v>0</v>
      </c>
      <c r="J29" s="991">
        <v>15.505660000000001</v>
      </c>
      <c r="K29" s="991">
        <v>2.7579999999999997E-2</v>
      </c>
      <c r="L29" s="991">
        <v>15.533239999999999</v>
      </c>
      <c r="M29" s="991">
        <v>2.155E-2</v>
      </c>
      <c r="N29" s="991">
        <v>0</v>
      </c>
      <c r="O29" s="991">
        <v>2.155E-2</v>
      </c>
      <c r="P29" s="991">
        <v>15.527209999999998</v>
      </c>
      <c r="Q29" s="991">
        <v>2.7579999999999997E-2</v>
      </c>
      <c r="R29" s="992">
        <v>15.554790000000001</v>
      </c>
    </row>
    <row r="30" spans="1:18">
      <c r="A30" s="334" t="s">
        <v>955</v>
      </c>
      <c r="B30" s="993"/>
      <c r="C30" s="993"/>
      <c r="D30" s="990">
        <v>3332046.0771699999</v>
      </c>
      <c r="E30" s="991">
        <v>182743.09377999997</v>
      </c>
      <c r="F30" s="991">
        <v>3514789.1709500002</v>
      </c>
      <c r="G30" s="991">
        <v>449335.89478999993</v>
      </c>
      <c r="H30" s="991">
        <v>182684.36867999999</v>
      </c>
      <c r="I30" s="991">
        <v>632020.26347000001</v>
      </c>
      <c r="J30" s="991">
        <v>1620065.1770799998</v>
      </c>
      <c r="K30" s="991">
        <v>344137.33617000002</v>
      </c>
      <c r="L30" s="991">
        <v>1964202.5132500003</v>
      </c>
      <c r="M30" s="991">
        <v>654060.15936000005</v>
      </c>
      <c r="N30" s="991">
        <v>154734.46406999996</v>
      </c>
      <c r="O30" s="991">
        <v>808794.62343000004</v>
      </c>
      <c r="P30" s="991">
        <v>2723461.23123</v>
      </c>
      <c r="Q30" s="991">
        <v>681556.16891999997</v>
      </c>
      <c r="R30" s="992">
        <v>3405017.4001500006</v>
      </c>
    </row>
    <row r="31" spans="1:18">
      <c r="A31" s="334" t="s">
        <v>204</v>
      </c>
      <c r="B31" s="334" t="s">
        <v>205</v>
      </c>
      <c r="C31" s="334" t="s">
        <v>205</v>
      </c>
      <c r="D31" s="990">
        <v>333089.12300999998</v>
      </c>
      <c r="E31" s="991">
        <v>590.71587999999997</v>
      </c>
      <c r="F31" s="991">
        <v>333679.83889000001</v>
      </c>
      <c r="G31" s="991">
        <v>75619.893689999997</v>
      </c>
      <c r="H31" s="991">
        <v>37653.801759999995</v>
      </c>
      <c r="I31" s="991">
        <v>113273.69545</v>
      </c>
      <c r="J31" s="991">
        <v>232306.75105000002</v>
      </c>
      <c r="K31" s="991">
        <v>65089.5985</v>
      </c>
      <c r="L31" s="991">
        <v>297396.34954999998</v>
      </c>
      <c r="M31" s="991">
        <v>45311.317360000001</v>
      </c>
      <c r="N31" s="991">
        <v>4834.9987300000003</v>
      </c>
      <c r="O31" s="991">
        <v>50146.31609</v>
      </c>
      <c r="P31" s="991">
        <v>353237.9621</v>
      </c>
      <c r="Q31" s="991">
        <v>107578.39899</v>
      </c>
      <c r="R31" s="992">
        <v>460816.36109000002</v>
      </c>
    </row>
    <row r="32" spans="1:18">
      <c r="A32" s="339"/>
      <c r="B32" s="339"/>
      <c r="C32" s="994" t="s">
        <v>340</v>
      </c>
      <c r="D32" s="995">
        <v>2698.3236200000001</v>
      </c>
      <c r="E32" s="419">
        <v>0</v>
      </c>
      <c r="F32" s="419">
        <v>2698.3236200000001</v>
      </c>
      <c r="G32" s="419">
        <v>0</v>
      </c>
      <c r="H32" s="419">
        <v>0</v>
      </c>
      <c r="I32" s="419">
        <v>0</v>
      </c>
      <c r="J32" s="419">
        <v>0.52963000000000005</v>
      </c>
      <c r="K32" s="419">
        <v>0</v>
      </c>
      <c r="L32" s="419">
        <v>0.52963000000000005</v>
      </c>
      <c r="M32" s="419">
        <v>45.40063</v>
      </c>
      <c r="N32" s="419">
        <v>0</v>
      </c>
      <c r="O32" s="419">
        <v>45.40063</v>
      </c>
      <c r="P32" s="419">
        <v>45.930259999999997</v>
      </c>
      <c r="Q32" s="419">
        <v>0</v>
      </c>
      <c r="R32" s="996">
        <v>45.930260000000004</v>
      </c>
    </row>
    <row r="33" spans="1:18">
      <c r="A33" s="339"/>
      <c r="B33" s="334" t="s">
        <v>206</v>
      </c>
      <c r="C33" s="334" t="s">
        <v>206</v>
      </c>
      <c r="D33" s="990">
        <v>206519.36937</v>
      </c>
      <c r="E33" s="991">
        <v>1382.32817</v>
      </c>
      <c r="F33" s="991">
        <v>207901.69753999999</v>
      </c>
      <c r="G33" s="991">
        <v>44768.668469999997</v>
      </c>
      <c r="H33" s="991">
        <v>2317.5629199999998</v>
      </c>
      <c r="I33" s="991">
        <v>47086.231390000001</v>
      </c>
      <c r="J33" s="991">
        <v>169301.5429</v>
      </c>
      <c r="K33" s="991">
        <v>22110.994830000003</v>
      </c>
      <c r="L33" s="991">
        <v>191412.53772999998</v>
      </c>
      <c r="M33" s="991">
        <v>26990.076049999996</v>
      </c>
      <c r="N33" s="991">
        <v>3818.3371399999996</v>
      </c>
      <c r="O33" s="991">
        <v>30808.413189999999</v>
      </c>
      <c r="P33" s="991">
        <v>241060.28741999998</v>
      </c>
      <c r="Q33" s="991">
        <v>28246.894890000003</v>
      </c>
      <c r="R33" s="992">
        <v>269307.18231</v>
      </c>
    </row>
    <row r="34" spans="1:18">
      <c r="A34" s="339"/>
      <c r="B34" s="339"/>
      <c r="C34" s="994" t="s">
        <v>341</v>
      </c>
      <c r="D34" s="995">
        <v>1106.73549</v>
      </c>
      <c r="E34" s="419">
        <v>0</v>
      </c>
      <c r="F34" s="419">
        <v>1106.73549</v>
      </c>
      <c r="G34" s="419">
        <v>0</v>
      </c>
      <c r="H34" s="419">
        <v>0</v>
      </c>
      <c r="I34" s="419">
        <v>0</v>
      </c>
      <c r="J34" s="419">
        <v>27.730799999999999</v>
      </c>
      <c r="K34" s="419">
        <v>0</v>
      </c>
      <c r="L34" s="419">
        <v>27.730799999999999</v>
      </c>
      <c r="M34" s="419">
        <v>3.9</v>
      </c>
      <c r="N34" s="419">
        <v>0</v>
      </c>
      <c r="O34" s="419">
        <v>3.9</v>
      </c>
      <c r="P34" s="419">
        <v>31.630800000000001</v>
      </c>
      <c r="Q34" s="419">
        <v>0</v>
      </c>
      <c r="R34" s="996">
        <v>31.630800000000001</v>
      </c>
    </row>
    <row r="35" spans="1:18">
      <c r="A35" s="339"/>
      <c r="B35" s="334" t="s">
        <v>321</v>
      </c>
      <c r="C35" s="334" t="s">
        <v>322</v>
      </c>
      <c r="D35" s="990">
        <v>37735.287819999998</v>
      </c>
      <c r="E35" s="991">
        <v>483.83117000000004</v>
      </c>
      <c r="F35" s="991">
        <v>38219.118989999995</v>
      </c>
      <c r="G35" s="991">
        <v>23117.022979999998</v>
      </c>
      <c r="H35" s="991">
        <v>29684.197989999997</v>
      </c>
      <c r="I35" s="991">
        <v>52801.220970000002</v>
      </c>
      <c r="J35" s="991">
        <v>107426.23247999999</v>
      </c>
      <c r="K35" s="991">
        <v>22512.557719999997</v>
      </c>
      <c r="L35" s="991">
        <v>129938.79019999999</v>
      </c>
      <c r="M35" s="991">
        <v>133668.43229</v>
      </c>
      <c r="N35" s="991">
        <v>1552.0902100000001</v>
      </c>
      <c r="O35" s="991">
        <v>135220.52249999999</v>
      </c>
      <c r="P35" s="991">
        <v>264211.68774999998</v>
      </c>
      <c r="Q35" s="991">
        <v>53748.84592</v>
      </c>
      <c r="R35" s="992">
        <v>317960.53367000003</v>
      </c>
    </row>
    <row r="36" spans="1:18">
      <c r="A36" s="334" t="s">
        <v>956</v>
      </c>
      <c r="B36" s="993"/>
      <c r="C36" s="993"/>
      <c r="D36" s="990">
        <v>581148.83931000007</v>
      </c>
      <c r="E36" s="991">
        <v>2456.8752199999999</v>
      </c>
      <c r="F36" s="991">
        <v>583605.71453</v>
      </c>
      <c r="G36" s="991">
        <v>143505.58513999998</v>
      </c>
      <c r="H36" s="991">
        <v>69655.562669999999</v>
      </c>
      <c r="I36" s="991">
        <v>213161.14780999999</v>
      </c>
      <c r="J36" s="991">
        <v>509062.78685999999</v>
      </c>
      <c r="K36" s="991">
        <v>109713.15105</v>
      </c>
      <c r="L36" s="991">
        <v>618775.93790999998</v>
      </c>
      <c r="M36" s="991">
        <v>206019.12632999997</v>
      </c>
      <c r="N36" s="991">
        <v>10205.426080000001</v>
      </c>
      <c r="O36" s="991">
        <v>216224.55241</v>
      </c>
      <c r="P36" s="991">
        <v>858587.49832999997</v>
      </c>
      <c r="Q36" s="991">
        <v>189574.1398</v>
      </c>
      <c r="R36" s="992">
        <v>1048161.6381300001</v>
      </c>
    </row>
    <row r="37" spans="1:18">
      <c r="A37" s="334" t="s">
        <v>5</v>
      </c>
      <c r="B37" s="334" t="s">
        <v>5</v>
      </c>
      <c r="C37" s="334" t="s">
        <v>5</v>
      </c>
      <c r="D37" s="990">
        <v>4914181.86833</v>
      </c>
      <c r="E37" s="991">
        <v>1100121.8395300002</v>
      </c>
      <c r="F37" s="991">
        <v>6014303.7078599986</v>
      </c>
      <c r="G37" s="991">
        <v>1380117.9577899999</v>
      </c>
      <c r="H37" s="991">
        <v>878422.88727000006</v>
      </c>
      <c r="I37" s="991">
        <v>2258540.8450599997</v>
      </c>
      <c r="J37" s="991">
        <v>2126875.69851</v>
      </c>
      <c r="K37" s="991">
        <v>1137293.3337800002</v>
      </c>
      <c r="L37" s="991">
        <v>3264169.0322900005</v>
      </c>
      <c r="M37" s="991">
        <v>708053.74371000018</v>
      </c>
      <c r="N37" s="991">
        <v>300335.7073500001</v>
      </c>
      <c r="O37" s="991">
        <v>1008389.45106</v>
      </c>
      <c r="P37" s="991">
        <v>4215047.40001</v>
      </c>
      <c r="Q37" s="991">
        <v>2316051.9284000001</v>
      </c>
      <c r="R37" s="992">
        <v>6531099.3284099996</v>
      </c>
    </row>
    <row r="38" spans="1:18">
      <c r="A38" s="339"/>
      <c r="B38" s="339"/>
      <c r="C38" s="994" t="s">
        <v>207</v>
      </c>
      <c r="D38" s="995">
        <v>513322.88417000009</v>
      </c>
      <c r="E38" s="419">
        <v>55473.414400000001</v>
      </c>
      <c r="F38" s="419">
        <v>568796.2985700001</v>
      </c>
      <c r="G38" s="419">
        <v>147327.37613999998</v>
      </c>
      <c r="H38" s="419">
        <v>71847.841329999996</v>
      </c>
      <c r="I38" s="419">
        <v>219175.21747</v>
      </c>
      <c r="J38" s="419">
        <v>426835.08406999992</v>
      </c>
      <c r="K38" s="419">
        <v>295262.70835999999</v>
      </c>
      <c r="L38" s="419">
        <v>722097.79242999991</v>
      </c>
      <c r="M38" s="419">
        <v>224450.52613000001</v>
      </c>
      <c r="N38" s="419">
        <v>108606.5091</v>
      </c>
      <c r="O38" s="419">
        <v>333057.03522999998</v>
      </c>
      <c r="P38" s="419">
        <v>798612.98633999994</v>
      </c>
      <c r="Q38" s="419">
        <v>475717.0587900001</v>
      </c>
      <c r="R38" s="996">
        <v>1274330.0451300002</v>
      </c>
    </row>
    <row r="39" spans="1:18">
      <c r="A39" s="339"/>
      <c r="B39" s="339"/>
      <c r="C39" s="994" t="s">
        <v>208</v>
      </c>
      <c r="D39" s="995">
        <v>435493.32165999996</v>
      </c>
      <c r="E39" s="419">
        <v>6940.54763</v>
      </c>
      <c r="F39" s="419">
        <v>442433.86929</v>
      </c>
      <c r="G39" s="419">
        <v>41930.020579999997</v>
      </c>
      <c r="H39" s="419">
        <v>29360.89327</v>
      </c>
      <c r="I39" s="419">
        <v>71290.913849999997</v>
      </c>
      <c r="J39" s="419">
        <v>174931.41634999998</v>
      </c>
      <c r="K39" s="419">
        <v>70838.44627</v>
      </c>
      <c r="L39" s="419">
        <v>245769.86261999997</v>
      </c>
      <c r="M39" s="419">
        <v>61956.241850000006</v>
      </c>
      <c r="N39" s="419">
        <v>17411.803790000002</v>
      </c>
      <c r="O39" s="419">
        <v>79368.045640000011</v>
      </c>
      <c r="P39" s="419">
        <v>278817.67878000002</v>
      </c>
      <c r="Q39" s="419">
        <v>117611.14333000001</v>
      </c>
      <c r="R39" s="996">
        <v>396428.82211000001</v>
      </c>
    </row>
    <row r="40" spans="1:18">
      <c r="A40" s="339"/>
      <c r="B40" s="339"/>
      <c r="C40" s="994" t="s">
        <v>209</v>
      </c>
      <c r="D40" s="995">
        <v>380399.71486000001</v>
      </c>
      <c r="E40" s="419">
        <v>5539.5049000000008</v>
      </c>
      <c r="F40" s="419">
        <v>385939.21976000001</v>
      </c>
      <c r="G40" s="419">
        <v>28112.976490000001</v>
      </c>
      <c r="H40" s="419">
        <v>12192.83562</v>
      </c>
      <c r="I40" s="419">
        <v>40305.812109999999</v>
      </c>
      <c r="J40" s="419">
        <v>248915.64267000003</v>
      </c>
      <c r="K40" s="419">
        <v>75587.815170000002</v>
      </c>
      <c r="L40" s="419">
        <v>324503.45783999999</v>
      </c>
      <c r="M40" s="419">
        <v>112369.01005000001</v>
      </c>
      <c r="N40" s="419">
        <v>35004.011769999997</v>
      </c>
      <c r="O40" s="419">
        <v>147373.02181999999</v>
      </c>
      <c r="P40" s="419">
        <v>389397.62921000004</v>
      </c>
      <c r="Q40" s="419">
        <v>122784.66256</v>
      </c>
      <c r="R40" s="996">
        <v>512182.29176999989</v>
      </c>
    </row>
    <row r="41" spans="1:18">
      <c r="A41" s="339"/>
      <c r="B41" s="339"/>
      <c r="C41" s="994" t="s">
        <v>342</v>
      </c>
      <c r="D41" s="995">
        <v>77302.887409999996</v>
      </c>
      <c r="E41" s="419">
        <v>0</v>
      </c>
      <c r="F41" s="419">
        <v>77302.887409999996</v>
      </c>
      <c r="G41" s="419">
        <v>0</v>
      </c>
      <c r="H41" s="419">
        <v>0</v>
      </c>
      <c r="I41" s="419">
        <v>0</v>
      </c>
      <c r="J41" s="419">
        <v>2297.4466400000001</v>
      </c>
      <c r="K41" s="419">
        <v>45.755859999999998</v>
      </c>
      <c r="L41" s="419">
        <v>2343.2024999999999</v>
      </c>
      <c r="M41" s="419">
        <v>2373.5669800000001</v>
      </c>
      <c r="N41" s="419">
        <v>44.285489999999996</v>
      </c>
      <c r="O41" s="419">
        <v>2417.8524700000003</v>
      </c>
      <c r="P41" s="419">
        <v>4671.0136199999997</v>
      </c>
      <c r="Q41" s="419">
        <v>90.041350000000008</v>
      </c>
      <c r="R41" s="996">
        <v>4761.0549700000001</v>
      </c>
    </row>
    <row r="42" spans="1:18">
      <c r="A42" s="339"/>
      <c r="B42" s="339"/>
      <c r="C42" s="994" t="s">
        <v>62</v>
      </c>
      <c r="D42" s="995">
        <v>341712.65807999996</v>
      </c>
      <c r="E42" s="419">
        <v>4502.0009099999997</v>
      </c>
      <c r="F42" s="419">
        <v>346214.65899000003</v>
      </c>
      <c r="G42" s="419">
        <v>48915.906190000002</v>
      </c>
      <c r="H42" s="419">
        <v>35343.889600000002</v>
      </c>
      <c r="I42" s="419">
        <v>84259.795790000004</v>
      </c>
      <c r="J42" s="419">
        <v>228388.61195999998</v>
      </c>
      <c r="K42" s="419">
        <v>61777.184040000007</v>
      </c>
      <c r="L42" s="419">
        <v>290165.79599999997</v>
      </c>
      <c r="M42" s="419">
        <v>47002.431779999999</v>
      </c>
      <c r="N42" s="419">
        <v>15686.952500000001</v>
      </c>
      <c r="O42" s="419">
        <v>62689.384279999998</v>
      </c>
      <c r="P42" s="419">
        <v>324306.94993</v>
      </c>
      <c r="Q42" s="419">
        <v>112808.02614000003</v>
      </c>
      <c r="R42" s="996">
        <v>437114.97606999992</v>
      </c>
    </row>
    <row r="43" spans="1:18">
      <c r="A43" s="339"/>
      <c r="B43" s="339"/>
      <c r="C43" s="994" t="s">
        <v>210</v>
      </c>
      <c r="D43" s="995">
        <v>498448.64798000001</v>
      </c>
      <c r="E43" s="419">
        <v>9255.9988999999987</v>
      </c>
      <c r="F43" s="419">
        <v>507704.64688000007</v>
      </c>
      <c r="G43" s="419">
        <v>28228.05905</v>
      </c>
      <c r="H43" s="419">
        <v>25631.925310000002</v>
      </c>
      <c r="I43" s="419">
        <v>53859.984360000009</v>
      </c>
      <c r="J43" s="419">
        <v>263212.93653999997</v>
      </c>
      <c r="K43" s="419">
        <v>122931.30597999999</v>
      </c>
      <c r="L43" s="419">
        <v>386144.24251999991</v>
      </c>
      <c r="M43" s="419">
        <v>133300.67251</v>
      </c>
      <c r="N43" s="419">
        <v>56853.465320000003</v>
      </c>
      <c r="O43" s="419">
        <v>190154.13782999999</v>
      </c>
      <c r="P43" s="419">
        <v>424741.66809999995</v>
      </c>
      <c r="Q43" s="419">
        <v>205416.69661000001</v>
      </c>
      <c r="R43" s="996">
        <v>630158.36470999988</v>
      </c>
    </row>
    <row r="44" spans="1:18">
      <c r="A44" s="339"/>
      <c r="B44" s="339"/>
      <c r="C44" s="994" t="s">
        <v>211</v>
      </c>
      <c r="D44" s="995">
        <v>46208.595359999999</v>
      </c>
      <c r="E44" s="419">
        <v>0.28105999999999998</v>
      </c>
      <c r="F44" s="419">
        <v>46208.876420000001</v>
      </c>
      <c r="G44" s="419">
        <v>5869.13382</v>
      </c>
      <c r="H44" s="419">
        <v>2180.4113299999999</v>
      </c>
      <c r="I44" s="419">
        <v>8049.5451499999999</v>
      </c>
      <c r="J44" s="419">
        <v>39447.88205</v>
      </c>
      <c r="K44" s="419">
        <v>18088.599140000002</v>
      </c>
      <c r="L44" s="419">
        <v>57536.481189999999</v>
      </c>
      <c r="M44" s="419">
        <v>5162.6122100000002</v>
      </c>
      <c r="N44" s="419">
        <v>985.46405000000004</v>
      </c>
      <c r="O44" s="419">
        <v>6148.0762599999998</v>
      </c>
      <c r="P44" s="419">
        <v>50479.628079999995</v>
      </c>
      <c r="Q44" s="419">
        <v>21254.47452</v>
      </c>
      <c r="R44" s="996">
        <v>71734.102599999998</v>
      </c>
    </row>
    <row r="45" spans="1:18">
      <c r="A45" s="339"/>
      <c r="B45" s="339"/>
      <c r="C45" s="994" t="s">
        <v>343</v>
      </c>
      <c r="D45" s="995">
        <v>75933.604759999987</v>
      </c>
      <c r="E45" s="419">
        <v>0</v>
      </c>
      <c r="F45" s="419">
        <v>75933.604759999987</v>
      </c>
      <c r="G45" s="419">
        <v>0</v>
      </c>
      <c r="H45" s="419">
        <v>0</v>
      </c>
      <c r="I45" s="419">
        <v>0</v>
      </c>
      <c r="J45" s="419">
        <v>7890.2446799999998</v>
      </c>
      <c r="K45" s="419">
        <v>6.8010700000000011</v>
      </c>
      <c r="L45" s="419">
        <v>7897.0457500000002</v>
      </c>
      <c r="M45" s="419">
        <v>6262.0749299999998</v>
      </c>
      <c r="N45" s="419">
        <v>58.895060000000008</v>
      </c>
      <c r="O45" s="419">
        <v>6320.9699900000005</v>
      </c>
      <c r="P45" s="419">
        <v>14152.319609999999</v>
      </c>
      <c r="Q45" s="419">
        <v>65.696130000000011</v>
      </c>
      <c r="R45" s="996">
        <v>14218.015739999999</v>
      </c>
    </row>
    <row r="46" spans="1:18">
      <c r="A46" s="339"/>
      <c r="B46" s="339"/>
      <c r="C46" s="994" t="s">
        <v>344</v>
      </c>
      <c r="D46" s="995">
        <v>21467.870269999999</v>
      </c>
      <c r="E46" s="419">
        <v>0</v>
      </c>
      <c r="F46" s="419">
        <v>21467.870269999999</v>
      </c>
      <c r="G46" s="419">
        <v>0</v>
      </c>
      <c r="H46" s="419">
        <v>0</v>
      </c>
      <c r="I46" s="419">
        <v>0</v>
      </c>
      <c r="J46" s="419">
        <v>1692.22273</v>
      </c>
      <c r="K46" s="419">
        <v>49.736179999999997</v>
      </c>
      <c r="L46" s="419">
        <v>1741.9589099999998</v>
      </c>
      <c r="M46" s="419">
        <v>1762.4154699999999</v>
      </c>
      <c r="N46" s="419">
        <v>0</v>
      </c>
      <c r="O46" s="419">
        <v>1762.4154699999999</v>
      </c>
      <c r="P46" s="419">
        <v>3454.6382000000003</v>
      </c>
      <c r="Q46" s="419">
        <v>49.736179999999997</v>
      </c>
      <c r="R46" s="996">
        <v>3504.3743799999997</v>
      </c>
    </row>
    <row r="47" spans="1:18">
      <c r="A47" s="339"/>
      <c r="B47" s="339"/>
      <c r="C47" s="994" t="s">
        <v>212</v>
      </c>
      <c r="D47" s="995">
        <v>169835.03493999998</v>
      </c>
      <c r="E47" s="419">
        <v>1509.52161</v>
      </c>
      <c r="F47" s="419">
        <v>171344.55654999998</v>
      </c>
      <c r="G47" s="419">
        <v>7431.4862100000009</v>
      </c>
      <c r="H47" s="419">
        <v>3296.7282300000002</v>
      </c>
      <c r="I47" s="419">
        <v>10728.21444</v>
      </c>
      <c r="J47" s="419">
        <v>72798.664839999983</v>
      </c>
      <c r="K47" s="419">
        <v>23278.670610000001</v>
      </c>
      <c r="L47" s="419">
        <v>96077.335449999984</v>
      </c>
      <c r="M47" s="419">
        <v>21835.790359999999</v>
      </c>
      <c r="N47" s="419">
        <v>5075.9255100000009</v>
      </c>
      <c r="O47" s="419">
        <v>26911.715869999996</v>
      </c>
      <c r="P47" s="419">
        <v>102065.94141</v>
      </c>
      <c r="Q47" s="419">
        <v>31651.324349999999</v>
      </c>
      <c r="R47" s="996">
        <v>133717.26576000001</v>
      </c>
    </row>
    <row r="48" spans="1:18">
      <c r="A48" s="339"/>
      <c r="B48" s="339"/>
      <c r="C48" s="994" t="s">
        <v>213</v>
      </c>
      <c r="D48" s="995">
        <v>479967.33774999995</v>
      </c>
      <c r="E48" s="419">
        <v>30220.469869999997</v>
      </c>
      <c r="F48" s="419">
        <v>510187.80761999998</v>
      </c>
      <c r="G48" s="419">
        <v>64952.87758</v>
      </c>
      <c r="H48" s="419">
        <v>85329.660780000006</v>
      </c>
      <c r="I48" s="419">
        <v>150282.53835999998</v>
      </c>
      <c r="J48" s="419">
        <v>287661.26987999998</v>
      </c>
      <c r="K48" s="419">
        <v>189323.41854999997</v>
      </c>
      <c r="L48" s="419">
        <v>476984.68842999998</v>
      </c>
      <c r="M48" s="419">
        <v>106173.19104999999</v>
      </c>
      <c r="N48" s="419">
        <v>75306.658259999997</v>
      </c>
      <c r="O48" s="419">
        <v>181479.84930999999</v>
      </c>
      <c r="P48" s="419">
        <v>458787.33850999997</v>
      </c>
      <c r="Q48" s="419">
        <v>349959.73758999998</v>
      </c>
      <c r="R48" s="996">
        <v>808747.07610000006</v>
      </c>
    </row>
    <row r="49" spans="1:18">
      <c r="A49" s="339"/>
      <c r="B49" s="339"/>
      <c r="C49" s="994" t="s">
        <v>214</v>
      </c>
      <c r="D49" s="995">
        <v>18.751180000000002</v>
      </c>
      <c r="E49" s="419">
        <v>11.603579999999999</v>
      </c>
      <c r="F49" s="419">
        <v>30.354759999999999</v>
      </c>
      <c r="G49" s="419">
        <v>12528.016240000001</v>
      </c>
      <c r="H49" s="419">
        <v>8261.0400000000009</v>
      </c>
      <c r="I49" s="419">
        <v>20789.056239999998</v>
      </c>
      <c r="J49" s="419">
        <v>41735.652580000002</v>
      </c>
      <c r="K49" s="419">
        <v>17787.408500000001</v>
      </c>
      <c r="L49" s="419">
        <v>59523.061079999999</v>
      </c>
      <c r="M49" s="419">
        <v>1750.64058</v>
      </c>
      <c r="N49" s="419">
        <v>71.944289999999995</v>
      </c>
      <c r="O49" s="419">
        <v>1822.5848700000001</v>
      </c>
      <c r="P49" s="419">
        <v>56014.309399999998</v>
      </c>
      <c r="Q49" s="419">
        <v>26120.392789999998</v>
      </c>
      <c r="R49" s="996">
        <v>82134.702189999996</v>
      </c>
    </row>
    <row r="50" spans="1:18">
      <c r="A50" s="339"/>
      <c r="B50" s="334" t="s">
        <v>215</v>
      </c>
      <c r="C50" s="334" t="s">
        <v>215</v>
      </c>
      <c r="D50" s="990">
        <v>202108.05486999999</v>
      </c>
      <c r="E50" s="991">
        <v>2072.9538000000002</v>
      </c>
      <c r="F50" s="991">
        <v>204181.00867000001</v>
      </c>
      <c r="G50" s="991">
        <v>20907.809099999999</v>
      </c>
      <c r="H50" s="991">
        <v>9483.8242799999989</v>
      </c>
      <c r="I50" s="991">
        <v>30391.633380000003</v>
      </c>
      <c r="J50" s="991">
        <v>106164.42459</v>
      </c>
      <c r="K50" s="991">
        <v>42491.949850000012</v>
      </c>
      <c r="L50" s="991">
        <v>148656.37444000001</v>
      </c>
      <c r="M50" s="991">
        <v>22959.218949999999</v>
      </c>
      <c r="N50" s="991">
        <v>9220.1939300000013</v>
      </c>
      <c r="O50" s="991">
        <v>32179.41288</v>
      </c>
      <c r="P50" s="991">
        <v>150031.45264</v>
      </c>
      <c r="Q50" s="991">
        <v>61195.968059999985</v>
      </c>
      <c r="R50" s="992">
        <v>211227.42069999996</v>
      </c>
    </row>
    <row r="51" spans="1:18">
      <c r="A51" s="339"/>
      <c r="B51" s="334" t="s">
        <v>294</v>
      </c>
      <c r="C51" s="334" t="s">
        <v>345</v>
      </c>
      <c r="D51" s="990">
        <v>17266.4457</v>
      </c>
      <c r="E51" s="991">
        <v>0</v>
      </c>
      <c r="F51" s="991">
        <v>17266.4457</v>
      </c>
      <c r="G51" s="991">
        <v>8.7600000000000004E-3</v>
      </c>
      <c r="H51" s="991">
        <v>0</v>
      </c>
      <c r="I51" s="991">
        <v>8.7600000000000004E-3</v>
      </c>
      <c r="J51" s="991">
        <v>776.27250000000004</v>
      </c>
      <c r="K51" s="991">
        <v>18.539360000000002</v>
      </c>
      <c r="L51" s="991">
        <v>794.81186000000002</v>
      </c>
      <c r="M51" s="991">
        <v>1303.82509</v>
      </c>
      <c r="N51" s="991">
        <v>0</v>
      </c>
      <c r="O51" s="991">
        <v>1303.82509</v>
      </c>
      <c r="P51" s="991">
        <v>2080.10635</v>
      </c>
      <c r="Q51" s="991">
        <v>18.539360000000002</v>
      </c>
      <c r="R51" s="992">
        <v>2098.6457099999998</v>
      </c>
    </row>
    <row r="52" spans="1:18">
      <c r="A52" s="339"/>
      <c r="B52" s="339"/>
      <c r="C52" s="994" t="s">
        <v>346</v>
      </c>
      <c r="D52" s="995">
        <v>2127.4639400000001</v>
      </c>
      <c r="E52" s="419">
        <v>0</v>
      </c>
      <c r="F52" s="419">
        <v>2127.4639400000001</v>
      </c>
      <c r="G52" s="419">
        <v>0</v>
      </c>
      <c r="H52" s="419">
        <v>0</v>
      </c>
      <c r="I52" s="419">
        <v>0</v>
      </c>
      <c r="J52" s="419">
        <v>9.1586599999999994</v>
      </c>
      <c r="K52" s="419">
        <v>0</v>
      </c>
      <c r="L52" s="419">
        <v>9.1586599999999994</v>
      </c>
      <c r="M52" s="419">
        <v>0.51005</v>
      </c>
      <c r="N52" s="419">
        <v>0</v>
      </c>
      <c r="O52" s="419">
        <v>0.51005</v>
      </c>
      <c r="P52" s="419">
        <v>9.668709999999999</v>
      </c>
      <c r="Q52" s="419">
        <v>0</v>
      </c>
      <c r="R52" s="996">
        <v>9.668709999999999</v>
      </c>
    </row>
    <row r="53" spans="1:18">
      <c r="A53" s="339"/>
      <c r="B53" s="334" t="s">
        <v>216</v>
      </c>
      <c r="C53" s="334" t="s">
        <v>217</v>
      </c>
      <c r="D53" s="990">
        <v>198063.64218999998</v>
      </c>
      <c r="E53" s="991">
        <v>1604.8209100000001</v>
      </c>
      <c r="F53" s="991">
        <v>199668.46310000002</v>
      </c>
      <c r="G53" s="991">
        <v>15084.78818</v>
      </c>
      <c r="H53" s="991">
        <v>5067.3223100000005</v>
      </c>
      <c r="I53" s="991">
        <v>20152.110490000003</v>
      </c>
      <c r="J53" s="991">
        <v>109009.15097</v>
      </c>
      <c r="K53" s="991">
        <v>27396.203949999999</v>
      </c>
      <c r="L53" s="991">
        <v>136405.35492000001</v>
      </c>
      <c r="M53" s="991">
        <v>12573.391669999999</v>
      </c>
      <c r="N53" s="991">
        <v>9522.8405199999997</v>
      </c>
      <c r="O53" s="991">
        <v>22096.232190000002</v>
      </c>
      <c r="P53" s="991">
        <v>136667.33082</v>
      </c>
      <c r="Q53" s="991">
        <v>41986.366780000004</v>
      </c>
      <c r="R53" s="992">
        <v>178653.69759999998</v>
      </c>
    </row>
    <row r="54" spans="1:18">
      <c r="A54" s="339"/>
      <c r="B54" s="334" t="s">
        <v>218</v>
      </c>
      <c r="C54" s="334" t="s">
        <v>347</v>
      </c>
      <c r="D54" s="990">
        <v>38478.89862</v>
      </c>
      <c r="E54" s="991">
        <v>0</v>
      </c>
      <c r="F54" s="991">
        <v>38478.89862</v>
      </c>
      <c r="G54" s="991">
        <v>0</v>
      </c>
      <c r="H54" s="991">
        <v>0</v>
      </c>
      <c r="I54" s="991">
        <v>0</v>
      </c>
      <c r="J54" s="991">
        <v>1867.0695800000001</v>
      </c>
      <c r="K54" s="991">
        <v>226.10112000000001</v>
      </c>
      <c r="L54" s="991">
        <v>2093.1707000000001</v>
      </c>
      <c r="M54" s="991">
        <v>1613.19145</v>
      </c>
      <c r="N54" s="991">
        <v>0</v>
      </c>
      <c r="O54" s="991">
        <v>1613.19145</v>
      </c>
      <c r="P54" s="991">
        <v>3480.2610299999997</v>
      </c>
      <c r="Q54" s="991">
        <v>226.10112000000001</v>
      </c>
      <c r="R54" s="992">
        <v>3706.3621499999999</v>
      </c>
    </row>
    <row r="55" spans="1:18">
      <c r="A55" s="339"/>
      <c r="B55" s="339"/>
      <c r="C55" s="994" t="s">
        <v>219</v>
      </c>
      <c r="D55" s="995">
        <v>106621.34047999998</v>
      </c>
      <c r="E55" s="419">
        <v>1110.4018100000001</v>
      </c>
      <c r="F55" s="419">
        <v>107731.74228999999</v>
      </c>
      <c r="G55" s="419">
        <v>20491.038399999998</v>
      </c>
      <c r="H55" s="419">
        <v>7401.0987599999999</v>
      </c>
      <c r="I55" s="419">
        <v>27892.137159999998</v>
      </c>
      <c r="J55" s="419">
        <v>87891.377760000003</v>
      </c>
      <c r="K55" s="419">
        <v>25845.738379999999</v>
      </c>
      <c r="L55" s="419">
        <v>113737.11614</v>
      </c>
      <c r="M55" s="419">
        <v>11075.935960000001</v>
      </c>
      <c r="N55" s="419">
        <v>1910.91067</v>
      </c>
      <c r="O55" s="419">
        <v>12986.846629999998</v>
      </c>
      <c r="P55" s="419">
        <v>119458.35212000003</v>
      </c>
      <c r="Q55" s="419">
        <v>35157.747810000001</v>
      </c>
      <c r="R55" s="996">
        <v>154616.09993</v>
      </c>
    </row>
    <row r="56" spans="1:18">
      <c r="A56" s="339"/>
      <c r="B56" s="339"/>
      <c r="C56" s="994" t="s">
        <v>348</v>
      </c>
      <c r="D56" s="995">
        <v>15268.703750000001</v>
      </c>
      <c r="E56" s="419">
        <v>0</v>
      </c>
      <c r="F56" s="419">
        <v>15268.703750000001</v>
      </c>
      <c r="G56" s="419">
        <v>0</v>
      </c>
      <c r="H56" s="419">
        <v>0</v>
      </c>
      <c r="I56" s="419">
        <v>0</v>
      </c>
      <c r="J56" s="419">
        <v>532.37019999999995</v>
      </c>
      <c r="K56" s="419">
        <v>4.4099999999999999E-3</v>
      </c>
      <c r="L56" s="419">
        <v>532.37460999999996</v>
      </c>
      <c r="M56" s="419">
        <v>502.57193000000001</v>
      </c>
      <c r="N56" s="419">
        <v>0</v>
      </c>
      <c r="O56" s="419">
        <v>502.57193000000001</v>
      </c>
      <c r="P56" s="419">
        <v>1034.9421299999999</v>
      </c>
      <c r="Q56" s="419">
        <v>4.4099999999999999E-3</v>
      </c>
      <c r="R56" s="996">
        <v>1034.9465400000001</v>
      </c>
    </row>
    <row r="57" spans="1:18">
      <c r="A57" s="339"/>
      <c r="B57" s="339"/>
      <c r="C57" s="994" t="s">
        <v>218</v>
      </c>
      <c r="D57" s="995">
        <v>3616.6944800000001</v>
      </c>
      <c r="E57" s="419">
        <v>0</v>
      </c>
      <c r="F57" s="419">
        <v>3616.6944800000001</v>
      </c>
      <c r="G57" s="419">
        <v>0</v>
      </c>
      <c r="H57" s="419">
        <v>0</v>
      </c>
      <c r="I57" s="419">
        <v>0</v>
      </c>
      <c r="J57" s="419">
        <v>18.26708</v>
      </c>
      <c r="K57" s="419">
        <v>0</v>
      </c>
      <c r="L57" s="419">
        <v>18.26708</v>
      </c>
      <c r="M57" s="419">
        <v>0</v>
      </c>
      <c r="N57" s="419">
        <v>0</v>
      </c>
      <c r="O57" s="419">
        <v>0</v>
      </c>
      <c r="P57" s="419">
        <v>18.26708</v>
      </c>
      <c r="Q57" s="419">
        <v>0</v>
      </c>
      <c r="R57" s="996">
        <v>18.26708</v>
      </c>
    </row>
    <row r="58" spans="1:18">
      <c r="A58" s="334" t="s">
        <v>957</v>
      </c>
      <c r="B58" s="993"/>
      <c r="C58" s="993"/>
      <c r="D58" s="990">
        <v>8537844.4207799975</v>
      </c>
      <c r="E58" s="991">
        <v>1218363.3589100004</v>
      </c>
      <c r="F58" s="991">
        <v>9756207.779690003</v>
      </c>
      <c r="G58" s="991">
        <v>1821897.4545299998</v>
      </c>
      <c r="H58" s="991">
        <v>1173820.3580900002</v>
      </c>
      <c r="I58" s="991">
        <v>2995717.81262</v>
      </c>
      <c r="J58" s="991">
        <v>4228950.8648399999</v>
      </c>
      <c r="K58" s="991">
        <v>2108249.72058</v>
      </c>
      <c r="L58" s="991">
        <v>6337200.5854199985</v>
      </c>
      <c r="M58" s="991">
        <v>1482481.5627100002</v>
      </c>
      <c r="N58" s="991">
        <v>636095.56760999991</v>
      </c>
      <c r="O58" s="991">
        <v>2118577.13032</v>
      </c>
      <c r="P58" s="991">
        <v>7533329.8820799999</v>
      </c>
      <c r="Q58" s="991">
        <v>3918165.6462799995</v>
      </c>
      <c r="R58" s="992">
        <v>11451495.528359998</v>
      </c>
    </row>
    <row r="59" spans="1:18">
      <c r="A59" s="334" t="s">
        <v>6</v>
      </c>
      <c r="B59" s="334" t="s">
        <v>220</v>
      </c>
      <c r="C59" s="334" t="s">
        <v>6</v>
      </c>
      <c r="D59" s="990">
        <v>805461.61981999991</v>
      </c>
      <c r="E59" s="991">
        <v>37331.8603</v>
      </c>
      <c r="F59" s="991">
        <v>842793.48011999996</v>
      </c>
      <c r="G59" s="991">
        <v>193015.44965000002</v>
      </c>
      <c r="H59" s="991">
        <v>29104.906269999999</v>
      </c>
      <c r="I59" s="991">
        <v>222120.35592000003</v>
      </c>
      <c r="J59" s="991">
        <v>465255.43454000005</v>
      </c>
      <c r="K59" s="991">
        <v>76424.492969999992</v>
      </c>
      <c r="L59" s="991">
        <v>541679.92750999983</v>
      </c>
      <c r="M59" s="991">
        <v>93582.042570000005</v>
      </c>
      <c r="N59" s="991">
        <v>16877.00275</v>
      </c>
      <c r="O59" s="991">
        <v>110459.04532</v>
      </c>
      <c r="P59" s="991">
        <v>751852.92675999994</v>
      </c>
      <c r="Q59" s="991">
        <v>122406.40199000001</v>
      </c>
      <c r="R59" s="992">
        <v>874259.32874999975</v>
      </c>
    </row>
    <row r="60" spans="1:18">
      <c r="A60" s="339"/>
      <c r="B60" s="334" t="s">
        <v>349</v>
      </c>
      <c r="C60" s="334" t="s">
        <v>349</v>
      </c>
      <c r="D60" s="990">
        <v>40422.023520000002</v>
      </c>
      <c r="E60" s="991">
        <v>0</v>
      </c>
      <c r="F60" s="991">
        <v>40422.023520000002</v>
      </c>
      <c r="G60" s="991">
        <v>0</v>
      </c>
      <c r="H60" s="991">
        <v>0</v>
      </c>
      <c r="I60" s="991">
        <v>0</v>
      </c>
      <c r="J60" s="991">
        <v>2273.0998799999998</v>
      </c>
      <c r="K60" s="991">
        <v>107.33866</v>
      </c>
      <c r="L60" s="991">
        <v>2380.4385400000001</v>
      </c>
      <c r="M60" s="991">
        <v>4373.11787</v>
      </c>
      <c r="N60" s="991">
        <v>43.038179999999997</v>
      </c>
      <c r="O60" s="991">
        <v>4416.1560499999996</v>
      </c>
      <c r="P60" s="991">
        <v>6646.2177499999998</v>
      </c>
      <c r="Q60" s="991">
        <v>150.37683999999999</v>
      </c>
      <c r="R60" s="992">
        <v>6796.5945899999997</v>
      </c>
    </row>
    <row r="61" spans="1:18">
      <c r="A61" s="339"/>
      <c r="B61" s="334" t="s">
        <v>350</v>
      </c>
      <c r="C61" s="334" t="s">
        <v>351</v>
      </c>
      <c r="D61" s="990">
        <v>5644.8316500000001</v>
      </c>
      <c r="E61" s="991">
        <v>0</v>
      </c>
      <c r="F61" s="991">
        <v>5644.8316500000001</v>
      </c>
      <c r="G61" s="991">
        <v>0</v>
      </c>
      <c r="H61" s="991">
        <v>0</v>
      </c>
      <c r="I61" s="991">
        <v>0</v>
      </c>
      <c r="J61" s="991">
        <v>45.104430000000001</v>
      </c>
      <c r="K61" s="991">
        <v>0</v>
      </c>
      <c r="L61" s="991">
        <v>45.104430000000001</v>
      </c>
      <c r="M61" s="991">
        <v>0.73497999999999997</v>
      </c>
      <c r="N61" s="991">
        <v>0</v>
      </c>
      <c r="O61" s="991">
        <v>0.73497999999999997</v>
      </c>
      <c r="P61" s="991">
        <v>45.839410000000001</v>
      </c>
      <c r="Q61" s="991">
        <v>0</v>
      </c>
      <c r="R61" s="992">
        <v>45.839410000000001</v>
      </c>
    </row>
    <row r="62" spans="1:18">
      <c r="A62" s="339"/>
      <c r="B62" s="334" t="s">
        <v>352</v>
      </c>
      <c r="C62" s="334" t="s">
        <v>352</v>
      </c>
      <c r="D62" s="990">
        <v>2402.19236</v>
      </c>
      <c r="E62" s="991">
        <v>0</v>
      </c>
      <c r="F62" s="991">
        <v>2402.19236</v>
      </c>
      <c r="G62" s="991">
        <v>0</v>
      </c>
      <c r="H62" s="991">
        <v>0</v>
      </c>
      <c r="I62" s="991">
        <v>0</v>
      </c>
      <c r="J62" s="991">
        <v>115.02315</v>
      </c>
      <c r="K62" s="991">
        <v>0</v>
      </c>
      <c r="L62" s="991">
        <v>115.02315</v>
      </c>
      <c r="M62" s="991">
        <v>41.141220000000004</v>
      </c>
      <c r="N62" s="991">
        <v>0</v>
      </c>
      <c r="O62" s="991">
        <v>41.141220000000004</v>
      </c>
      <c r="P62" s="991">
        <v>156.16436999999999</v>
      </c>
      <c r="Q62" s="991">
        <v>0</v>
      </c>
      <c r="R62" s="992">
        <v>156.16436999999999</v>
      </c>
    </row>
    <row r="63" spans="1:18">
      <c r="A63" s="334" t="s">
        <v>958</v>
      </c>
      <c r="B63" s="993"/>
      <c r="C63" s="993"/>
      <c r="D63" s="990">
        <v>853930.66734999989</v>
      </c>
      <c r="E63" s="991">
        <v>37331.8603</v>
      </c>
      <c r="F63" s="991">
        <v>891262.52764999995</v>
      </c>
      <c r="G63" s="991">
        <v>193015.44965000002</v>
      </c>
      <c r="H63" s="991">
        <v>29104.906269999999</v>
      </c>
      <c r="I63" s="991">
        <v>222120.35592000003</v>
      </c>
      <c r="J63" s="991">
        <v>467688.66200000001</v>
      </c>
      <c r="K63" s="991">
        <v>76531.831630000001</v>
      </c>
      <c r="L63" s="991">
        <v>544220.49362999981</v>
      </c>
      <c r="M63" s="991">
        <v>97997.03664000002</v>
      </c>
      <c r="N63" s="991">
        <v>16920.040929999999</v>
      </c>
      <c r="O63" s="991">
        <v>114917.07757000001</v>
      </c>
      <c r="P63" s="991">
        <v>758701.14828999992</v>
      </c>
      <c r="Q63" s="991">
        <v>122556.77883000001</v>
      </c>
      <c r="R63" s="992">
        <v>881257.92711999977</v>
      </c>
    </row>
    <row r="64" spans="1:18">
      <c r="A64" s="334" t="s">
        <v>7</v>
      </c>
      <c r="B64" s="334" t="s">
        <v>353</v>
      </c>
      <c r="C64" s="334" t="s">
        <v>353</v>
      </c>
      <c r="D64" s="990">
        <v>49103.022969999998</v>
      </c>
      <c r="E64" s="991">
        <v>0</v>
      </c>
      <c r="F64" s="991">
        <v>49103.022969999998</v>
      </c>
      <c r="G64" s="991">
        <v>2.3565200000000002</v>
      </c>
      <c r="H64" s="991">
        <v>0</v>
      </c>
      <c r="I64" s="991">
        <v>2.3565200000000002</v>
      </c>
      <c r="J64" s="991">
        <v>5340.1289100000004</v>
      </c>
      <c r="K64" s="991">
        <v>28.92793</v>
      </c>
      <c r="L64" s="991">
        <v>5369.0568400000011</v>
      </c>
      <c r="M64" s="991">
        <v>3871.1786099999999</v>
      </c>
      <c r="N64" s="991">
        <v>0</v>
      </c>
      <c r="O64" s="991">
        <v>3871.1786099999999</v>
      </c>
      <c r="P64" s="991">
        <v>9213.6640399999997</v>
      </c>
      <c r="Q64" s="991">
        <v>28.92793</v>
      </c>
      <c r="R64" s="992">
        <v>9242.5919700000013</v>
      </c>
    </row>
    <row r="65" spans="1:18">
      <c r="A65" s="339"/>
      <c r="B65" s="334" t="s">
        <v>7</v>
      </c>
      <c r="C65" s="334" t="s">
        <v>7</v>
      </c>
      <c r="D65" s="990">
        <v>1939859.7809099997</v>
      </c>
      <c r="E65" s="991">
        <v>85282.050160000013</v>
      </c>
      <c r="F65" s="991">
        <v>2025141.8310699996</v>
      </c>
      <c r="G65" s="991">
        <v>213412.78103000001</v>
      </c>
      <c r="H65" s="991">
        <v>129120.81429000001</v>
      </c>
      <c r="I65" s="991">
        <v>342533.59531999996</v>
      </c>
      <c r="J65" s="991">
        <v>868319.59649000014</v>
      </c>
      <c r="K65" s="991">
        <v>196572.83842000001</v>
      </c>
      <c r="L65" s="991">
        <v>1064892.4349100001</v>
      </c>
      <c r="M65" s="991">
        <v>291258.80051999999</v>
      </c>
      <c r="N65" s="991">
        <v>77619.238949999984</v>
      </c>
      <c r="O65" s="991">
        <v>368878.03946999996</v>
      </c>
      <c r="P65" s="991">
        <v>1372991.1780399999</v>
      </c>
      <c r="Q65" s="991">
        <v>403312.89166000008</v>
      </c>
      <c r="R65" s="992">
        <v>1776304.0697000001</v>
      </c>
    </row>
    <row r="66" spans="1:18">
      <c r="A66" s="339"/>
      <c r="B66" s="334" t="s">
        <v>354</v>
      </c>
      <c r="C66" s="334" t="s">
        <v>354</v>
      </c>
      <c r="D66" s="990">
        <v>36006.49482</v>
      </c>
      <c r="E66" s="991">
        <v>0</v>
      </c>
      <c r="F66" s="991">
        <v>36006.49482</v>
      </c>
      <c r="G66" s="991">
        <v>0</v>
      </c>
      <c r="H66" s="991">
        <v>0</v>
      </c>
      <c r="I66" s="991">
        <v>0</v>
      </c>
      <c r="J66" s="991">
        <v>2046.4374700000001</v>
      </c>
      <c r="K66" s="991">
        <v>40.991819999999997</v>
      </c>
      <c r="L66" s="991">
        <v>2087.42929</v>
      </c>
      <c r="M66" s="991">
        <v>2494.49098</v>
      </c>
      <c r="N66" s="991">
        <v>0</v>
      </c>
      <c r="O66" s="991">
        <v>2494.49098</v>
      </c>
      <c r="P66" s="991">
        <v>4540.9284500000003</v>
      </c>
      <c r="Q66" s="991">
        <v>40.991819999999997</v>
      </c>
      <c r="R66" s="992">
        <v>4581.9202699999996</v>
      </c>
    </row>
    <row r="67" spans="1:18">
      <c r="A67" s="339"/>
      <c r="B67" s="339"/>
      <c r="C67" s="994" t="s">
        <v>355</v>
      </c>
      <c r="D67" s="995">
        <v>2938.1110699999999</v>
      </c>
      <c r="E67" s="419">
        <v>0</v>
      </c>
      <c r="F67" s="419">
        <v>2938.1110699999999</v>
      </c>
      <c r="G67" s="419">
        <v>0</v>
      </c>
      <c r="H67" s="419">
        <v>0</v>
      </c>
      <c r="I67" s="419">
        <v>0</v>
      </c>
      <c r="J67" s="419">
        <v>19.086939999999998</v>
      </c>
      <c r="K67" s="419">
        <v>2.5699999999999998E-3</v>
      </c>
      <c r="L67" s="419">
        <v>19.089509999999997</v>
      </c>
      <c r="M67" s="419">
        <v>30</v>
      </c>
      <c r="N67" s="419">
        <v>0</v>
      </c>
      <c r="O67" s="419">
        <v>30</v>
      </c>
      <c r="P67" s="419">
        <v>49.086940000000006</v>
      </c>
      <c r="Q67" s="419">
        <v>2.5699999999999998E-3</v>
      </c>
      <c r="R67" s="996">
        <v>49.089510000000004</v>
      </c>
    </row>
    <row r="68" spans="1:18">
      <c r="A68" s="339"/>
      <c r="B68" s="334" t="s">
        <v>221</v>
      </c>
      <c r="C68" s="334" t="s">
        <v>221</v>
      </c>
      <c r="D68" s="990">
        <v>350761.39731999999</v>
      </c>
      <c r="E68" s="991">
        <v>766.12078000000008</v>
      </c>
      <c r="F68" s="991">
        <v>351527.51810000004</v>
      </c>
      <c r="G68" s="991">
        <v>28888.203170000001</v>
      </c>
      <c r="H68" s="991">
        <v>352.45882999999998</v>
      </c>
      <c r="I68" s="991">
        <v>29240.662</v>
      </c>
      <c r="J68" s="991">
        <v>72586.100880000013</v>
      </c>
      <c r="K68" s="991">
        <v>4815.7441799999997</v>
      </c>
      <c r="L68" s="991">
        <v>77401.845059999992</v>
      </c>
      <c r="M68" s="991">
        <v>12709.34446</v>
      </c>
      <c r="N68" s="991">
        <v>495.32500999999996</v>
      </c>
      <c r="O68" s="991">
        <v>13204.669469999999</v>
      </c>
      <c r="P68" s="991">
        <v>114183.64851</v>
      </c>
      <c r="Q68" s="991">
        <v>5663.5280199999997</v>
      </c>
      <c r="R68" s="992">
        <v>119847.17653000001</v>
      </c>
    </row>
    <row r="69" spans="1:18">
      <c r="A69" s="339"/>
      <c r="B69" s="339"/>
      <c r="C69" s="994" t="s">
        <v>356</v>
      </c>
      <c r="D69" s="995">
        <v>4671.3312000000005</v>
      </c>
      <c r="E69" s="419">
        <v>0</v>
      </c>
      <c r="F69" s="419">
        <v>4671.3312000000005</v>
      </c>
      <c r="G69" s="419">
        <v>0</v>
      </c>
      <c r="H69" s="419">
        <v>0</v>
      </c>
      <c r="I69" s="419">
        <v>0</v>
      </c>
      <c r="J69" s="419">
        <v>21.551029999999997</v>
      </c>
      <c r="K69" s="419">
        <v>0</v>
      </c>
      <c r="L69" s="419">
        <v>21.551029999999997</v>
      </c>
      <c r="M69" s="419">
        <v>0</v>
      </c>
      <c r="N69" s="419">
        <v>0</v>
      </c>
      <c r="O69" s="419">
        <v>0</v>
      </c>
      <c r="P69" s="419">
        <v>21.551029999999997</v>
      </c>
      <c r="Q69" s="419">
        <v>0</v>
      </c>
      <c r="R69" s="996">
        <v>21.551029999999997</v>
      </c>
    </row>
    <row r="70" spans="1:18">
      <c r="A70" s="339"/>
      <c r="B70" s="339"/>
      <c r="C70" s="994" t="s">
        <v>357</v>
      </c>
      <c r="D70" s="995">
        <v>4973.8114699999996</v>
      </c>
      <c r="E70" s="419">
        <v>0</v>
      </c>
      <c r="F70" s="419">
        <v>4973.8114699999996</v>
      </c>
      <c r="G70" s="419">
        <v>0</v>
      </c>
      <c r="H70" s="419">
        <v>0</v>
      </c>
      <c r="I70" s="419">
        <v>0</v>
      </c>
      <c r="J70" s="419">
        <v>14.676209999999999</v>
      </c>
      <c r="K70" s="419">
        <v>2.2000000000000001E-4</v>
      </c>
      <c r="L70" s="419">
        <v>14.67643</v>
      </c>
      <c r="M70" s="419">
        <v>0</v>
      </c>
      <c r="N70" s="419">
        <v>0</v>
      </c>
      <c r="O70" s="419">
        <v>0</v>
      </c>
      <c r="P70" s="419">
        <v>14.676209999999999</v>
      </c>
      <c r="Q70" s="419">
        <v>2.2000000000000001E-4</v>
      </c>
      <c r="R70" s="996">
        <v>14.67643</v>
      </c>
    </row>
    <row r="71" spans="1:18">
      <c r="A71" s="339"/>
      <c r="B71" s="334" t="s">
        <v>358</v>
      </c>
      <c r="C71" s="334" t="s">
        <v>358</v>
      </c>
      <c r="D71" s="990">
        <v>46980.864200000004</v>
      </c>
      <c r="E71" s="991">
        <v>0</v>
      </c>
      <c r="F71" s="991">
        <v>46980.864200000004</v>
      </c>
      <c r="G71" s="991">
        <v>0</v>
      </c>
      <c r="H71" s="991">
        <v>0</v>
      </c>
      <c r="I71" s="991">
        <v>0</v>
      </c>
      <c r="J71" s="991">
        <v>3637.9954199999997</v>
      </c>
      <c r="K71" s="991">
        <v>5.8296899999999994</v>
      </c>
      <c r="L71" s="991">
        <v>3643.8251099999998</v>
      </c>
      <c r="M71" s="991">
        <v>3204.0250799999999</v>
      </c>
      <c r="N71" s="991">
        <v>18.399709999999999</v>
      </c>
      <c r="O71" s="991">
        <v>3222.42479</v>
      </c>
      <c r="P71" s="991">
        <v>6842.0204999999996</v>
      </c>
      <c r="Q71" s="991">
        <v>24.229399999999998</v>
      </c>
      <c r="R71" s="992">
        <v>6866.2499000000007</v>
      </c>
    </row>
    <row r="72" spans="1:18">
      <c r="A72" s="339"/>
      <c r="B72" s="334" t="s">
        <v>359</v>
      </c>
      <c r="C72" s="334" t="s">
        <v>360</v>
      </c>
      <c r="D72" s="990">
        <v>71797.561290000012</v>
      </c>
      <c r="E72" s="991">
        <v>0</v>
      </c>
      <c r="F72" s="991">
        <v>71797.561290000012</v>
      </c>
      <c r="G72" s="991">
        <v>0</v>
      </c>
      <c r="H72" s="991">
        <v>0</v>
      </c>
      <c r="I72" s="991">
        <v>0</v>
      </c>
      <c r="J72" s="991">
        <v>2989.5199700000003</v>
      </c>
      <c r="K72" s="991">
        <v>3.4560399999999998</v>
      </c>
      <c r="L72" s="991">
        <v>2992.9760099999999</v>
      </c>
      <c r="M72" s="991">
        <v>3042.3783800000001</v>
      </c>
      <c r="N72" s="991">
        <v>0</v>
      </c>
      <c r="O72" s="991">
        <v>3042.3783800000001</v>
      </c>
      <c r="P72" s="991">
        <v>6031.8983499999995</v>
      </c>
      <c r="Q72" s="991">
        <v>3.4560399999999998</v>
      </c>
      <c r="R72" s="992">
        <v>6035.3543899999995</v>
      </c>
    </row>
    <row r="73" spans="1:18">
      <c r="A73" s="339"/>
      <c r="B73" s="334" t="s">
        <v>222</v>
      </c>
      <c r="C73" s="334" t="s">
        <v>222</v>
      </c>
      <c r="D73" s="990">
        <v>1226562.4513600001</v>
      </c>
      <c r="E73" s="991">
        <v>5110.1794300000001</v>
      </c>
      <c r="F73" s="991">
        <v>1231672.6307899999</v>
      </c>
      <c r="G73" s="991">
        <v>110979.09171000001</v>
      </c>
      <c r="H73" s="991">
        <v>28066.914770000003</v>
      </c>
      <c r="I73" s="991">
        <v>139046.00647999998</v>
      </c>
      <c r="J73" s="991">
        <v>231621.7598</v>
      </c>
      <c r="K73" s="991">
        <v>23548.674629999998</v>
      </c>
      <c r="L73" s="991">
        <v>255170.43442999999</v>
      </c>
      <c r="M73" s="991">
        <v>43732.787830000008</v>
      </c>
      <c r="N73" s="991">
        <v>4799.4588200000007</v>
      </c>
      <c r="O73" s="991">
        <v>48532.246650000001</v>
      </c>
      <c r="P73" s="991">
        <v>386333.63934000005</v>
      </c>
      <c r="Q73" s="991">
        <v>56415.048219999997</v>
      </c>
      <c r="R73" s="992">
        <v>442748.68756000005</v>
      </c>
    </row>
    <row r="74" spans="1:18">
      <c r="A74" s="339"/>
      <c r="B74" s="334" t="s">
        <v>332</v>
      </c>
      <c r="C74" s="334" t="s">
        <v>361</v>
      </c>
      <c r="D74" s="990">
        <v>16952.649430000001</v>
      </c>
      <c r="E74" s="991">
        <v>0</v>
      </c>
      <c r="F74" s="991">
        <v>16952.649430000001</v>
      </c>
      <c r="G74" s="991">
        <v>0</v>
      </c>
      <c r="H74" s="991">
        <v>0</v>
      </c>
      <c r="I74" s="991">
        <v>0</v>
      </c>
      <c r="J74" s="991">
        <v>296.20696999999996</v>
      </c>
      <c r="K74" s="991">
        <v>9.4200000000000006E-2</v>
      </c>
      <c r="L74" s="991">
        <v>296.30116999999996</v>
      </c>
      <c r="M74" s="991">
        <v>112.76067999999999</v>
      </c>
      <c r="N74" s="991">
        <v>0</v>
      </c>
      <c r="O74" s="991">
        <v>112.76067999999999</v>
      </c>
      <c r="P74" s="991">
        <v>408.96764999999999</v>
      </c>
      <c r="Q74" s="991">
        <v>9.4200000000000006E-2</v>
      </c>
      <c r="R74" s="992">
        <v>409.06184999999999</v>
      </c>
    </row>
    <row r="75" spans="1:18">
      <c r="A75" s="339"/>
      <c r="B75" s="334" t="s">
        <v>362</v>
      </c>
      <c r="C75" s="334" t="s">
        <v>362</v>
      </c>
      <c r="D75" s="990">
        <v>7164.8827499999998</v>
      </c>
      <c r="E75" s="991">
        <v>0</v>
      </c>
      <c r="F75" s="991">
        <v>7164.8827499999998</v>
      </c>
      <c r="G75" s="991">
        <v>0</v>
      </c>
      <c r="H75" s="991">
        <v>0</v>
      </c>
      <c r="I75" s="991">
        <v>0</v>
      </c>
      <c r="J75" s="991">
        <v>9.3233499999999996</v>
      </c>
      <c r="K75" s="991">
        <v>2.8999999999999998E-3</v>
      </c>
      <c r="L75" s="991">
        <v>9.3262499999999999</v>
      </c>
      <c r="M75" s="991">
        <v>0</v>
      </c>
      <c r="N75" s="991">
        <v>0</v>
      </c>
      <c r="O75" s="991">
        <v>0</v>
      </c>
      <c r="P75" s="991">
        <v>9.3233499999999996</v>
      </c>
      <c r="Q75" s="991">
        <v>2.8999999999999998E-3</v>
      </c>
      <c r="R75" s="992">
        <v>9.3262499999999999</v>
      </c>
    </row>
    <row r="76" spans="1:18">
      <c r="A76" s="339"/>
      <c r="B76" s="334" t="s">
        <v>70</v>
      </c>
      <c r="C76" s="334" t="s">
        <v>70</v>
      </c>
      <c r="D76" s="990">
        <v>13759.40461</v>
      </c>
      <c r="E76" s="991">
        <v>0</v>
      </c>
      <c r="F76" s="991">
        <v>13759.40461</v>
      </c>
      <c r="G76" s="991">
        <v>157.18714000000003</v>
      </c>
      <c r="H76" s="991">
        <v>0</v>
      </c>
      <c r="I76" s="991">
        <v>157.18714000000003</v>
      </c>
      <c r="J76" s="991">
        <v>1156.2195200000001</v>
      </c>
      <c r="K76" s="991">
        <v>0.20805000000000001</v>
      </c>
      <c r="L76" s="991">
        <v>1156.4275700000001</v>
      </c>
      <c r="M76" s="991">
        <v>2069.9190600000002</v>
      </c>
      <c r="N76" s="991">
        <v>0</v>
      </c>
      <c r="O76" s="991">
        <v>2069.9190600000002</v>
      </c>
      <c r="P76" s="991">
        <v>3383.3257200000003</v>
      </c>
      <c r="Q76" s="991">
        <v>0.20805000000000001</v>
      </c>
      <c r="R76" s="992">
        <v>3383.53377</v>
      </c>
    </row>
    <row r="77" spans="1:18">
      <c r="A77" s="339"/>
      <c r="B77" s="339"/>
      <c r="C77" s="994" t="s">
        <v>363</v>
      </c>
      <c r="D77" s="995">
        <v>6096.2232699999995</v>
      </c>
      <c r="E77" s="419">
        <v>0</v>
      </c>
      <c r="F77" s="419">
        <v>6096.2232699999995</v>
      </c>
      <c r="G77" s="419">
        <v>0</v>
      </c>
      <c r="H77" s="419">
        <v>0</v>
      </c>
      <c r="I77" s="419">
        <v>0</v>
      </c>
      <c r="J77" s="419">
        <v>3.38442</v>
      </c>
      <c r="K77" s="419">
        <v>0</v>
      </c>
      <c r="L77" s="419">
        <v>3.38442</v>
      </c>
      <c r="M77" s="419">
        <v>2.9500000000000004E-3</v>
      </c>
      <c r="N77" s="419">
        <v>0</v>
      </c>
      <c r="O77" s="419">
        <v>2.9500000000000004E-3</v>
      </c>
      <c r="P77" s="419">
        <v>3.3873699999999998</v>
      </c>
      <c r="Q77" s="419">
        <v>0</v>
      </c>
      <c r="R77" s="996">
        <v>3.3873699999999998</v>
      </c>
    </row>
    <row r="78" spans="1:18">
      <c r="A78" s="339"/>
      <c r="B78" s="334" t="s">
        <v>364</v>
      </c>
      <c r="C78" s="334" t="s">
        <v>364</v>
      </c>
      <c r="D78" s="990">
        <v>12233.038470000001</v>
      </c>
      <c r="E78" s="991">
        <v>0</v>
      </c>
      <c r="F78" s="991">
        <v>12233.038470000001</v>
      </c>
      <c r="G78" s="991">
        <v>0</v>
      </c>
      <c r="H78" s="991">
        <v>0</v>
      </c>
      <c r="I78" s="991">
        <v>0</v>
      </c>
      <c r="J78" s="991">
        <v>202.16151000000002</v>
      </c>
      <c r="K78" s="991">
        <v>6.5499999999999994E-3</v>
      </c>
      <c r="L78" s="991">
        <v>202.16806</v>
      </c>
      <c r="M78" s="991">
        <v>15.135350000000001</v>
      </c>
      <c r="N78" s="991">
        <v>0</v>
      </c>
      <c r="O78" s="991">
        <v>15.135350000000001</v>
      </c>
      <c r="P78" s="991">
        <v>217.29686000000001</v>
      </c>
      <c r="Q78" s="991">
        <v>6.5499999999999994E-3</v>
      </c>
      <c r="R78" s="992">
        <v>217.30341000000001</v>
      </c>
    </row>
    <row r="79" spans="1:18">
      <c r="A79" s="339"/>
      <c r="B79" s="334" t="s">
        <v>365</v>
      </c>
      <c r="C79" s="334" t="s">
        <v>365</v>
      </c>
      <c r="D79" s="990">
        <v>26361.485639999999</v>
      </c>
      <c r="E79" s="991">
        <v>0</v>
      </c>
      <c r="F79" s="991">
        <v>26361.485639999999</v>
      </c>
      <c r="G79" s="991">
        <v>3.1900000000000001E-3</v>
      </c>
      <c r="H79" s="991">
        <v>0</v>
      </c>
      <c r="I79" s="991">
        <v>3.1900000000000001E-3</v>
      </c>
      <c r="J79" s="991">
        <v>2239.1200400000002</v>
      </c>
      <c r="K79" s="991">
        <v>37.189459999999997</v>
      </c>
      <c r="L79" s="991">
        <v>2276.3094999999998</v>
      </c>
      <c r="M79" s="991">
        <v>1369.75739</v>
      </c>
      <c r="N79" s="991">
        <v>0</v>
      </c>
      <c r="O79" s="991">
        <v>1369.75739</v>
      </c>
      <c r="P79" s="991">
        <v>3608.8806199999999</v>
      </c>
      <c r="Q79" s="991">
        <v>37.189459999999997</v>
      </c>
      <c r="R79" s="992">
        <v>3646.07008</v>
      </c>
    </row>
    <row r="80" spans="1:18">
      <c r="A80" s="334" t="s">
        <v>959</v>
      </c>
      <c r="B80" s="993"/>
      <c r="C80" s="993"/>
      <c r="D80" s="990">
        <v>3816222.5107799987</v>
      </c>
      <c r="E80" s="991">
        <v>91158.35037</v>
      </c>
      <c r="F80" s="991">
        <v>3907380.8611499988</v>
      </c>
      <c r="G80" s="991">
        <v>353439.62276000006</v>
      </c>
      <c r="H80" s="991">
        <v>157540.18789</v>
      </c>
      <c r="I80" s="991">
        <v>510979.81064999994</v>
      </c>
      <c r="J80" s="991">
        <v>1190503.26893</v>
      </c>
      <c r="K80" s="991">
        <v>225053.96666000003</v>
      </c>
      <c r="L80" s="991">
        <v>1415557.2355900002</v>
      </c>
      <c r="M80" s="991">
        <v>363910.58128999994</v>
      </c>
      <c r="N80" s="991">
        <v>82932.422489999983</v>
      </c>
      <c r="O80" s="991">
        <v>446843.00377999997</v>
      </c>
      <c r="P80" s="991">
        <v>1907853.4729799996</v>
      </c>
      <c r="Q80" s="991">
        <v>465526.57704000006</v>
      </c>
      <c r="R80" s="992">
        <v>2373380.05002</v>
      </c>
    </row>
    <row r="81" spans="1:18">
      <c r="A81" s="334" t="s">
        <v>8</v>
      </c>
      <c r="B81" s="334" t="s">
        <v>223</v>
      </c>
      <c r="C81" s="334" t="s">
        <v>91</v>
      </c>
      <c r="D81" s="990">
        <v>222442.98226000002</v>
      </c>
      <c r="E81" s="991">
        <v>2961.9211500000006</v>
      </c>
      <c r="F81" s="991">
        <v>225404.90341</v>
      </c>
      <c r="G81" s="991">
        <v>40647.121500000001</v>
      </c>
      <c r="H81" s="991">
        <v>27289.500190000002</v>
      </c>
      <c r="I81" s="991">
        <v>67936.62169</v>
      </c>
      <c r="J81" s="991">
        <v>222724.89033000002</v>
      </c>
      <c r="K81" s="991">
        <v>72559.654139999999</v>
      </c>
      <c r="L81" s="991">
        <v>295284.54446999996</v>
      </c>
      <c r="M81" s="991">
        <v>168723.98851000002</v>
      </c>
      <c r="N81" s="991">
        <v>32295.997700000004</v>
      </c>
      <c r="O81" s="991">
        <v>201019.98620999997</v>
      </c>
      <c r="P81" s="991">
        <v>432096.00033999997</v>
      </c>
      <c r="Q81" s="991">
        <v>132145.15203</v>
      </c>
      <c r="R81" s="992">
        <v>564241.15237000003</v>
      </c>
    </row>
    <row r="82" spans="1:18">
      <c r="A82" s="339"/>
      <c r="B82" s="339"/>
      <c r="C82" s="994" t="s">
        <v>8</v>
      </c>
      <c r="D82" s="995">
        <v>1519059.38448</v>
      </c>
      <c r="E82" s="419">
        <v>89051.037060000002</v>
      </c>
      <c r="F82" s="419">
        <v>1608110.42154</v>
      </c>
      <c r="G82" s="419">
        <v>321990.45223999996</v>
      </c>
      <c r="H82" s="419">
        <v>308803.88531000004</v>
      </c>
      <c r="I82" s="419">
        <v>630794.33754999994</v>
      </c>
      <c r="J82" s="419">
        <v>955972.22395000001</v>
      </c>
      <c r="K82" s="419">
        <v>391432.72720000002</v>
      </c>
      <c r="L82" s="419">
        <v>1347404.9511500001</v>
      </c>
      <c r="M82" s="419">
        <v>474824.91329999996</v>
      </c>
      <c r="N82" s="419">
        <v>182101.33925999998</v>
      </c>
      <c r="O82" s="419">
        <v>656926.25255999994</v>
      </c>
      <c r="P82" s="419">
        <v>1752787.5894900004</v>
      </c>
      <c r="Q82" s="419">
        <v>882337.95176999981</v>
      </c>
      <c r="R82" s="996">
        <v>2635125.5412599999</v>
      </c>
    </row>
    <row r="83" spans="1:18">
      <c r="A83" s="339"/>
      <c r="B83" s="339"/>
      <c r="C83" s="994" t="s">
        <v>95</v>
      </c>
      <c r="D83" s="995">
        <v>460980.07224999997</v>
      </c>
      <c r="E83" s="419">
        <v>2044.36958</v>
      </c>
      <c r="F83" s="419">
        <v>463024.44182999997</v>
      </c>
      <c r="G83" s="419">
        <v>35292.095850000012</v>
      </c>
      <c r="H83" s="419">
        <v>9010.5367499999993</v>
      </c>
      <c r="I83" s="419">
        <v>44302.632600000004</v>
      </c>
      <c r="J83" s="419">
        <v>263441.06865000003</v>
      </c>
      <c r="K83" s="419">
        <v>45544.134740000001</v>
      </c>
      <c r="L83" s="419">
        <v>308985.20338999998</v>
      </c>
      <c r="M83" s="419">
        <v>281029.18101999996</v>
      </c>
      <c r="N83" s="419">
        <v>140103.04973000003</v>
      </c>
      <c r="O83" s="419">
        <v>421132.23074999993</v>
      </c>
      <c r="P83" s="419">
        <v>579762.34551999997</v>
      </c>
      <c r="Q83" s="419">
        <v>194657.72122000001</v>
      </c>
      <c r="R83" s="996">
        <v>774420.06674000027</v>
      </c>
    </row>
    <row r="84" spans="1:18">
      <c r="A84" s="339"/>
      <c r="B84" s="339"/>
      <c r="C84" s="994" t="s">
        <v>94</v>
      </c>
      <c r="D84" s="995">
        <v>1613085.3892099999</v>
      </c>
      <c r="E84" s="419">
        <v>973462.56326999993</v>
      </c>
      <c r="F84" s="419">
        <v>2586547.95248</v>
      </c>
      <c r="G84" s="419">
        <v>214335.12599999999</v>
      </c>
      <c r="H84" s="419">
        <v>193537.23619999998</v>
      </c>
      <c r="I84" s="419">
        <v>407872.36219999997</v>
      </c>
      <c r="J84" s="419">
        <v>340126.23772000003</v>
      </c>
      <c r="K84" s="419">
        <v>245156.09209999998</v>
      </c>
      <c r="L84" s="419">
        <v>585282.3298200001</v>
      </c>
      <c r="M84" s="419">
        <v>2398155.67246</v>
      </c>
      <c r="N84" s="419">
        <v>2312430.9337900002</v>
      </c>
      <c r="O84" s="419">
        <v>4710586.6062500002</v>
      </c>
      <c r="P84" s="419">
        <v>2952617.0361800003</v>
      </c>
      <c r="Q84" s="419">
        <v>2751124.2620900003</v>
      </c>
      <c r="R84" s="996">
        <v>5703741.2982700001</v>
      </c>
    </row>
    <row r="85" spans="1:18">
      <c r="A85" s="339"/>
      <c r="B85" s="339"/>
      <c r="C85" s="994" t="s">
        <v>224</v>
      </c>
      <c r="D85" s="995">
        <v>246823.97378</v>
      </c>
      <c r="E85" s="419">
        <v>115356.48449</v>
      </c>
      <c r="F85" s="419">
        <v>362180.45827000006</v>
      </c>
      <c r="G85" s="419">
        <v>65152.254300000001</v>
      </c>
      <c r="H85" s="419">
        <v>65261.293989999991</v>
      </c>
      <c r="I85" s="419">
        <v>130413.54828999999</v>
      </c>
      <c r="J85" s="419">
        <v>111702.50423999999</v>
      </c>
      <c r="K85" s="419">
        <v>79331.202940000003</v>
      </c>
      <c r="L85" s="419">
        <v>191033.70718</v>
      </c>
      <c r="M85" s="419">
        <v>49795.92224</v>
      </c>
      <c r="N85" s="419">
        <v>46637.092280000004</v>
      </c>
      <c r="O85" s="419">
        <v>96433.014520000012</v>
      </c>
      <c r="P85" s="419">
        <v>226650.68077999997</v>
      </c>
      <c r="Q85" s="419">
        <v>191229.58921000001</v>
      </c>
      <c r="R85" s="996">
        <v>417880.26999</v>
      </c>
    </row>
    <row r="86" spans="1:18">
      <c r="A86" s="339"/>
      <c r="B86" s="339"/>
      <c r="C86" s="994" t="s">
        <v>93</v>
      </c>
      <c r="D86" s="995">
        <v>315833.71993999998</v>
      </c>
      <c r="E86" s="419">
        <v>67628.272939999995</v>
      </c>
      <c r="F86" s="419">
        <v>383461.99287999998</v>
      </c>
      <c r="G86" s="419">
        <v>17837.590050000003</v>
      </c>
      <c r="H86" s="419">
        <v>24306.162350000002</v>
      </c>
      <c r="I86" s="419">
        <v>42143.752399999998</v>
      </c>
      <c r="J86" s="419">
        <v>79289.492400000003</v>
      </c>
      <c r="K86" s="419">
        <v>45787.505149999997</v>
      </c>
      <c r="L86" s="419">
        <v>125076.99755</v>
      </c>
      <c r="M86" s="419">
        <v>55230.172049999994</v>
      </c>
      <c r="N86" s="419">
        <v>43300.464700000004</v>
      </c>
      <c r="O86" s="419">
        <v>98530.636750000005</v>
      </c>
      <c r="P86" s="419">
        <v>152357.25450000001</v>
      </c>
      <c r="Q86" s="419">
        <v>113394.13220000001</v>
      </c>
      <c r="R86" s="996">
        <v>265751.38669999997</v>
      </c>
    </row>
    <row r="87" spans="1:18">
      <c r="A87" s="334" t="s">
        <v>960</v>
      </c>
      <c r="B87" s="993"/>
      <c r="C87" s="993"/>
      <c r="D87" s="990">
        <v>4378225.5219200002</v>
      </c>
      <c r="E87" s="991">
        <v>1250504.6484900001</v>
      </c>
      <c r="F87" s="991">
        <v>5628730.1704100007</v>
      </c>
      <c r="G87" s="991">
        <v>695254.63993999979</v>
      </c>
      <c r="H87" s="991">
        <v>628208.61479000014</v>
      </c>
      <c r="I87" s="991">
        <v>1323463.2547299999</v>
      </c>
      <c r="J87" s="991">
        <v>1973256.4172900002</v>
      </c>
      <c r="K87" s="991">
        <v>879811.31627000007</v>
      </c>
      <c r="L87" s="991">
        <v>2853067.7335600005</v>
      </c>
      <c r="M87" s="991">
        <v>3427759.8495800002</v>
      </c>
      <c r="N87" s="991">
        <v>2756868.8774600001</v>
      </c>
      <c r="O87" s="991">
        <v>6184628.7270400012</v>
      </c>
      <c r="P87" s="991">
        <v>6096270.9068100005</v>
      </c>
      <c r="Q87" s="991">
        <v>4264888.8085199995</v>
      </c>
      <c r="R87" s="992">
        <v>10361159.715329999</v>
      </c>
    </row>
    <row r="88" spans="1:18">
      <c r="A88" s="334" t="s">
        <v>9</v>
      </c>
      <c r="B88" s="334" t="s">
        <v>366</v>
      </c>
      <c r="C88" s="334" t="s">
        <v>366</v>
      </c>
      <c r="D88" s="990">
        <v>29080.5255</v>
      </c>
      <c r="E88" s="991">
        <v>0</v>
      </c>
      <c r="F88" s="991">
        <v>29080.5255</v>
      </c>
      <c r="G88" s="991">
        <v>0</v>
      </c>
      <c r="H88" s="991">
        <v>0</v>
      </c>
      <c r="I88" s="991">
        <v>0</v>
      </c>
      <c r="J88" s="991">
        <v>2512.36112</v>
      </c>
      <c r="K88" s="991">
        <v>188.58101000000002</v>
      </c>
      <c r="L88" s="991">
        <v>2700.9421299999999</v>
      </c>
      <c r="M88" s="991">
        <v>2304.8123100000003</v>
      </c>
      <c r="N88" s="991">
        <v>56.866419999999998</v>
      </c>
      <c r="O88" s="991">
        <v>2361.6787300000001</v>
      </c>
      <c r="P88" s="991">
        <v>4817.1734299999998</v>
      </c>
      <c r="Q88" s="991">
        <v>245.44743</v>
      </c>
      <c r="R88" s="992">
        <v>5062.62086</v>
      </c>
    </row>
    <row r="89" spans="1:18">
      <c r="A89" s="339"/>
      <c r="B89" s="334" t="s">
        <v>367</v>
      </c>
      <c r="C89" s="334" t="s">
        <v>367</v>
      </c>
      <c r="D89" s="990">
        <v>14200.164359999999</v>
      </c>
      <c r="E89" s="991">
        <v>0</v>
      </c>
      <c r="F89" s="991">
        <v>14200.164359999999</v>
      </c>
      <c r="G89" s="991">
        <v>0</v>
      </c>
      <c r="H89" s="991">
        <v>0</v>
      </c>
      <c r="I89" s="991">
        <v>0</v>
      </c>
      <c r="J89" s="991">
        <v>171.47142000000002</v>
      </c>
      <c r="K89" s="991">
        <v>0</v>
      </c>
      <c r="L89" s="991">
        <v>171.47142000000002</v>
      </c>
      <c r="M89" s="991">
        <v>235.70354999999998</v>
      </c>
      <c r="N89" s="991">
        <v>0</v>
      </c>
      <c r="O89" s="991">
        <v>235.70354999999998</v>
      </c>
      <c r="P89" s="991">
        <v>407.17496999999997</v>
      </c>
      <c r="Q89" s="991">
        <v>0</v>
      </c>
      <c r="R89" s="992">
        <v>407.17496999999997</v>
      </c>
    </row>
    <row r="90" spans="1:18">
      <c r="A90" s="339"/>
      <c r="B90" s="334" t="s">
        <v>225</v>
      </c>
      <c r="C90" s="334" t="s">
        <v>226</v>
      </c>
      <c r="D90" s="990">
        <v>79107.137799999997</v>
      </c>
      <c r="E90" s="991">
        <v>2012.6407300000001</v>
      </c>
      <c r="F90" s="991">
        <v>81119.778529999996</v>
      </c>
      <c r="G90" s="991">
        <v>14358.639090000001</v>
      </c>
      <c r="H90" s="991">
        <v>10203.667650000001</v>
      </c>
      <c r="I90" s="991">
        <v>24562.30674</v>
      </c>
      <c r="J90" s="991">
        <v>65832.260600000009</v>
      </c>
      <c r="K90" s="991">
        <v>10462.3549</v>
      </c>
      <c r="L90" s="991">
        <v>76294.6155</v>
      </c>
      <c r="M90" s="991">
        <v>3937.6866800000003</v>
      </c>
      <c r="N90" s="991">
        <v>82.023539999999997</v>
      </c>
      <c r="O90" s="991">
        <v>4019.7102199999999</v>
      </c>
      <c r="P90" s="991">
        <v>84128.586370000005</v>
      </c>
      <c r="Q90" s="991">
        <v>20748.04609</v>
      </c>
      <c r="R90" s="992">
        <v>104876.63246000001</v>
      </c>
    </row>
    <row r="91" spans="1:18">
      <c r="A91" s="339"/>
      <c r="B91" s="339"/>
      <c r="C91" s="994" t="s">
        <v>368</v>
      </c>
      <c r="D91" s="995">
        <v>19688.639579999999</v>
      </c>
      <c r="E91" s="419">
        <v>0</v>
      </c>
      <c r="F91" s="419">
        <v>19688.639579999999</v>
      </c>
      <c r="G91" s="419">
        <v>0</v>
      </c>
      <c r="H91" s="419">
        <v>0</v>
      </c>
      <c r="I91" s="419">
        <v>0</v>
      </c>
      <c r="J91" s="419">
        <v>937.81098999999995</v>
      </c>
      <c r="K91" s="419">
        <v>2.5409999999999999E-2</v>
      </c>
      <c r="L91" s="419">
        <v>937.83640000000003</v>
      </c>
      <c r="M91" s="419">
        <v>1579.7016599999999</v>
      </c>
      <c r="N91" s="419">
        <v>0</v>
      </c>
      <c r="O91" s="419">
        <v>1579.7016599999999</v>
      </c>
      <c r="P91" s="419">
        <v>2517.5126500000001</v>
      </c>
      <c r="Q91" s="419">
        <v>2.5409999999999999E-2</v>
      </c>
      <c r="R91" s="996">
        <v>2517.5380599999999</v>
      </c>
    </row>
    <row r="92" spans="1:18">
      <c r="A92" s="339"/>
      <c r="B92" s="334" t="s">
        <v>9</v>
      </c>
      <c r="C92" s="334" t="s">
        <v>9</v>
      </c>
      <c r="D92" s="990">
        <v>2125063.8247700003</v>
      </c>
      <c r="E92" s="991">
        <v>136768.05575</v>
      </c>
      <c r="F92" s="991">
        <v>2261831.8805200001</v>
      </c>
      <c r="G92" s="991">
        <v>480478.47804000002</v>
      </c>
      <c r="H92" s="991">
        <v>262675.15239</v>
      </c>
      <c r="I92" s="991">
        <v>743153.6304299999</v>
      </c>
      <c r="J92" s="991">
        <v>1126953.30852</v>
      </c>
      <c r="K92" s="991">
        <v>716788.00432999991</v>
      </c>
      <c r="L92" s="991">
        <v>1843741.3128499996</v>
      </c>
      <c r="M92" s="991">
        <v>305185.65307999996</v>
      </c>
      <c r="N92" s="991">
        <v>235358.79851999998</v>
      </c>
      <c r="O92" s="991">
        <v>540544.45160000003</v>
      </c>
      <c r="P92" s="991">
        <v>1912617.4396399998</v>
      </c>
      <c r="Q92" s="991">
        <v>1214821.9552400003</v>
      </c>
      <c r="R92" s="992">
        <v>3127439.39488</v>
      </c>
    </row>
    <row r="93" spans="1:18">
      <c r="A93" s="339"/>
      <c r="B93" s="339"/>
      <c r="C93" s="994" t="s">
        <v>227</v>
      </c>
      <c r="D93" s="995">
        <v>144714.36108999999</v>
      </c>
      <c r="E93" s="419">
        <v>3278.2796600000001</v>
      </c>
      <c r="F93" s="419">
        <v>147992.64074999999</v>
      </c>
      <c r="G93" s="419">
        <v>26260.858759999999</v>
      </c>
      <c r="H93" s="419">
        <v>11687.50699</v>
      </c>
      <c r="I93" s="419">
        <v>37948.365749999997</v>
      </c>
      <c r="J93" s="419">
        <v>98429.326520000002</v>
      </c>
      <c r="K93" s="419">
        <v>29327.934530000002</v>
      </c>
      <c r="L93" s="419">
        <v>127757.26105000002</v>
      </c>
      <c r="M93" s="419">
        <v>18014.097269999998</v>
      </c>
      <c r="N93" s="419">
        <v>4665.8203900000008</v>
      </c>
      <c r="O93" s="419">
        <v>22679.917659999999</v>
      </c>
      <c r="P93" s="419">
        <v>142704.28255</v>
      </c>
      <c r="Q93" s="419">
        <v>45681.261909999994</v>
      </c>
      <c r="R93" s="996">
        <v>188385.54446</v>
      </c>
    </row>
    <row r="94" spans="1:18">
      <c r="A94" s="339"/>
      <c r="B94" s="339"/>
      <c r="C94" s="994" t="s">
        <v>317</v>
      </c>
      <c r="D94" s="995">
        <v>147993.43362</v>
      </c>
      <c r="E94" s="419">
        <v>862.07662000000005</v>
      </c>
      <c r="F94" s="419">
        <v>148855.51024</v>
      </c>
      <c r="G94" s="419">
        <v>14178.028039999999</v>
      </c>
      <c r="H94" s="419">
        <v>1411.0501199999999</v>
      </c>
      <c r="I94" s="419">
        <v>15589.078160000001</v>
      </c>
      <c r="J94" s="419">
        <v>43234.668239999992</v>
      </c>
      <c r="K94" s="419">
        <v>20804.023160000001</v>
      </c>
      <c r="L94" s="419">
        <v>64038.691400000003</v>
      </c>
      <c r="M94" s="419">
        <v>56533.577919999996</v>
      </c>
      <c r="N94" s="419">
        <v>10701.71427</v>
      </c>
      <c r="O94" s="419">
        <v>67235.292189999993</v>
      </c>
      <c r="P94" s="419">
        <v>113946.27419999999</v>
      </c>
      <c r="Q94" s="419">
        <v>32916.787550000001</v>
      </c>
      <c r="R94" s="996">
        <v>146863.06174999999</v>
      </c>
    </row>
    <row r="95" spans="1:18">
      <c r="A95" s="339"/>
      <c r="B95" s="339"/>
      <c r="C95" s="994" t="s">
        <v>369</v>
      </c>
      <c r="D95" s="995">
        <v>47218.456319999998</v>
      </c>
      <c r="E95" s="419">
        <v>0</v>
      </c>
      <c r="F95" s="419">
        <v>47218.456319999998</v>
      </c>
      <c r="G95" s="419">
        <v>0</v>
      </c>
      <c r="H95" s="419">
        <v>0</v>
      </c>
      <c r="I95" s="419">
        <v>0</v>
      </c>
      <c r="J95" s="419">
        <v>3747.4564500000001</v>
      </c>
      <c r="K95" s="419">
        <v>1106.39716</v>
      </c>
      <c r="L95" s="419">
        <v>4853.8536100000001</v>
      </c>
      <c r="M95" s="419">
        <v>6173.5172699999994</v>
      </c>
      <c r="N95" s="419">
        <v>169.142</v>
      </c>
      <c r="O95" s="419">
        <v>6342.6592699999992</v>
      </c>
      <c r="P95" s="419">
        <v>9920.9737199999981</v>
      </c>
      <c r="Q95" s="419">
        <v>1275.5391599999998</v>
      </c>
      <c r="R95" s="996">
        <v>11196.51288</v>
      </c>
    </row>
    <row r="96" spans="1:18">
      <c r="A96" s="339"/>
      <c r="B96" s="339"/>
      <c r="C96" s="994" t="s">
        <v>228</v>
      </c>
      <c r="D96" s="995">
        <v>321509.91561000003</v>
      </c>
      <c r="E96" s="419">
        <v>5797.8194599999997</v>
      </c>
      <c r="F96" s="419">
        <v>327307.73507000005</v>
      </c>
      <c r="G96" s="419">
        <v>58615.400800000003</v>
      </c>
      <c r="H96" s="419">
        <v>24619.94801</v>
      </c>
      <c r="I96" s="419">
        <v>83235.348809999996</v>
      </c>
      <c r="J96" s="419">
        <v>265153.74732999993</v>
      </c>
      <c r="K96" s="419">
        <v>92875.237450000015</v>
      </c>
      <c r="L96" s="419">
        <v>358028.98478</v>
      </c>
      <c r="M96" s="419">
        <v>72061.491250000006</v>
      </c>
      <c r="N96" s="419">
        <v>37016.254380000006</v>
      </c>
      <c r="O96" s="419">
        <v>109077.74562999999</v>
      </c>
      <c r="P96" s="419">
        <v>395830.63937999995</v>
      </c>
      <c r="Q96" s="419">
        <v>154511.43983999998</v>
      </c>
      <c r="R96" s="996">
        <v>550342.07921999996</v>
      </c>
    </row>
    <row r="97" spans="1:18">
      <c r="A97" s="339"/>
      <c r="B97" s="334" t="s">
        <v>370</v>
      </c>
      <c r="C97" s="334" t="s">
        <v>370</v>
      </c>
      <c r="D97" s="990">
        <v>75090.912079999995</v>
      </c>
      <c r="E97" s="991">
        <v>603.62401</v>
      </c>
      <c r="F97" s="991">
        <v>75694.536090000009</v>
      </c>
      <c r="G97" s="991">
        <v>13844.628369999999</v>
      </c>
      <c r="H97" s="991">
        <v>5289.8585700000003</v>
      </c>
      <c r="I97" s="991">
        <v>19134.486939999999</v>
      </c>
      <c r="J97" s="991">
        <v>85665.955470000001</v>
      </c>
      <c r="K97" s="991">
        <v>21765.956779999997</v>
      </c>
      <c r="L97" s="991">
        <v>107431.91224999999</v>
      </c>
      <c r="M97" s="991">
        <v>44130.093110000002</v>
      </c>
      <c r="N97" s="991">
        <v>19654.097470000001</v>
      </c>
      <c r="O97" s="991">
        <v>63784.190580000002</v>
      </c>
      <c r="P97" s="991">
        <v>143640.67694999999</v>
      </c>
      <c r="Q97" s="991">
        <v>46709.912819999998</v>
      </c>
      <c r="R97" s="992">
        <v>190350.58977000002</v>
      </c>
    </row>
    <row r="98" spans="1:18">
      <c r="A98" s="339"/>
      <c r="B98" s="334" t="s">
        <v>229</v>
      </c>
      <c r="C98" s="334" t="s">
        <v>230</v>
      </c>
      <c r="D98" s="990">
        <v>194185.01430000001</v>
      </c>
      <c r="E98" s="991">
        <v>675.94659000000001</v>
      </c>
      <c r="F98" s="991">
        <v>194860.96088999999</v>
      </c>
      <c r="G98" s="991">
        <v>62256.567519999997</v>
      </c>
      <c r="H98" s="991">
        <v>4354.7079999999996</v>
      </c>
      <c r="I98" s="991">
        <v>66611.275519999996</v>
      </c>
      <c r="J98" s="991">
        <v>117201.05954999999</v>
      </c>
      <c r="K98" s="991">
        <v>22602.807270000001</v>
      </c>
      <c r="L98" s="991">
        <v>139803.86682</v>
      </c>
      <c r="M98" s="991">
        <v>15941.918049999998</v>
      </c>
      <c r="N98" s="991">
        <v>2992.1184800000001</v>
      </c>
      <c r="O98" s="991">
        <v>18934.036530000001</v>
      </c>
      <c r="P98" s="991">
        <v>195399.54512</v>
      </c>
      <c r="Q98" s="991">
        <v>29949.633750000001</v>
      </c>
      <c r="R98" s="992">
        <v>225349.17886999997</v>
      </c>
    </row>
    <row r="99" spans="1:18">
      <c r="A99" s="339"/>
      <c r="B99" s="339"/>
      <c r="C99" s="994" t="s">
        <v>371</v>
      </c>
      <c r="D99" s="995">
        <v>6610.1770500000002</v>
      </c>
      <c r="E99" s="419">
        <v>0</v>
      </c>
      <c r="F99" s="419">
        <v>6610.1770500000002</v>
      </c>
      <c r="G99" s="419">
        <v>0</v>
      </c>
      <c r="H99" s="419">
        <v>0</v>
      </c>
      <c r="I99" s="419">
        <v>0</v>
      </c>
      <c r="J99" s="419">
        <v>264.30440999999996</v>
      </c>
      <c r="K99" s="419">
        <v>2.2000000000000001E-4</v>
      </c>
      <c r="L99" s="419">
        <v>264.30463000000003</v>
      </c>
      <c r="M99" s="419">
        <v>157.94868</v>
      </c>
      <c r="N99" s="419">
        <v>0</v>
      </c>
      <c r="O99" s="419">
        <v>157.94868</v>
      </c>
      <c r="P99" s="419">
        <v>422.25308999999999</v>
      </c>
      <c r="Q99" s="419">
        <v>2.2000000000000001E-4</v>
      </c>
      <c r="R99" s="996">
        <v>422.25331</v>
      </c>
    </row>
    <row r="100" spans="1:18">
      <c r="A100" s="339"/>
      <c r="B100" s="339"/>
      <c r="C100" s="994" t="s">
        <v>372</v>
      </c>
      <c r="D100" s="995">
        <v>3370.4913099999999</v>
      </c>
      <c r="E100" s="419">
        <v>0</v>
      </c>
      <c r="F100" s="419">
        <v>3370.4913099999999</v>
      </c>
      <c r="G100" s="419">
        <v>0</v>
      </c>
      <c r="H100" s="419">
        <v>0</v>
      </c>
      <c r="I100" s="419">
        <v>0</v>
      </c>
      <c r="J100" s="419">
        <v>154.11533</v>
      </c>
      <c r="K100" s="419">
        <v>0</v>
      </c>
      <c r="L100" s="419">
        <v>154.11533</v>
      </c>
      <c r="M100" s="419">
        <v>5</v>
      </c>
      <c r="N100" s="419">
        <v>0</v>
      </c>
      <c r="O100" s="419">
        <v>5</v>
      </c>
      <c r="P100" s="419">
        <v>159.11533</v>
      </c>
      <c r="Q100" s="419">
        <v>0</v>
      </c>
      <c r="R100" s="996">
        <v>159.11533</v>
      </c>
    </row>
    <row r="101" spans="1:18">
      <c r="A101" s="339"/>
      <c r="B101" s="334" t="s">
        <v>373</v>
      </c>
      <c r="C101" s="334" t="s">
        <v>374</v>
      </c>
      <c r="D101" s="990">
        <v>23769.567800000001</v>
      </c>
      <c r="E101" s="991">
        <v>0</v>
      </c>
      <c r="F101" s="991">
        <v>23769.567800000001</v>
      </c>
      <c r="G101" s="991">
        <v>0</v>
      </c>
      <c r="H101" s="991">
        <v>0</v>
      </c>
      <c r="I101" s="991">
        <v>0</v>
      </c>
      <c r="J101" s="991">
        <v>1727.6219900000001</v>
      </c>
      <c r="K101" s="991">
        <v>54.685370000000006</v>
      </c>
      <c r="L101" s="991">
        <v>1782.30736</v>
      </c>
      <c r="M101" s="991">
        <v>1301.9327499999999</v>
      </c>
      <c r="N101" s="991">
        <v>0</v>
      </c>
      <c r="O101" s="991">
        <v>1301.9327499999999</v>
      </c>
      <c r="P101" s="991">
        <v>3029.55474</v>
      </c>
      <c r="Q101" s="991">
        <v>54.685370000000006</v>
      </c>
      <c r="R101" s="992">
        <v>3084.2401099999997</v>
      </c>
    </row>
    <row r="102" spans="1:18">
      <c r="A102" s="339"/>
      <c r="B102" s="334" t="s">
        <v>231</v>
      </c>
      <c r="C102" s="334" t="s">
        <v>232</v>
      </c>
      <c r="D102" s="990">
        <v>0</v>
      </c>
      <c r="E102" s="991">
        <v>0</v>
      </c>
      <c r="F102" s="991">
        <v>0</v>
      </c>
      <c r="G102" s="991">
        <v>1501.6149499999999</v>
      </c>
      <c r="H102" s="991">
        <v>23.189880000000002</v>
      </c>
      <c r="I102" s="991">
        <v>1524.80483</v>
      </c>
      <c r="J102" s="991">
        <v>7226.2603200000003</v>
      </c>
      <c r="K102" s="991">
        <v>2143.1554000000001</v>
      </c>
      <c r="L102" s="991">
        <v>9369.4157200000009</v>
      </c>
      <c r="M102" s="991">
        <v>0.71453999999999995</v>
      </c>
      <c r="N102" s="991">
        <v>6.8452500000000001</v>
      </c>
      <c r="O102" s="991">
        <v>7.5597899999999996</v>
      </c>
      <c r="P102" s="991">
        <v>8728.5898099999995</v>
      </c>
      <c r="Q102" s="991">
        <v>2173.1905299999999</v>
      </c>
      <c r="R102" s="992">
        <v>10901.780339999999</v>
      </c>
    </row>
    <row r="103" spans="1:18">
      <c r="A103" s="339"/>
      <c r="B103" s="339"/>
      <c r="C103" s="994" t="s">
        <v>231</v>
      </c>
      <c r="D103" s="995">
        <v>2.05158</v>
      </c>
      <c r="E103" s="419">
        <v>3.8294099999999998</v>
      </c>
      <c r="F103" s="419">
        <v>5.8809899999999997</v>
      </c>
      <c r="G103" s="419">
        <v>3144.29936</v>
      </c>
      <c r="H103" s="419">
        <v>3768.96108</v>
      </c>
      <c r="I103" s="419">
        <v>6913.26044</v>
      </c>
      <c r="J103" s="419">
        <v>41363.541159999993</v>
      </c>
      <c r="K103" s="419">
        <v>20934.699769999999</v>
      </c>
      <c r="L103" s="419">
        <v>62298.24093</v>
      </c>
      <c r="M103" s="419">
        <v>2371.6198100000001</v>
      </c>
      <c r="N103" s="419">
        <v>878.78814999999997</v>
      </c>
      <c r="O103" s="419">
        <v>3250.40796</v>
      </c>
      <c r="P103" s="419">
        <v>46879.460330000002</v>
      </c>
      <c r="Q103" s="419">
        <v>25582.449000000001</v>
      </c>
      <c r="R103" s="996">
        <v>72461.909329999995</v>
      </c>
    </row>
    <row r="104" spans="1:18">
      <c r="A104" s="339"/>
      <c r="B104" s="334" t="s">
        <v>375</v>
      </c>
      <c r="C104" s="334" t="s">
        <v>376</v>
      </c>
      <c r="D104" s="990">
        <v>6098.62374</v>
      </c>
      <c r="E104" s="991">
        <v>0</v>
      </c>
      <c r="F104" s="991">
        <v>6098.62374</v>
      </c>
      <c r="G104" s="991">
        <v>0</v>
      </c>
      <c r="H104" s="991">
        <v>0</v>
      </c>
      <c r="I104" s="991">
        <v>0</v>
      </c>
      <c r="J104" s="991">
        <v>86.42367999999999</v>
      </c>
      <c r="K104" s="991">
        <v>0</v>
      </c>
      <c r="L104" s="991">
        <v>86.42367999999999</v>
      </c>
      <c r="M104" s="991">
        <v>28.742999999999999</v>
      </c>
      <c r="N104" s="991">
        <v>0</v>
      </c>
      <c r="O104" s="991">
        <v>28.742999999999999</v>
      </c>
      <c r="P104" s="991">
        <v>115.16668</v>
      </c>
      <c r="Q104" s="991">
        <v>0</v>
      </c>
      <c r="R104" s="992">
        <v>115.16668</v>
      </c>
    </row>
    <row r="105" spans="1:18">
      <c r="A105" s="339"/>
      <c r="B105" s="339"/>
      <c r="C105" s="994" t="s">
        <v>375</v>
      </c>
      <c r="D105" s="995">
        <v>2457.93165</v>
      </c>
      <c r="E105" s="419">
        <v>0</v>
      </c>
      <c r="F105" s="419">
        <v>2457.93165</v>
      </c>
      <c r="G105" s="419">
        <v>0</v>
      </c>
      <c r="H105" s="419">
        <v>0</v>
      </c>
      <c r="I105" s="419">
        <v>0</v>
      </c>
      <c r="J105" s="419">
        <v>4.8406400000000005</v>
      </c>
      <c r="K105" s="419">
        <v>0</v>
      </c>
      <c r="L105" s="419">
        <v>4.8406400000000005</v>
      </c>
      <c r="M105" s="419">
        <v>2.3400000000000001E-3</v>
      </c>
      <c r="N105" s="419">
        <v>0</v>
      </c>
      <c r="O105" s="419">
        <v>2.3400000000000001E-3</v>
      </c>
      <c r="P105" s="419">
        <v>4.8429800000000007</v>
      </c>
      <c r="Q105" s="419">
        <v>0</v>
      </c>
      <c r="R105" s="996">
        <v>4.8429799999999998</v>
      </c>
    </row>
    <row r="106" spans="1:18">
      <c r="A106" s="339"/>
      <c r="B106" s="334" t="s">
        <v>377</v>
      </c>
      <c r="C106" s="334" t="s">
        <v>378</v>
      </c>
      <c r="D106" s="990">
        <v>16370.27691</v>
      </c>
      <c r="E106" s="991">
        <v>0</v>
      </c>
      <c r="F106" s="991">
        <v>16370.27691</v>
      </c>
      <c r="G106" s="991">
        <v>0</v>
      </c>
      <c r="H106" s="991">
        <v>0</v>
      </c>
      <c r="I106" s="991">
        <v>0</v>
      </c>
      <c r="J106" s="991">
        <v>1510.4533300000001</v>
      </c>
      <c r="K106" s="991">
        <v>216.56683999999998</v>
      </c>
      <c r="L106" s="991">
        <v>1727.02017</v>
      </c>
      <c r="M106" s="991">
        <v>963.84663999999998</v>
      </c>
      <c r="N106" s="991">
        <v>0</v>
      </c>
      <c r="O106" s="991">
        <v>963.84663999999998</v>
      </c>
      <c r="P106" s="991">
        <v>2474.29997</v>
      </c>
      <c r="Q106" s="991">
        <v>216.56683999999998</v>
      </c>
      <c r="R106" s="992">
        <v>2690.86681</v>
      </c>
    </row>
    <row r="107" spans="1:18">
      <c r="A107" s="339"/>
      <c r="B107" s="334" t="s">
        <v>379</v>
      </c>
      <c r="C107" s="334" t="s">
        <v>379</v>
      </c>
      <c r="D107" s="990">
        <v>3544.64743</v>
      </c>
      <c r="E107" s="991">
        <v>0</v>
      </c>
      <c r="F107" s="991">
        <v>3544.64743</v>
      </c>
      <c r="G107" s="991">
        <v>0</v>
      </c>
      <c r="H107" s="991">
        <v>0</v>
      </c>
      <c r="I107" s="991">
        <v>0</v>
      </c>
      <c r="J107" s="991">
        <v>61.016940000000005</v>
      </c>
      <c r="K107" s="991">
        <v>0</v>
      </c>
      <c r="L107" s="991">
        <v>61.016940000000005</v>
      </c>
      <c r="M107" s="991">
        <v>78.486829999999998</v>
      </c>
      <c r="N107" s="991">
        <v>0</v>
      </c>
      <c r="O107" s="991">
        <v>78.486829999999998</v>
      </c>
      <c r="P107" s="991">
        <v>139.50377000000003</v>
      </c>
      <c r="Q107" s="991">
        <v>0</v>
      </c>
      <c r="R107" s="992">
        <v>139.50377</v>
      </c>
    </row>
    <row r="108" spans="1:18">
      <c r="A108" s="334" t="s">
        <v>961</v>
      </c>
      <c r="B108" s="993"/>
      <c r="C108" s="993"/>
      <c r="D108" s="990">
        <v>3260076.1525000003</v>
      </c>
      <c r="E108" s="991">
        <v>150002.27223</v>
      </c>
      <c r="F108" s="991">
        <v>3410078.4247299996</v>
      </c>
      <c r="G108" s="991">
        <v>674638.51493000006</v>
      </c>
      <c r="H108" s="991">
        <v>324034.04268999997</v>
      </c>
      <c r="I108" s="991">
        <v>998672.55761999998</v>
      </c>
      <c r="J108" s="991">
        <v>1862238.0040100003</v>
      </c>
      <c r="K108" s="991">
        <v>939270.42959999992</v>
      </c>
      <c r="L108" s="991">
        <v>2801508.4336099993</v>
      </c>
      <c r="M108" s="991">
        <v>531006.5467399999</v>
      </c>
      <c r="N108" s="991">
        <v>311582.46886999998</v>
      </c>
      <c r="O108" s="991">
        <v>842589.01560999989</v>
      </c>
      <c r="P108" s="991">
        <v>3067883.0656799991</v>
      </c>
      <c r="Q108" s="991">
        <v>1574886.9411600002</v>
      </c>
      <c r="R108" s="992">
        <v>4642770.0068400009</v>
      </c>
    </row>
    <row r="109" spans="1:18">
      <c r="A109" s="334" t="s">
        <v>10</v>
      </c>
      <c r="B109" s="334" t="s">
        <v>10</v>
      </c>
      <c r="C109" s="334" t="s">
        <v>10</v>
      </c>
      <c r="D109" s="990">
        <v>76664.510770000008</v>
      </c>
      <c r="E109" s="991">
        <v>250.88429000000002</v>
      </c>
      <c r="F109" s="991">
        <v>76915.395059999995</v>
      </c>
      <c r="G109" s="991">
        <v>25240.295850000002</v>
      </c>
      <c r="H109" s="991">
        <v>2073.4791999999998</v>
      </c>
      <c r="I109" s="991">
        <v>27313.77505</v>
      </c>
      <c r="J109" s="991">
        <v>86610.64327</v>
      </c>
      <c r="K109" s="991">
        <v>5765.5974100000003</v>
      </c>
      <c r="L109" s="991">
        <v>92376.240680000003</v>
      </c>
      <c r="M109" s="991">
        <v>3561.3571999999999</v>
      </c>
      <c r="N109" s="991">
        <v>109.22452</v>
      </c>
      <c r="O109" s="991">
        <v>3670.5817199999997</v>
      </c>
      <c r="P109" s="991">
        <v>115412.29632000001</v>
      </c>
      <c r="Q109" s="991">
        <v>7948.3011299999998</v>
      </c>
      <c r="R109" s="992">
        <v>123360.59745</v>
      </c>
    </row>
    <row r="110" spans="1:18">
      <c r="A110" s="339"/>
      <c r="B110" s="334" t="s">
        <v>380</v>
      </c>
      <c r="C110" s="334" t="s">
        <v>381</v>
      </c>
      <c r="D110" s="990">
        <v>10645.07042</v>
      </c>
      <c r="E110" s="991">
        <v>0</v>
      </c>
      <c r="F110" s="991">
        <v>10645.07042</v>
      </c>
      <c r="G110" s="991">
        <v>0</v>
      </c>
      <c r="H110" s="991">
        <v>0</v>
      </c>
      <c r="I110" s="991">
        <v>0</v>
      </c>
      <c r="J110" s="991">
        <v>46.610140000000001</v>
      </c>
      <c r="K110" s="991">
        <v>8.8199999999999997E-3</v>
      </c>
      <c r="L110" s="991">
        <v>46.618960000000001</v>
      </c>
      <c r="M110" s="991">
        <v>5.8600000000000006E-3</v>
      </c>
      <c r="N110" s="991">
        <v>0</v>
      </c>
      <c r="O110" s="991">
        <v>5.8600000000000006E-3</v>
      </c>
      <c r="P110" s="991">
        <v>46.616</v>
      </c>
      <c r="Q110" s="991">
        <v>8.8199999999999997E-3</v>
      </c>
      <c r="R110" s="992">
        <v>46.62482</v>
      </c>
    </row>
    <row r="111" spans="1:18">
      <c r="A111" s="339"/>
      <c r="B111" s="334" t="s">
        <v>382</v>
      </c>
      <c r="C111" s="334" t="s">
        <v>383</v>
      </c>
      <c r="D111" s="990">
        <v>23159.505679999998</v>
      </c>
      <c r="E111" s="991">
        <v>0</v>
      </c>
      <c r="F111" s="991">
        <v>23159.505679999998</v>
      </c>
      <c r="G111" s="991">
        <v>0</v>
      </c>
      <c r="H111" s="991">
        <v>0</v>
      </c>
      <c r="I111" s="991">
        <v>0</v>
      </c>
      <c r="J111" s="991">
        <v>600.18256999999994</v>
      </c>
      <c r="K111" s="991">
        <v>7.3607100000000001</v>
      </c>
      <c r="L111" s="991">
        <v>607.54327999999998</v>
      </c>
      <c r="M111" s="991">
        <v>980.73113999999998</v>
      </c>
      <c r="N111" s="991">
        <v>0</v>
      </c>
      <c r="O111" s="991">
        <v>980.73113999999998</v>
      </c>
      <c r="P111" s="991">
        <v>1580.91371</v>
      </c>
      <c r="Q111" s="991">
        <v>7.3607100000000001</v>
      </c>
      <c r="R111" s="992">
        <v>1588.27442</v>
      </c>
    </row>
    <row r="112" spans="1:18">
      <c r="A112" s="334" t="s">
        <v>962</v>
      </c>
      <c r="B112" s="993"/>
      <c r="C112" s="993"/>
      <c r="D112" s="990">
        <v>110469.08687</v>
      </c>
      <c r="E112" s="991">
        <v>250.88429000000002</v>
      </c>
      <c r="F112" s="991">
        <v>110719.97116</v>
      </c>
      <c r="G112" s="991">
        <v>25240.295850000002</v>
      </c>
      <c r="H112" s="991">
        <v>2073.4791999999998</v>
      </c>
      <c r="I112" s="991">
        <v>27313.77505</v>
      </c>
      <c r="J112" s="991">
        <v>87257.435979999995</v>
      </c>
      <c r="K112" s="991">
        <v>5772.9669400000002</v>
      </c>
      <c r="L112" s="991">
        <v>93030.402920000008</v>
      </c>
      <c r="M112" s="991">
        <v>4542.0941999999995</v>
      </c>
      <c r="N112" s="991">
        <v>109.22452</v>
      </c>
      <c r="O112" s="991">
        <v>4651.3187199999993</v>
      </c>
      <c r="P112" s="991">
        <v>117039.82603</v>
      </c>
      <c r="Q112" s="991">
        <v>7955.6706599999998</v>
      </c>
      <c r="R112" s="992">
        <v>124995.49669</v>
      </c>
    </row>
    <row r="113" spans="1:18">
      <c r="A113" s="334" t="s">
        <v>233</v>
      </c>
      <c r="B113" s="334" t="s">
        <v>233</v>
      </c>
      <c r="C113" s="334" t="s">
        <v>233</v>
      </c>
      <c r="D113" s="990">
        <v>1231993.3882000004</v>
      </c>
      <c r="E113" s="991">
        <v>10514.161319999999</v>
      </c>
      <c r="F113" s="991">
        <v>1242507.5495199999</v>
      </c>
      <c r="G113" s="991">
        <v>149426.15156</v>
      </c>
      <c r="H113" s="991">
        <v>23938.887350000001</v>
      </c>
      <c r="I113" s="991">
        <v>173365.03891</v>
      </c>
      <c r="J113" s="991">
        <v>518295.28973000002</v>
      </c>
      <c r="K113" s="991">
        <v>96471.637379999986</v>
      </c>
      <c r="L113" s="991">
        <v>614766.92711000005</v>
      </c>
      <c r="M113" s="991">
        <v>145016.33363000001</v>
      </c>
      <c r="N113" s="991">
        <v>46920.096859999998</v>
      </c>
      <c r="O113" s="991">
        <v>191936.43049</v>
      </c>
      <c r="P113" s="991">
        <v>812737.77491999988</v>
      </c>
      <c r="Q113" s="991">
        <v>167330.62159</v>
      </c>
      <c r="R113" s="992">
        <v>980068.39650999987</v>
      </c>
    </row>
    <row r="114" spans="1:18">
      <c r="A114" s="339"/>
      <c r="B114" s="334" t="s">
        <v>234</v>
      </c>
      <c r="C114" s="334" t="s">
        <v>235</v>
      </c>
      <c r="D114" s="990">
        <v>239402.00717</v>
      </c>
      <c r="E114" s="991">
        <v>547.37432000000001</v>
      </c>
      <c r="F114" s="991">
        <v>239949.38148999997</v>
      </c>
      <c r="G114" s="991">
        <v>35814.042179999997</v>
      </c>
      <c r="H114" s="991">
        <v>4074.1235899999997</v>
      </c>
      <c r="I114" s="991">
        <v>39888.165770000007</v>
      </c>
      <c r="J114" s="991">
        <v>138648.79587</v>
      </c>
      <c r="K114" s="991">
        <v>20371.270410000001</v>
      </c>
      <c r="L114" s="991">
        <v>159020.06628</v>
      </c>
      <c r="M114" s="991">
        <v>20700.151479999997</v>
      </c>
      <c r="N114" s="991">
        <v>12375.74546</v>
      </c>
      <c r="O114" s="991">
        <v>33075.896939999999</v>
      </c>
      <c r="P114" s="991">
        <v>195162.98952999999</v>
      </c>
      <c r="Q114" s="991">
        <v>36821.139459999999</v>
      </c>
      <c r="R114" s="992">
        <v>231984.12899</v>
      </c>
    </row>
    <row r="115" spans="1:18">
      <c r="A115" s="339"/>
      <c r="B115" s="339"/>
      <c r="C115" s="994" t="s">
        <v>384</v>
      </c>
      <c r="D115" s="995">
        <v>18599.666870000001</v>
      </c>
      <c r="E115" s="419">
        <v>0</v>
      </c>
      <c r="F115" s="419">
        <v>18599.666870000001</v>
      </c>
      <c r="G115" s="419">
        <v>0.50627999999999995</v>
      </c>
      <c r="H115" s="419">
        <v>0</v>
      </c>
      <c r="I115" s="419">
        <v>0.50627999999999995</v>
      </c>
      <c r="J115" s="419">
        <v>1445.0416</v>
      </c>
      <c r="K115" s="419">
        <v>321.43428</v>
      </c>
      <c r="L115" s="419">
        <v>1766.47588</v>
      </c>
      <c r="M115" s="419">
        <v>1291.93869</v>
      </c>
      <c r="N115" s="419">
        <v>0</v>
      </c>
      <c r="O115" s="419">
        <v>1291.93869</v>
      </c>
      <c r="P115" s="419">
        <v>2737.4865700000005</v>
      </c>
      <c r="Q115" s="419">
        <v>321.43428</v>
      </c>
      <c r="R115" s="996">
        <v>3058.92085</v>
      </c>
    </row>
    <row r="116" spans="1:18">
      <c r="A116" s="339"/>
      <c r="B116" s="334" t="s">
        <v>385</v>
      </c>
      <c r="C116" s="334" t="s">
        <v>386</v>
      </c>
      <c r="D116" s="990">
        <v>17422.305690000001</v>
      </c>
      <c r="E116" s="991">
        <v>0</v>
      </c>
      <c r="F116" s="991">
        <v>17422.305690000001</v>
      </c>
      <c r="G116" s="991">
        <v>0</v>
      </c>
      <c r="H116" s="991">
        <v>0</v>
      </c>
      <c r="I116" s="991">
        <v>0</v>
      </c>
      <c r="J116" s="991">
        <v>1691.3048700000002</v>
      </c>
      <c r="K116" s="991">
        <v>1.15123</v>
      </c>
      <c r="L116" s="991">
        <v>1692.4561000000001</v>
      </c>
      <c r="M116" s="991">
        <v>2141.2572300000002</v>
      </c>
      <c r="N116" s="991">
        <v>0</v>
      </c>
      <c r="O116" s="991">
        <v>2141.2572300000002</v>
      </c>
      <c r="P116" s="991">
        <v>3832.5621000000001</v>
      </c>
      <c r="Q116" s="991">
        <v>1.15123</v>
      </c>
      <c r="R116" s="992">
        <v>3833.71333</v>
      </c>
    </row>
    <row r="117" spans="1:18">
      <c r="A117" s="339"/>
      <c r="B117" s="334" t="s">
        <v>387</v>
      </c>
      <c r="C117" s="334" t="s">
        <v>388</v>
      </c>
      <c r="D117" s="990">
        <v>27033.856309999999</v>
      </c>
      <c r="E117" s="991">
        <v>0</v>
      </c>
      <c r="F117" s="991">
        <v>27033.856309999999</v>
      </c>
      <c r="G117" s="991">
        <v>0</v>
      </c>
      <c r="H117" s="991">
        <v>0</v>
      </c>
      <c r="I117" s="991">
        <v>0</v>
      </c>
      <c r="J117" s="991">
        <v>1338.79052</v>
      </c>
      <c r="K117" s="991">
        <v>0.27559</v>
      </c>
      <c r="L117" s="991">
        <v>1339.0661100000002</v>
      </c>
      <c r="M117" s="991">
        <v>294.74840999999998</v>
      </c>
      <c r="N117" s="991">
        <v>0</v>
      </c>
      <c r="O117" s="991">
        <v>294.74840999999998</v>
      </c>
      <c r="P117" s="991">
        <v>1633.5389299999999</v>
      </c>
      <c r="Q117" s="991">
        <v>0.27559</v>
      </c>
      <c r="R117" s="992">
        <v>1633.8145200000001</v>
      </c>
    </row>
    <row r="118" spans="1:18">
      <c r="A118" s="334" t="s">
        <v>963</v>
      </c>
      <c r="B118" s="993"/>
      <c r="C118" s="993"/>
      <c r="D118" s="990">
        <v>1534451.2242400004</v>
      </c>
      <c r="E118" s="991">
        <v>11061.535639999998</v>
      </c>
      <c r="F118" s="991">
        <v>1545512.7598799998</v>
      </c>
      <c r="G118" s="991">
        <v>185240.70002000002</v>
      </c>
      <c r="H118" s="991">
        <v>28013.01094</v>
      </c>
      <c r="I118" s="991">
        <v>213253.71096</v>
      </c>
      <c r="J118" s="991">
        <v>661419.22259000002</v>
      </c>
      <c r="K118" s="991">
        <v>117165.76888999999</v>
      </c>
      <c r="L118" s="991">
        <v>778584.99147999997</v>
      </c>
      <c r="M118" s="991">
        <v>169444.42943999998</v>
      </c>
      <c r="N118" s="991">
        <v>59295.842320000003</v>
      </c>
      <c r="O118" s="991">
        <v>228740.27176</v>
      </c>
      <c r="P118" s="991">
        <v>1016104.3520499999</v>
      </c>
      <c r="Q118" s="991">
        <v>204474.62215000001</v>
      </c>
      <c r="R118" s="992">
        <v>1220578.9741999998</v>
      </c>
    </row>
    <row r="119" spans="1:18">
      <c r="A119" s="334" t="s">
        <v>12</v>
      </c>
      <c r="B119" s="334" t="s">
        <v>236</v>
      </c>
      <c r="C119" s="334" t="s">
        <v>237</v>
      </c>
      <c r="D119" s="990">
        <v>955234.90581999999</v>
      </c>
      <c r="E119" s="991">
        <v>518255.49719999993</v>
      </c>
      <c r="F119" s="991">
        <v>1473490.4030200003</v>
      </c>
      <c r="G119" s="991">
        <v>164774.11772000004</v>
      </c>
      <c r="H119" s="991">
        <v>188170.44463999997</v>
      </c>
      <c r="I119" s="991">
        <v>352944.56235999998</v>
      </c>
      <c r="J119" s="991">
        <v>320350.80791999999</v>
      </c>
      <c r="K119" s="991">
        <v>85104.355719999992</v>
      </c>
      <c r="L119" s="991">
        <v>405455.16364000004</v>
      </c>
      <c r="M119" s="991">
        <v>112644.76534999999</v>
      </c>
      <c r="N119" s="991">
        <v>41454.725490000004</v>
      </c>
      <c r="O119" s="991">
        <v>154099.49084000001</v>
      </c>
      <c r="P119" s="991">
        <v>597769.69099000003</v>
      </c>
      <c r="Q119" s="991">
        <v>314729.52585000003</v>
      </c>
      <c r="R119" s="992">
        <v>912499.21684000001</v>
      </c>
    </row>
    <row r="120" spans="1:18">
      <c r="A120" s="339"/>
      <c r="B120" s="339"/>
      <c r="C120" s="994" t="s">
        <v>462</v>
      </c>
      <c r="D120" s="995">
        <v>8944.8873699999986</v>
      </c>
      <c r="E120" s="419">
        <v>0</v>
      </c>
      <c r="F120" s="419">
        <v>8944.8873699999986</v>
      </c>
      <c r="G120" s="419">
        <v>0</v>
      </c>
      <c r="H120" s="419">
        <v>0</v>
      </c>
      <c r="I120" s="419">
        <v>0</v>
      </c>
      <c r="J120" s="419">
        <v>1244.0731699999999</v>
      </c>
      <c r="K120" s="419">
        <v>0</v>
      </c>
      <c r="L120" s="419">
        <v>1244.0731699999999</v>
      </c>
      <c r="M120" s="419">
        <v>178</v>
      </c>
      <c r="N120" s="419">
        <v>0</v>
      </c>
      <c r="O120" s="419">
        <v>178</v>
      </c>
      <c r="P120" s="419">
        <v>1422.0731699999999</v>
      </c>
      <c r="Q120" s="419">
        <v>0</v>
      </c>
      <c r="R120" s="996">
        <v>1422.0731699999999</v>
      </c>
    </row>
    <row r="121" spans="1:18">
      <c r="A121" s="339"/>
      <c r="B121" s="334" t="s">
        <v>12</v>
      </c>
      <c r="C121" s="334" t="s">
        <v>12</v>
      </c>
      <c r="D121" s="990">
        <v>1535392.0102499998</v>
      </c>
      <c r="E121" s="991">
        <v>552874.73441000003</v>
      </c>
      <c r="F121" s="991">
        <v>2088266.7446600001</v>
      </c>
      <c r="G121" s="991">
        <v>338501.89840999997</v>
      </c>
      <c r="H121" s="991">
        <v>155607.85069999998</v>
      </c>
      <c r="I121" s="991">
        <v>494109.74910999998</v>
      </c>
      <c r="J121" s="991">
        <v>843625.01367999997</v>
      </c>
      <c r="K121" s="991">
        <v>253841.91057000001</v>
      </c>
      <c r="L121" s="991">
        <v>1097466.9242499995</v>
      </c>
      <c r="M121" s="991">
        <v>319742.62005000003</v>
      </c>
      <c r="N121" s="991">
        <v>139694.92556999999</v>
      </c>
      <c r="O121" s="991">
        <v>459437.54561999999</v>
      </c>
      <c r="P121" s="991">
        <v>1501869.5321400003</v>
      </c>
      <c r="Q121" s="991">
        <v>549144.68683999998</v>
      </c>
      <c r="R121" s="992">
        <v>2051014.2189800001</v>
      </c>
    </row>
    <row r="122" spans="1:18">
      <c r="A122" s="339"/>
      <c r="B122" s="339"/>
      <c r="C122" s="994" t="s">
        <v>389</v>
      </c>
      <c r="D122" s="995">
        <v>34017.985919999999</v>
      </c>
      <c r="E122" s="419">
        <v>0</v>
      </c>
      <c r="F122" s="419">
        <v>34017.985919999999</v>
      </c>
      <c r="G122" s="419">
        <v>0</v>
      </c>
      <c r="H122" s="419">
        <v>0</v>
      </c>
      <c r="I122" s="419">
        <v>0</v>
      </c>
      <c r="J122" s="419">
        <v>2292.11789</v>
      </c>
      <c r="K122" s="419">
        <v>46.734879999999997</v>
      </c>
      <c r="L122" s="419">
        <v>2338.85277</v>
      </c>
      <c r="M122" s="419">
        <v>1215.7744299999999</v>
      </c>
      <c r="N122" s="419">
        <v>0</v>
      </c>
      <c r="O122" s="419">
        <v>1215.7744299999999</v>
      </c>
      <c r="P122" s="419">
        <v>3507.8923200000004</v>
      </c>
      <c r="Q122" s="419">
        <v>46.734879999999997</v>
      </c>
      <c r="R122" s="996">
        <v>3554.6272000000004</v>
      </c>
    </row>
    <row r="123" spans="1:18">
      <c r="A123" s="339"/>
      <c r="B123" s="334" t="s">
        <v>238</v>
      </c>
      <c r="C123" s="334" t="s">
        <v>238</v>
      </c>
      <c r="D123" s="990">
        <v>163444.65288000001</v>
      </c>
      <c r="E123" s="991">
        <v>6519.8054399999992</v>
      </c>
      <c r="F123" s="991">
        <v>169964.45832000001</v>
      </c>
      <c r="G123" s="991">
        <v>53733.875570000004</v>
      </c>
      <c r="H123" s="991">
        <v>97916.867920000004</v>
      </c>
      <c r="I123" s="991">
        <v>151650.74349000002</v>
      </c>
      <c r="J123" s="991">
        <v>105768.63945</v>
      </c>
      <c r="K123" s="991">
        <v>75114.907519999993</v>
      </c>
      <c r="L123" s="991">
        <v>180883.54697000002</v>
      </c>
      <c r="M123" s="991">
        <v>14042.031130000001</v>
      </c>
      <c r="N123" s="991">
        <v>3744.7442299999998</v>
      </c>
      <c r="O123" s="991">
        <v>17786.77536</v>
      </c>
      <c r="P123" s="991">
        <v>173544.54615000001</v>
      </c>
      <c r="Q123" s="991">
        <v>176776.51967000001</v>
      </c>
      <c r="R123" s="992">
        <v>350321.06582000002</v>
      </c>
    </row>
    <row r="124" spans="1:18">
      <c r="A124" s="339"/>
      <c r="B124" s="339"/>
      <c r="C124" s="994" t="s">
        <v>239</v>
      </c>
      <c r="D124" s="995">
        <v>41547.376859999997</v>
      </c>
      <c r="E124" s="419">
        <v>688.49050999999997</v>
      </c>
      <c r="F124" s="419">
        <v>42235.867370000007</v>
      </c>
      <c r="G124" s="419">
        <v>26623.796200000001</v>
      </c>
      <c r="H124" s="419">
        <v>45538.160080000001</v>
      </c>
      <c r="I124" s="419">
        <v>72161.956279999999</v>
      </c>
      <c r="J124" s="419">
        <v>108052.40909999999</v>
      </c>
      <c r="K124" s="419">
        <v>161130.15533999997</v>
      </c>
      <c r="L124" s="419">
        <v>269182.56443999999</v>
      </c>
      <c r="M124" s="419">
        <v>44732.087619999998</v>
      </c>
      <c r="N124" s="419">
        <v>19717.92758</v>
      </c>
      <c r="O124" s="419">
        <v>64450.015199999994</v>
      </c>
      <c r="P124" s="419">
        <v>179408.29292000001</v>
      </c>
      <c r="Q124" s="419">
        <v>226386.24299999996</v>
      </c>
      <c r="R124" s="996">
        <v>405794.53591999994</v>
      </c>
    </row>
    <row r="125" spans="1:18">
      <c r="A125" s="339"/>
      <c r="B125" s="334" t="s">
        <v>240</v>
      </c>
      <c r="C125" s="334" t="s">
        <v>240</v>
      </c>
      <c r="D125" s="990">
        <v>408795.38267999998</v>
      </c>
      <c r="E125" s="991">
        <v>13626.723550000001</v>
      </c>
      <c r="F125" s="991">
        <v>422422.10623000003</v>
      </c>
      <c r="G125" s="991">
        <v>77663.110010000004</v>
      </c>
      <c r="H125" s="991">
        <v>17021.213230000001</v>
      </c>
      <c r="I125" s="991">
        <v>94684.323239999998</v>
      </c>
      <c r="J125" s="991">
        <v>267238.95943999995</v>
      </c>
      <c r="K125" s="991">
        <v>49620.17439</v>
      </c>
      <c r="L125" s="991">
        <v>316859.13383000006</v>
      </c>
      <c r="M125" s="991">
        <v>92867.019189999977</v>
      </c>
      <c r="N125" s="991">
        <v>18193.519</v>
      </c>
      <c r="O125" s="991">
        <v>111060.53818999999</v>
      </c>
      <c r="P125" s="991">
        <v>437769.08863999991</v>
      </c>
      <c r="Q125" s="991">
        <v>84834.906620000009</v>
      </c>
      <c r="R125" s="992">
        <v>522603.99525999994</v>
      </c>
    </row>
    <row r="126" spans="1:18">
      <c r="A126" s="334" t="s">
        <v>964</v>
      </c>
      <c r="B126" s="993"/>
      <c r="C126" s="993"/>
      <c r="D126" s="990">
        <v>3147377.2017799998</v>
      </c>
      <c r="E126" s="991">
        <v>1091965.2511099998</v>
      </c>
      <c r="F126" s="991">
        <v>4239342.4528900003</v>
      </c>
      <c r="G126" s="991">
        <v>661296.79791000008</v>
      </c>
      <c r="H126" s="991">
        <v>504254.53657</v>
      </c>
      <c r="I126" s="991">
        <v>1165551.3344799997</v>
      </c>
      <c r="J126" s="991">
        <v>1648572.0206500001</v>
      </c>
      <c r="K126" s="991">
        <v>624858.23841999995</v>
      </c>
      <c r="L126" s="991">
        <v>2273430.2590699997</v>
      </c>
      <c r="M126" s="991">
        <v>585422.29776999995</v>
      </c>
      <c r="N126" s="991">
        <v>222805.84187</v>
      </c>
      <c r="O126" s="991">
        <v>808228.13964000007</v>
      </c>
      <c r="P126" s="991">
        <v>2895291.1163300001</v>
      </c>
      <c r="Q126" s="991">
        <v>1351918.6168600002</v>
      </c>
      <c r="R126" s="992">
        <v>4247209.7331899991</v>
      </c>
    </row>
    <row r="127" spans="1:18">
      <c r="A127" s="334" t="s">
        <v>241</v>
      </c>
      <c r="B127" s="334" t="s">
        <v>242</v>
      </c>
      <c r="C127" s="334" t="s">
        <v>242</v>
      </c>
      <c r="D127" s="990">
        <v>438242.83214999997</v>
      </c>
      <c r="E127" s="991">
        <v>2701.5739800000001</v>
      </c>
      <c r="F127" s="991">
        <v>440944.40613000002</v>
      </c>
      <c r="G127" s="991">
        <v>31623.566249999996</v>
      </c>
      <c r="H127" s="991">
        <v>7857.548600000001</v>
      </c>
      <c r="I127" s="991">
        <v>39481.114849999998</v>
      </c>
      <c r="J127" s="991">
        <v>146412.70916000003</v>
      </c>
      <c r="K127" s="991">
        <v>25938.983060000002</v>
      </c>
      <c r="L127" s="991">
        <v>172351.69222</v>
      </c>
      <c r="M127" s="991">
        <v>27501.583989999999</v>
      </c>
      <c r="N127" s="991">
        <v>9992.5144899999996</v>
      </c>
      <c r="O127" s="991">
        <v>37494.098480000001</v>
      </c>
      <c r="P127" s="991">
        <v>205537.85940000002</v>
      </c>
      <c r="Q127" s="991">
        <v>43789.046150000002</v>
      </c>
      <c r="R127" s="992">
        <v>249326.90555</v>
      </c>
    </row>
    <row r="128" spans="1:18">
      <c r="A128" s="339"/>
      <c r="B128" s="339"/>
      <c r="C128" s="994" t="s">
        <v>243</v>
      </c>
      <c r="D128" s="995">
        <v>160868.60174000001</v>
      </c>
      <c r="E128" s="419">
        <v>5002.1393799999996</v>
      </c>
      <c r="F128" s="419">
        <v>165870.74111999999</v>
      </c>
      <c r="G128" s="419">
        <v>18837.792109999999</v>
      </c>
      <c r="H128" s="419">
        <v>17689.293010000001</v>
      </c>
      <c r="I128" s="419">
        <v>36527.085119999996</v>
      </c>
      <c r="J128" s="419">
        <v>101970.17135999999</v>
      </c>
      <c r="K128" s="419">
        <v>5071.9389299999993</v>
      </c>
      <c r="L128" s="419">
        <v>107042.11029</v>
      </c>
      <c r="M128" s="419">
        <v>14449.027550000001</v>
      </c>
      <c r="N128" s="419">
        <v>903.78266999999994</v>
      </c>
      <c r="O128" s="419">
        <v>15352.810220000001</v>
      </c>
      <c r="P128" s="419">
        <v>135256.99102000002</v>
      </c>
      <c r="Q128" s="419">
        <v>23665.014609999998</v>
      </c>
      <c r="R128" s="996">
        <v>158922.00563</v>
      </c>
    </row>
    <row r="129" spans="1:18">
      <c r="A129" s="339"/>
      <c r="B129" s="334" t="s">
        <v>390</v>
      </c>
      <c r="C129" s="334" t="s">
        <v>390</v>
      </c>
      <c r="D129" s="990">
        <v>68420.688720000006</v>
      </c>
      <c r="E129" s="991">
        <v>0</v>
      </c>
      <c r="F129" s="991">
        <v>68420.688720000006</v>
      </c>
      <c r="G129" s="991">
        <v>97.32105</v>
      </c>
      <c r="H129" s="991">
        <v>0</v>
      </c>
      <c r="I129" s="991">
        <v>97.32105</v>
      </c>
      <c r="J129" s="991">
        <v>3183.1754100000003</v>
      </c>
      <c r="K129" s="991">
        <v>39.689860000000003</v>
      </c>
      <c r="L129" s="991">
        <v>3222.8652700000002</v>
      </c>
      <c r="M129" s="991">
        <v>4458.9285899999995</v>
      </c>
      <c r="N129" s="991">
        <v>1.8571099999999998</v>
      </c>
      <c r="O129" s="991">
        <v>4460.7857000000004</v>
      </c>
      <c r="P129" s="991">
        <v>7739.4250499999998</v>
      </c>
      <c r="Q129" s="991">
        <v>41.546970000000002</v>
      </c>
      <c r="R129" s="992">
        <v>7780.9720199999992</v>
      </c>
    </row>
    <row r="130" spans="1:18">
      <c r="A130" s="339"/>
      <c r="B130" s="334" t="s">
        <v>244</v>
      </c>
      <c r="C130" s="334" t="s">
        <v>391</v>
      </c>
      <c r="D130" s="990">
        <v>124225.52906</v>
      </c>
      <c r="E130" s="991">
        <v>555.14702999999997</v>
      </c>
      <c r="F130" s="991">
        <v>124780.67609000001</v>
      </c>
      <c r="G130" s="991">
        <v>10450.55517</v>
      </c>
      <c r="H130" s="991">
        <v>4540.6275500000002</v>
      </c>
      <c r="I130" s="991">
        <v>14991.182720000001</v>
      </c>
      <c r="J130" s="991">
        <v>38927.508139999998</v>
      </c>
      <c r="K130" s="991">
        <v>4211.2837099999997</v>
      </c>
      <c r="L130" s="991">
        <v>43138.791850000001</v>
      </c>
      <c r="M130" s="991">
        <v>11028.802390000001</v>
      </c>
      <c r="N130" s="991">
        <v>1500.9960900000001</v>
      </c>
      <c r="O130" s="991">
        <v>12529.798480000001</v>
      </c>
      <c r="P130" s="991">
        <v>60406.865700000002</v>
      </c>
      <c r="Q130" s="991">
        <v>10252.907350000001</v>
      </c>
      <c r="R130" s="992">
        <v>70659.773050000003</v>
      </c>
    </row>
    <row r="131" spans="1:18">
      <c r="A131" s="339"/>
      <c r="B131" s="339"/>
      <c r="C131" s="994" t="s">
        <v>245</v>
      </c>
      <c r="D131" s="995">
        <v>530270.24370999995</v>
      </c>
      <c r="E131" s="419">
        <v>3832.47228</v>
      </c>
      <c r="F131" s="419">
        <v>534102.71599000006</v>
      </c>
      <c r="G131" s="419">
        <v>79321.10457000001</v>
      </c>
      <c r="H131" s="419">
        <v>15383.44758</v>
      </c>
      <c r="I131" s="419">
        <v>94704.552150000003</v>
      </c>
      <c r="J131" s="419">
        <v>265698.92453000002</v>
      </c>
      <c r="K131" s="419">
        <v>67412.245800000004</v>
      </c>
      <c r="L131" s="419">
        <v>333111.17032999999</v>
      </c>
      <c r="M131" s="419">
        <v>62184.107779999998</v>
      </c>
      <c r="N131" s="419">
        <v>22862.182259999998</v>
      </c>
      <c r="O131" s="419">
        <v>85046.290039999993</v>
      </c>
      <c r="P131" s="419">
        <v>407204.13688000001</v>
      </c>
      <c r="Q131" s="419">
        <v>105657.87563999998</v>
      </c>
      <c r="R131" s="996">
        <v>512862.01251999993</v>
      </c>
    </row>
    <row r="132" spans="1:18">
      <c r="A132" s="339"/>
      <c r="B132" s="339"/>
      <c r="C132" s="994" t="s">
        <v>244</v>
      </c>
      <c r="D132" s="995">
        <v>2206015.0680900002</v>
      </c>
      <c r="E132" s="419">
        <v>58448.444650000005</v>
      </c>
      <c r="F132" s="419">
        <v>2264463.5127400002</v>
      </c>
      <c r="G132" s="419">
        <v>387568.05677999998</v>
      </c>
      <c r="H132" s="419">
        <v>123734.14371999999</v>
      </c>
      <c r="I132" s="419">
        <v>511302.20049999992</v>
      </c>
      <c r="J132" s="419">
        <v>921899.47647999995</v>
      </c>
      <c r="K132" s="419">
        <v>253503.57687000002</v>
      </c>
      <c r="L132" s="419">
        <v>1175403.0533499999</v>
      </c>
      <c r="M132" s="419">
        <v>328890.90211000002</v>
      </c>
      <c r="N132" s="419">
        <v>140806.31841000001</v>
      </c>
      <c r="O132" s="419">
        <v>469697.22052000003</v>
      </c>
      <c r="P132" s="419">
        <v>1638358.4353700001</v>
      </c>
      <c r="Q132" s="419">
        <v>518044.03899999999</v>
      </c>
      <c r="R132" s="996">
        <v>2156402.47437</v>
      </c>
    </row>
    <row r="133" spans="1:18">
      <c r="A133" s="339"/>
      <c r="B133" s="334" t="s">
        <v>246</v>
      </c>
      <c r="C133" s="334" t="s">
        <v>246</v>
      </c>
      <c r="D133" s="990">
        <v>58562.19672</v>
      </c>
      <c r="E133" s="991">
        <v>19537.049879999999</v>
      </c>
      <c r="F133" s="991">
        <v>78099.246599999999</v>
      </c>
      <c r="G133" s="991">
        <v>6878.5995599999997</v>
      </c>
      <c r="H133" s="991">
        <v>1628.5768</v>
      </c>
      <c r="I133" s="991">
        <v>8507.1763599999995</v>
      </c>
      <c r="J133" s="991">
        <v>40069.717219999999</v>
      </c>
      <c r="K133" s="991">
        <v>8429.3874299999989</v>
      </c>
      <c r="L133" s="991">
        <v>48499.104650000001</v>
      </c>
      <c r="M133" s="991">
        <v>8743.125320000001</v>
      </c>
      <c r="N133" s="991">
        <v>208.83016999999998</v>
      </c>
      <c r="O133" s="991">
        <v>8951.9554900000003</v>
      </c>
      <c r="P133" s="991">
        <v>55691.4421</v>
      </c>
      <c r="Q133" s="991">
        <v>10266.794400000001</v>
      </c>
      <c r="R133" s="992">
        <v>65958.236499999999</v>
      </c>
    </row>
    <row r="134" spans="1:18">
      <c r="A134" s="339"/>
      <c r="B134" s="334" t="s">
        <v>247</v>
      </c>
      <c r="C134" s="334" t="s">
        <v>248</v>
      </c>
      <c r="D134" s="990">
        <v>52598.994149999999</v>
      </c>
      <c r="E134" s="991">
        <v>9.4594100000000001</v>
      </c>
      <c r="F134" s="991">
        <v>52608.453560000002</v>
      </c>
      <c r="G134" s="991">
        <v>14542.09605</v>
      </c>
      <c r="H134" s="991">
        <v>8287.1496500000012</v>
      </c>
      <c r="I134" s="991">
        <v>22829.245699999999</v>
      </c>
      <c r="J134" s="991">
        <v>39921.899239999992</v>
      </c>
      <c r="K134" s="991">
        <v>1436.7930900000001</v>
      </c>
      <c r="L134" s="991">
        <v>41358.692329999998</v>
      </c>
      <c r="M134" s="991">
        <v>3005.63643</v>
      </c>
      <c r="N134" s="991">
        <v>1.78E-2</v>
      </c>
      <c r="O134" s="991">
        <v>3005.6542300000001</v>
      </c>
      <c r="P134" s="991">
        <v>57469.631720000005</v>
      </c>
      <c r="Q134" s="991">
        <v>9723.9605400000019</v>
      </c>
      <c r="R134" s="992">
        <v>67193.59225999999</v>
      </c>
    </row>
    <row r="135" spans="1:18">
      <c r="A135" s="339"/>
      <c r="B135" s="339"/>
      <c r="C135" s="994" t="s">
        <v>247</v>
      </c>
      <c r="D135" s="995">
        <v>187591.6863</v>
      </c>
      <c r="E135" s="419">
        <v>5190.83421</v>
      </c>
      <c r="F135" s="419">
        <v>192782.52051</v>
      </c>
      <c r="G135" s="419">
        <v>28594.66315</v>
      </c>
      <c r="H135" s="419">
        <v>3384.5036299999997</v>
      </c>
      <c r="I135" s="419">
        <v>31979.16678</v>
      </c>
      <c r="J135" s="419">
        <v>100370.55502000001</v>
      </c>
      <c r="K135" s="419">
        <v>7856.3095300000004</v>
      </c>
      <c r="L135" s="419">
        <v>108226.86455</v>
      </c>
      <c r="M135" s="419">
        <v>11976.913789999999</v>
      </c>
      <c r="N135" s="419">
        <v>1243.19984</v>
      </c>
      <c r="O135" s="419">
        <v>13220.11363</v>
      </c>
      <c r="P135" s="419">
        <v>140942.13196</v>
      </c>
      <c r="Q135" s="419">
        <v>12484.013000000001</v>
      </c>
      <c r="R135" s="996">
        <v>153426.14495999998</v>
      </c>
    </row>
    <row r="136" spans="1:18">
      <c r="A136" s="339"/>
      <c r="B136" s="334" t="s">
        <v>249</v>
      </c>
      <c r="C136" s="334" t="s">
        <v>249</v>
      </c>
      <c r="D136" s="990">
        <v>189354.60349000001</v>
      </c>
      <c r="E136" s="991">
        <v>602.92198999999994</v>
      </c>
      <c r="F136" s="991">
        <v>189957.52548000001</v>
      </c>
      <c r="G136" s="991">
        <v>17001.257960000003</v>
      </c>
      <c r="H136" s="991">
        <v>1839.0691299999999</v>
      </c>
      <c r="I136" s="991">
        <v>18840.327089999999</v>
      </c>
      <c r="J136" s="991">
        <v>115977.90871999999</v>
      </c>
      <c r="K136" s="991">
        <v>28725.981540000004</v>
      </c>
      <c r="L136" s="991">
        <v>144703.89025999999</v>
      </c>
      <c r="M136" s="991">
        <v>41136.152150000002</v>
      </c>
      <c r="N136" s="991">
        <v>6408.3355400000009</v>
      </c>
      <c r="O136" s="991">
        <v>47544.487689999994</v>
      </c>
      <c r="P136" s="991">
        <v>174115.31882999997</v>
      </c>
      <c r="Q136" s="991">
        <v>36973.386210000004</v>
      </c>
      <c r="R136" s="992">
        <v>211088.70504</v>
      </c>
    </row>
    <row r="137" spans="1:18">
      <c r="A137" s="339"/>
      <c r="B137" s="334" t="s">
        <v>250</v>
      </c>
      <c r="C137" s="334" t="s">
        <v>251</v>
      </c>
      <c r="D137" s="990">
        <v>99167.856019999992</v>
      </c>
      <c r="E137" s="991">
        <v>6602.2932999999994</v>
      </c>
      <c r="F137" s="991">
        <v>105770.14932</v>
      </c>
      <c r="G137" s="991">
        <v>33342.57991</v>
      </c>
      <c r="H137" s="991">
        <v>28799.156280000003</v>
      </c>
      <c r="I137" s="991">
        <v>62141.736189999996</v>
      </c>
      <c r="J137" s="991">
        <v>77959.491120000006</v>
      </c>
      <c r="K137" s="991">
        <v>14748.07452</v>
      </c>
      <c r="L137" s="991">
        <v>92707.565640000001</v>
      </c>
      <c r="M137" s="991">
        <v>17862.000100000001</v>
      </c>
      <c r="N137" s="991">
        <v>8881.4701900000018</v>
      </c>
      <c r="O137" s="991">
        <v>26743.470290000001</v>
      </c>
      <c r="P137" s="991">
        <v>129164.07113000001</v>
      </c>
      <c r="Q137" s="991">
        <v>52428.700989999998</v>
      </c>
      <c r="R137" s="992">
        <v>181592.77212000001</v>
      </c>
    </row>
    <row r="138" spans="1:18">
      <c r="A138" s="339"/>
      <c r="B138" s="334" t="s">
        <v>392</v>
      </c>
      <c r="C138" s="334" t="s">
        <v>392</v>
      </c>
      <c r="D138" s="990">
        <v>31626.323370000002</v>
      </c>
      <c r="E138" s="991">
        <v>0</v>
      </c>
      <c r="F138" s="991">
        <v>31626.323370000002</v>
      </c>
      <c r="G138" s="991">
        <v>0</v>
      </c>
      <c r="H138" s="991">
        <v>0</v>
      </c>
      <c r="I138" s="991">
        <v>0</v>
      </c>
      <c r="J138" s="991">
        <v>2162.5756000000001</v>
      </c>
      <c r="K138" s="991">
        <v>69.921199999999999</v>
      </c>
      <c r="L138" s="991">
        <v>2232.4967999999999</v>
      </c>
      <c r="M138" s="991">
        <v>3362.3713199999997</v>
      </c>
      <c r="N138" s="991">
        <v>82.69474000000001</v>
      </c>
      <c r="O138" s="991">
        <v>3445.0660600000001</v>
      </c>
      <c r="P138" s="991">
        <v>5524.9469200000003</v>
      </c>
      <c r="Q138" s="991">
        <v>152.61593999999999</v>
      </c>
      <c r="R138" s="992">
        <v>5677.56286</v>
      </c>
    </row>
    <row r="139" spans="1:18">
      <c r="A139" s="334" t="s">
        <v>965</v>
      </c>
      <c r="B139" s="993"/>
      <c r="C139" s="993"/>
      <c r="D139" s="990">
        <v>4146944.6235199999</v>
      </c>
      <c r="E139" s="991">
        <v>102482.33610999999</v>
      </c>
      <c r="F139" s="991">
        <v>4249426.9596300004</v>
      </c>
      <c r="G139" s="991">
        <v>628257.5925599999</v>
      </c>
      <c r="H139" s="991">
        <v>213143.51595000003</v>
      </c>
      <c r="I139" s="991">
        <v>841401.10850999993</v>
      </c>
      <c r="J139" s="991">
        <v>1854554.112</v>
      </c>
      <c r="K139" s="991">
        <v>417444.18553999998</v>
      </c>
      <c r="L139" s="991">
        <v>2271998.2975400002</v>
      </c>
      <c r="M139" s="991">
        <v>534599.5515200001</v>
      </c>
      <c r="N139" s="991">
        <v>192892.19931</v>
      </c>
      <c r="O139" s="991">
        <v>727491.75082999992</v>
      </c>
      <c r="P139" s="991">
        <v>3017411.2560799997</v>
      </c>
      <c r="Q139" s="991">
        <v>823479.90080000006</v>
      </c>
      <c r="R139" s="992">
        <v>3840891.1568799997</v>
      </c>
    </row>
    <row r="140" spans="1:18">
      <c r="A140" s="334" t="s">
        <v>14</v>
      </c>
      <c r="B140" s="334" t="s">
        <v>393</v>
      </c>
      <c r="C140" s="334" t="s">
        <v>394</v>
      </c>
      <c r="D140" s="990">
        <v>62693.816730000006</v>
      </c>
      <c r="E140" s="991">
        <v>0</v>
      </c>
      <c r="F140" s="991">
        <v>62693.816730000006</v>
      </c>
      <c r="G140" s="991">
        <v>0</v>
      </c>
      <c r="H140" s="991">
        <v>0</v>
      </c>
      <c r="I140" s="991">
        <v>0</v>
      </c>
      <c r="J140" s="991">
        <v>3482.4568099999997</v>
      </c>
      <c r="K140" s="991">
        <v>13.271619999999999</v>
      </c>
      <c r="L140" s="991">
        <v>3495.7284299999997</v>
      </c>
      <c r="M140" s="991">
        <v>2573.8959100000002</v>
      </c>
      <c r="N140" s="991">
        <v>0</v>
      </c>
      <c r="O140" s="991">
        <v>2573.8959100000002</v>
      </c>
      <c r="P140" s="991">
        <v>6056.3527199999999</v>
      </c>
      <c r="Q140" s="991">
        <v>13.271619999999999</v>
      </c>
      <c r="R140" s="992">
        <v>6069.6243400000003</v>
      </c>
    </row>
    <row r="141" spans="1:18">
      <c r="A141" s="339"/>
      <c r="B141" s="334" t="s">
        <v>252</v>
      </c>
      <c r="C141" s="334" t="s">
        <v>252</v>
      </c>
      <c r="D141" s="990">
        <v>276019.64194999996</v>
      </c>
      <c r="E141" s="991">
        <v>765.41938000000005</v>
      </c>
      <c r="F141" s="991">
        <v>276785.06133</v>
      </c>
      <c r="G141" s="991">
        <v>26934.449579999997</v>
      </c>
      <c r="H141" s="991">
        <v>2230.1537599999997</v>
      </c>
      <c r="I141" s="991">
        <v>29164.603340000005</v>
      </c>
      <c r="J141" s="991">
        <v>174621.34167000002</v>
      </c>
      <c r="K141" s="991">
        <v>21990.19454</v>
      </c>
      <c r="L141" s="991">
        <v>196611.53620999999</v>
      </c>
      <c r="M141" s="991">
        <v>31648.81322</v>
      </c>
      <c r="N141" s="991">
        <v>2691.5671499999999</v>
      </c>
      <c r="O141" s="991">
        <v>34340.380369999999</v>
      </c>
      <c r="P141" s="991">
        <v>233204.60446999996</v>
      </c>
      <c r="Q141" s="991">
        <v>26911.915450000004</v>
      </c>
      <c r="R141" s="992">
        <v>260116.51992000002</v>
      </c>
    </row>
    <row r="142" spans="1:18">
      <c r="A142" s="339"/>
      <c r="B142" s="334" t="s">
        <v>395</v>
      </c>
      <c r="C142" s="334" t="s">
        <v>395</v>
      </c>
      <c r="D142" s="990">
        <v>67386.224730000002</v>
      </c>
      <c r="E142" s="991">
        <v>0</v>
      </c>
      <c r="F142" s="991">
        <v>67386.224730000002</v>
      </c>
      <c r="G142" s="991">
        <v>0</v>
      </c>
      <c r="H142" s="991">
        <v>0</v>
      </c>
      <c r="I142" s="991">
        <v>0</v>
      </c>
      <c r="J142" s="991">
        <v>4014.69002</v>
      </c>
      <c r="K142" s="991">
        <v>18.79551</v>
      </c>
      <c r="L142" s="991">
        <v>4033.4855299999999</v>
      </c>
      <c r="M142" s="991">
        <v>2141.5456200000003</v>
      </c>
      <c r="N142" s="991">
        <v>294.37771000000004</v>
      </c>
      <c r="O142" s="991">
        <v>2435.9233300000001</v>
      </c>
      <c r="P142" s="991">
        <v>6156.2356400000008</v>
      </c>
      <c r="Q142" s="991">
        <v>313.17322000000001</v>
      </c>
      <c r="R142" s="992">
        <v>6469.4088600000005</v>
      </c>
    </row>
    <row r="143" spans="1:18">
      <c r="A143" s="339"/>
      <c r="B143" s="334" t="s">
        <v>253</v>
      </c>
      <c r="C143" s="334" t="s">
        <v>254</v>
      </c>
      <c r="D143" s="990">
        <v>188827.7439</v>
      </c>
      <c r="E143" s="991">
        <v>2619.7338</v>
      </c>
      <c r="F143" s="991">
        <v>191447.47769999999</v>
      </c>
      <c r="G143" s="991">
        <v>19834.86217</v>
      </c>
      <c r="H143" s="991">
        <v>9891.5897299999997</v>
      </c>
      <c r="I143" s="991">
        <v>29726.451900000004</v>
      </c>
      <c r="J143" s="991">
        <v>88192.989279999994</v>
      </c>
      <c r="K143" s="991">
        <v>10550.345379999999</v>
      </c>
      <c r="L143" s="991">
        <v>98743.334659999993</v>
      </c>
      <c r="M143" s="991">
        <v>9138.4677899999988</v>
      </c>
      <c r="N143" s="991">
        <v>17.609090000000002</v>
      </c>
      <c r="O143" s="991">
        <v>9156.0768800000005</v>
      </c>
      <c r="P143" s="991">
        <v>117166.31924000001</v>
      </c>
      <c r="Q143" s="991">
        <v>20459.5442</v>
      </c>
      <c r="R143" s="992">
        <v>137625.86343999999</v>
      </c>
    </row>
    <row r="144" spans="1:18">
      <c r="A144" s="339"/>
      <c r="B144" s="334" t="s">
        <v>255</v>
      </c>
      <c r="C144" s="334" t="s">
        <v>256</v>
      </c>
      <c r="D144" s="990">
        <v>149159.41915</v>
      </c>
      <c r="E144" s="991">
        <v>25.29786</v>
      </c>
      <c r="F144" s="991">
        <v>149184.71700999999</v>
      </c>
      <c r="G144" s="991">
        <v>10785.574879999998</v>
      </c>
      <c r="H144" s="991">
        <v>966.5702</v>
      </c>
      <c r="I144" s="991">
        <v>11752.14508</v>
      </c>
      <c r="J144" s="991">
        <v>61262.86249</v>
      </c>
      <c r="K144" s="991">
        <v>5540.9096600000003</v>
      </c>
      <c r="L144" s="991">
        <v>66803.772150000004</v>
      </c>
      <c r="M144" s="991">
        <v>9622.5899200000003</v>
      </c>
      <c r="N144" s="991">
        <v>318.84001999999998</v>
      </c>
      <c r="O144" s="991">
        <v>9941.42994</v>
      </c>
      <c r="P144" s="991">
        <v>81671.027290000013</v>
      </c>
      <c r="Q144" s="991">
        <v>6826.31988</v>
      </c>
      <c r="R144" s="992">
        <v>88497.347170000008</v>
      </c>
    </row>
    <row r="145" spans="1:18">
      <c r="A145" s="339"/>
      <c r="B145" s="339"/>
      <c r="C145" s="994" t="s">
        <v>396</v>
      </c>
      <c r="D145" s="995">
        <v>120863.38483</v>
      </c>
      <c r="E145" s="419">
        <v>0</v>
      </c>
      <c r="F145" s="419">
        <v>120863.38483</v>
      </c>
      <c r="G145" s="419">
        <v>59.124470000000002</v>
      </c>
      <c r="H145" s="419">
        <v>0</v>
      </c>
      <c r="I145" s="419">
        <v>59.124470000000002</v>
      </c>
      <c r="J145" s="419">
        <v>9568.2273299999997</v>
      </c>
      <c r="K145" s="419">
        <v>220.0753</v>
      </c>
      <c r="L145" s="419">
        <v>9788.3026300000001</v>
      </c>
      <c r="M145" s="419">
        <v>7546.1985800000002</v>
      </c>
      <c r="N145" s="419">
        <v>25.261199999999999</v>
      </c>
      <c r="O145" s="419">
        <v>7571.4597799999992</v>
      </c>
      <c r="P145" s="419">
        <v>17173.550380000001</v>
      </c>
      <c r="Q145" s="419">
        <v>245.3365</v>
      </c>
      <c r="R145" s="996">
        <v>17418.886880000002</v>
      </c>
    </row>
    <row r="146" spans="1:18">
      <c r="A146" s="339"/>
      <c r="B146" s="339"/>
      <c r="C146" s="994" t="s">
        <v>255</v>
      </c>
      <c r="D146" s="995">
        <v>7115955.2291299999</v>
      </c>
      <c r="E146" s="419">
        <v>1549122.3825800004</v>
      </c>
      <c r="F146" s="419">
        <v>8665077.6117099989</v>
      </c>
      <c r="G146" s="419">
        <v>1665069.1248799998</v>
      </c>
      <c r="H146" s="419">
        <v>1135630.8301299999</v>
      </c>
      <c r="I146" s="419">
        <v>2800699.9550100002</v>
      </c>
      <c r="J146" s="419">
        <v>2790706.820520001</v>
      </c>
      <c r="K146" s="419">
        <v>1220244.95016</v>
      </c>
      <c r="L146" s="419">
        <v>4010951.7706800015</v>
      </c>
      <c r="M146" s="419">
        <v>993290.08280999993</v>
      </c>
      <c r="N146" s="419">
        <v>425008.73066000006</v>
      </c>
      <c r="O146" s="419">
        <v>1418298.8134699995</v>
      </c>
      <c r="P146" s="419">
        <v>5449066.0282100001</v>
      </c>
      <c r="Q146" s="419">
        <v>2780884.5109499996</v>
      </c>
      <c r="R146" s="996">
        <v>8229950.539160002</v>
      </c>
    </row>
    <row r="147" spans="1:18">
      <c r="A147" s="339"/>
      <c r="B147" s="339"/>
      <c r="C147" s="994" t="s">
        <v>397</v>
      </c>
      <c r="D147" s="995">
        <v>38922.7048</v>
      </c>
      <c r="E147" s="419">
        <v>0</v>
      </c>
      <c r="F147" s="419">
        <v>38922.7048</v>
      </c>
      <c r="G147" s="419">
        <v>0</v>
      </c>
      <c r="H147" s="419">
        <v>0</v>
      </c>
      <c r="I147" s="419">
        <v>0</v>
      </c>
      <c r="J147" s="419">
        <v>2631.56754</v>
      </c>
      <c r="K147" s="419">
        <v>110.74903999999999</v>
      </c>
      <c r="L147" s="419">
        <v>2742.3165800000002</v>
      </c>
      <c r="M147" s="419">
        <v>1339.87318</v>
      </c>
      <c r="N147" s="419">
        <v>0</v>
      </c>
      <c r="O147" s="419">
        <v>1339.87318</v>
      </c>
      <c r="P147" s="419">
        <v>3971.4407199999996</v>
      </c>
      <c r="Q147" s="419">
        <v>110.74903999999999</v>
      </c>
      <c r="R147" s="996">
        <v>4082.1897599999998</v>
      </c>
    </row>
    <row r="148" spans="1:18">
      <c r="A148" s="339"/>
      <c r="B148" s="339"/>
      <c r="C148" s="994" t="s">
        <v>463</v>
      </c>
      <c r="D148" s="995">
        <v>6792.5562599999994</v>
      </c>
      <c r="E148" s="419">
        <v>0</v>
      </c>
      <c r="F148" s="419">
        <v>6792.5562599999994</v>
      </c>
      <c r="G148" s="419">
        <v>0</v>
      </c>
      <c r="H148" s="419">
        <v>0</v>
      </c>
      <c r="I148" s="419">
        <v>0</v>
      </c>
      <c r="J148" s="419">
        <v>983.15854000000002</v>
      </c>
      <c r="K148" s="419">
        <v>0</v>
      </c>
      <c r="L148" s="419">
        <v>983.15854000000002</v>
      </c>
      <c r="M148" s="419">
        <v>0</v>
      </c>
      <c r="N148" s="419">
        <v>0</v>
      </c>
      <c r="O148" s="419">
        <v>0</v>
      </c>
      <c r="P148" s="419">
        <v>983.15854000000002</v>
      </c>
      <c r="Q148" s="419">
        <v>0</v>
      </c>
      <c r="R148" s="996">
        <v>983.15854000000002</v>
      </c>
    </row>
    <row r="149" spans="1:18">
      <c r="A149" s="339"/>
      <c r="B149" s="334" t="s">
        <v>398</v>
      </c>
      <c r="C149" s="334" t="s">
        <v>398</v>
      </c>
      <c r="D149" s="990">
        <v>66196.540899999993</v>
      </c>
      <c r="E149" s="991">
        <v>0</v>
      </c>
      <c r="F149" s="991">
        <v>66196.540899999993</v>
      </c>
      <c r="G149" s="991">
        <v>0</v>
      </c>
      <c r="H149" s="991">
        <v>0</v>
      </c>
      <c r="I149" s="991">
        <v>0</v>
      </c>
      <c r="J149" s="991">
        <v>5196.1144899999999</v>
      </c>
      <c r="K149" s="991">
        <v>79.064109999999999</v>
      </c>
      <c r="L149" s="991">
        <v>5275.1785999999993</v>
      </c>
      <c r="M149" s="991">
        <v>2922.0342999999998</v>
      </c>
      <c r="N149" s="991">
        <v>4.5858100000000004</v>
      </c>
      <c r="O149" s="991">
        <v>2926.6201099999998</v>
      </c>
      <c r="P149" s="991">
        <v>8118.1487899999993</v>
      </c>
      <c r="Q149" s="991">
        <v>83.649919999999995</v>
      </c>
      <c r="R149" s="992">
        <v>8201.7987099999991</v>
      </c>
    </row>
    <row r="150" spans="1:18">
      <c r="A150" s="339"/>
      <c r="B150" s="334" t="s">
        <v>257</v>
      </c>
      <c r="C150" s="334" t="s">
        <v>257</v>
      </c>
      <c r="D150" s="990">
        <v>116992.48882</v>
      </c>
      <c r="E150" s="991">
        <v>1450.5205600000002</v>
      </c>
      <c r="F150" s="991">
        <v>118443.00937999999</v>
      </c>
      <c r="G150" s="991">
        <v>19516.690839999999</v>
      </c>
      <c r="H150" s="991">
        <v>1651.2986600000002</v>
      </c>
      <c r="I150" s="991">
        <v>21167.9895</v>
      </c>
      <c r="J150" s="991">
        <v>96526.062430000005</v>
      </c>
      <c r="K150" s="991">
        <v>19985.361259999998</v>
      </c>
      <c r="L150" s="991">
        <v>116511.42369</v>
      </c>
      <c r="M150" s="991">
        <v>32975.750769999999</v>
      </c>
      <c r="N150" s="991">
        <v>9037.4962599999999</v>
      </c>
      <c r="O150" s="991">
        <v>42013.247029999999</v>
      </c>
      <c r="P150" s="991">
        <v>149018.50404000003</v>
      </c>
      <c r="Q150" s="991">
        <v>30674.156179999998</v>
      </c>
      <c r="R150" s="992">
        <v>179692.66022000002</v>
      </c>
    </row>
    <row r="151" spans="1:18">
      <c r="A151" s="339"/>
      <c r="B151" s="334" t="s">
        <v>399</v>
      </c>
      <c r="C151" s="334" t="s">
        <v>399</v>
      </c>
      <c r="D151" s="990">
        <v>13897.962170000001</v>
      </c>
      <c r="E151" s="991">
        <v>0</v>
      </c>
      <c r="F151" s="991">
        <v>13897.962170000001</v>
      </c>
      <c r="G151" s="991">
        <v>0</v>
      </c>
      <c r="H151" s="991">
        <v>0</v>
      </c>
      <c r="I151" s="991">
        <v>0</v>
      </c>
      <c r="J151" s="991">
        <v>1555.9470900000001</v>
      </c>
      <c r="K151" s="991">
        <v>2.56935</v>
      </c>
      <c r="L151" s="991">
        <v>1558.5164399999999</v>
      </c>
      <c r="M151" s="991">
        <v>1055.7624699999999</v>
      </c>
      <c r="N151" s="991">
        <v>0</v>
      </c>
      <c r="O151" s="991">
        <v>1055.7624699999999</v>
      </c>
      <c r="P151" s="991">
        <v>2611.7095600000002</v>
      </c>
      <c r="Q151" s="991">
        <v>2.56935</v>
      </c>
      <c r="R151" s="992">
        <v>2614.27891</v>
      </c>
    </row>
    <row r="152" spans="1:18">
      <c r="A152" s="339"/>
      <c r="B152" s="334" t="s">
        <v>323</v>
      </c>
      <c r="C152" s="334" t="s">
        <v>324</v>
      </c>
      <c r="D152" s="990">
        <v>647.92430000000002</v>
      </c>
      <c r="E152" s="991">
        <v>4.0569299999999995</v>
      </c>
      <c r="F152" s="991">
        <v>651.98122999999998</v>
      </c>
      <c r="G152" s="991">
        <v>9467.5535799999998</v>
      </c>
      <c r="H152" s="991">
        <v>942.61231999999995</v>
      </c>
      <c r="I152" s="991">
        <v>10410.1659</v>
      </c>
      <c r="J152" s="991">
        <v>137290.90044</v>
      </c>
      <c r="K152" s="991">
        <v>35010.696990000004</v>
      </c>
      <c r="L152" s="991">
        <v>172301.59742999999</v>
      </c>
      <c r="M152" s="991">
        <v>31309.940119999999</v>
      </c>
      <c r="N152" s="991">
        <v>956.64427999999998</v>
      </c>
      <c r="O152" s="991">
        <v>32266.5844</v>
      </c>
      <c r="P152" s="991">
        <v>178068.39414000002</v>
      </c>
      <c r="Q152" s="991">
        <v>36909.953590000005</v>
      </c>
      <c r="R152" s="992">
        <v>214978.34772999998</v>
      </c>
    </row>
    <row r="153" spans="1:18">
      <c r="A153" s="334" t="s">
        <v>966</v>
      </c>
      <c r="B153" s="993"/>
      <c r="C153" s="993"/>
      <c r="D153" s="990">
        <v>8224355.6376700001</v>
      </c>
      <c r="E153" s="991">
        <v>1553987.4111100005</v>
      </c>
      <c r="F153" s="991">
        <v>9778343.0487799961</v>
      </c>
      <c r="G153" s="991">
        <v>1751667.3803999997</v>
      </c>
      <c r="H153" s="991">
        <v>1151313.0548</v>
      </c>
      <c r="I153" s="991">
        <v>2902980.4352000002</v>
      </c>
      <c r="J153" s="991">
        <v>3376033.1386500006</v>
      </c>
      <c r="K153" s="991">
        <v>1313766.9829199999</v>
      </c>
      <c r="L153" s="991">
        <v>4689800.1215700004</v>
      </c>
      <c r="M153" s="991">
        <v>1125564.9546899998</v>
      </c>
      <c r="N153" s="991">
        <v>438355.11218000005</v>
      </c>
      <c r="O153" s="991">
        <v>1563920.0668699997</v>
      </c>
      <c r="P153" s="991">
        <v>6253265.4737400003</v>
      </c>
      <c r="Q153" s="991">
        <v>2903435.1498999991</v>
      </c>
      <c r="R153" s="992">
        <v>9156700.6236400008</v>
      </c>
    </row>
    <row r="154" spans="1:18">
      <c r="A154" s="334" t="s">
        <v>15</v>
      </c>
      <c r="B154" s="334" t="s">
        <v>258</v>
      </c>
      <c r="C154" s="334" t="s">
        <v>400</v>
      </c>
      <c r="D154" s="990">
        <v>24270.912219999998</v>
      </c>
      <c r="E154" s="991">
        <v>0</v>
      </c>
      <c r="F154" s="991">
        <v>24270.912219999998</v>
      </c>
      <c r="G154" s="991">
        <v>0</v>
      </c>
      <c r="H154" s="991">
        <v>0</v>
      </c>
      <c r="I154" s="991">
        <v>0</v>
      </c>
      <c r="J154" s="991">
        <v>1897.1241</v>
      </c>
      <c r="K154" s="991">
        <v>36.661970000000004</v>
      </c>
      <c r="L154" s="991">
        <v>1933.7860700000001</v>
      </c>
      <c r="M154" s="991">
        <v>2179.80042</v>
      </c>
      <c r="N154" s="991">
        <v>0</v>
      </c>
      <c r="O154" s="991">
        <v>2179.80042</v>
      </c>
      <c r="P154" s="991">
        <v>4076.92452</v>
      </c>
      <c r="Q154" s="991">
        <v>36.661970000000004</v>
      </c>
      <c r="R154" s="992">
        <v>4113.5864900000006</v>
      </c>
    </row>
    <row r="155" spans="1:18">
      <c r="A155" s="339"/>
      <c r="B155" s="339"/>
      <c r="C155" s="994" t="s">
        <v>258</v>
      </c>
      <c r="D155" s="995">
        <v>4495365.6185100004</v>
      </c>
      <c r="E155" s="419">
        <v>250717.43778000001</v>
      </c>
      <c r="F155" s="419">
        <v>4746083.0562899997</v>
      </c>
      <c r="G155" s="419">
        <v>662283.23872000026</v>
      </c>
      <c r="H155" s="419">
        <v>353855.41538999998</v>
      </c>
      <c r="I155" s="419">
        <v>1016138.65411</v>
      </c>
      <c r="J155" s="419">
        <v>1483158.47028</v>
      </c>
      <c r="K155" s="419">
        <v>444130.98109999998</v>
      </c>
      <c r="L155" s="419">
        <v>1927289.4513800002</v>
      </c>
      <c r="M155" s="419">
        <v>539629.27155000006</v>
      </c>
      <c r="N155" s="419">
        <v>260243.05450999999</v>
      </c>
      <c r="O155" s="419">
        <v>799872.32606000011</v>
      </c>
      <c r="P155" s="419">
        <v>2685070.9805499995</v>
      </c>
      <c r="Q155" s="419">
        <v>1058229.4509999997</v>
      </c>
      <c r="R155" s="996">
        <v>3743300.4315500003</v>
      </c>
    </row>
    <row r="156" spans="1:18">
      <c r="A156" s="339"/>
      <c r="B156" s="339"/>
      <c r="C156" s="994" t="s">
        <v>401</v>
      </c>
      <c r="D156" s="995">
        <v>212370.16094</v>
      </c>
      <c r="E156" s="419">
        <v>2571.1672000000003</v>
      </c>
      <c r="F156" s="419">
        <v>214941.32814</v>
      </c>
      <c r="G156" s="419">
        <v>13883.34492</v>
      </c>
      <c r="H156" s="419">
        <v>3548.34566</v>
      </c>
      <c r="I156" s="419">
        <v>17431.690580000002</v>
      </c>
      <c r="J156" s="419">
        <v>31285.169029999997</v>
      </c>
      <c r="K156" s="419">
        <v>3574.8858399999999</v>
      </c>
      <c r="L156" s="419">
        <v>34860.054870000007</v>
      </c>
      <c r="M156" s="419">
        <v>9912.3772599999993</v>
      </c>
      <c r="N156" s="419">
        <v>627.33910000000014</v>
      </c>
      <c r="O156" s="419">
        <v>10539.716359999999</v>
      </c>
      <c r="P156" s="419">
        <v>55080.891210000002</v>
      </c>
      <c r="Q156" s="419">
        <v>7750.5706000000009</v>
      </c>
      <c r="R156" s="996">
        <v>62831.461810000001</v>
      </c>
    </row>
    <row r="157" spans="1:18">
      <c r="A157" s="339"/>
      <c r="B157" s="339"/>
      <c r="C157" s="994" t="s">
        <v>58</v>
      </c>
      <c r="D157" s="995">
        <v>71041.615210000004</v>
      </c>
      <c r="E157" s="419">
        <v>0</v>
      </c>
      <c r="F157" s="419">
        <v>71041.615210000004</v>
      </c>
      <c r="G157" s="419">
        <v>0</v>
      </c>
      <c r="H157" s="419">
        <v>0</v>
      </c>
      <c r="I157" s="419">
        <v>0</v>
      </c>
      <c r="J157" s="419">
        <v>5211.4867999999997</v>
      </c>
      <c r="K157" s="419">
        <v>41.070889999999999</v>
      </c>
      <c r="L157" s="419">
        <v>5252.5576900000005</v>
      </c>
      <c r="M157" s="419">
        <v>4625.3138900000004</v>
      </c>
      <c r="N157" s="419">
        <v>410.91633000000002</v>
      </c>
      <c r="O157" s="419">
        <v>5036.2302200000004</v>
      </c>
      <c r="P157" s="419">
        <v>9836.80069</v>
      </c>
      <c r="Q157" s="419">
        <v>451.98722000000004</v>
      </c>
      <c r="R157" s="996">
        <v>10288.787910000001</v>
      </c>
    </row>
    <row r="158" spans="1:18">
      <c r="A158" s="339"/>
      <c r="B158" s="339"/>
      <c r="C158" s="994" t="s">
        <v>402</v>
      </c>
      <c r="D158" s="995">
        <v>21683.240510000003</v>
      </c>
      <c r="E158" s="419">
        <v>0</v>
      </c>
      <c r="F158" s="419">
        <v>21683.240510000003</v>
      </c>
      <c r="G158" s="419">
        <v>0</v>
      </c>
      <c r="H158" s="419">
        <v>0</v>
      </c>
      <c r="I158" s="419">
        <v>0</v>
      </c>
      <c r="J158" s="419">
        <v>768.35587999999996</v>
      </c>
      <c r="K158" s="419">
        <v>1.839E-2</v>
      </c>
      <c r="L158" s="419">
        <v>768.37427000000002</v>
      </c>
      <c r="M158" s="419">
        <v>1253.51494</v>
      </c>
      <c r="N158" s="419">
        <v>0</v>
      </c>
      <c r="O158" s="419">
        <v>1253.51494</v>
      </c>
      <c r="P158" s="419">
        <v>2021.8708199999999</v>
      </c>
      <c r="Q158" s="419">
        <v>1.839E-2</v>
      </c>
      <c r="R158" s="996">
        <v>2021.88921</v>
      </c>
    </row>
    <row r="159" spans="1:18">
      <c r="A159" s="339"/>
      <c r="B159" s="339"/>
      <c r="C159" s="994" t="s">
        <v>403</v>
      </c>
      <c r="D159" s="995">
        <v>21272.681629999999</v>
      </c>
      <c r="E159" s="419">
        <v>0</v>
      </c>
      <c r="F159" s="419">
        <v>21272.681629999999</v>
      </c>
      <c r="G159" s="419">
        <v>0</v>
      </c>
      <c r="H159" s="419">
        <v>0</v>
      </c>
      <c r="I159" s="419">
        <v>0</v>
      </c>
      <c r="J159" s="419">
        <v>716.35403000000008</v>
      </c>
      <c r="K159" s="419">
        <v>4.2880000000000001E-2</v>
      </c>
      <c r="L159" s="419">
        <v>716.39691000000005</v>
      </c>
      <c r="M159" s="419">
        <v>336.90722999999997</v>
      </c>
      <c r="N159" s="419">
        <v>0</v>
      </c>
      <c r="O159" s="419">
        <v>336.90722999999997</v>
      </c>
      <c r="P159" s="419">
        <v>1053.26126</v>
      </c>
      <c r="Q159" s="419">
        <v>4.2880000000000001E-2</v>
      </c>
      <c r="R159" s="996">
        <v>1053.30414</v>
      </c>
    </row>
    <row r="160" spans="1:18">
      <c r="A160" s="339"/>
      <c r="B160" s="339"/>
      <c r="C160" s="994" t="s">
        <v>404</v>
      </c>
      <c r="D160" s="995">
        <v>7108.1491799999994</v>
      </c>
      <c r="E160" s="419">
        <v>0</v>
      </c>
      <c r="F160" s="419">
        <v>7108.1491799999994</v>
      </c>
      <c r="G160" s="419">
        <v>0</v>
      </c>
      <c r="H160" s="419">
        <v>0</v>
      </c>
      <c r="I160" s="419">
        <v>0</v>
      </c>
      <c r="J160" s="419">
        <v>277.13371999999998</v>
      </c>
      <c r="K160" s="419">
        <v>1.108E-2</v>
      </c>
      <c r="L160" s="419">
        <v>277.14479999999998</v>
      </c>
      <c r="M160" s="419">
        <v>0.40592</v>
      </c>
      <c r="N160" s="419">
        <v>0</v>
      </c>
      <c r="O160" s="419">
        <v>0.40592</v>
      </c>
      <c r="P160" s="419">
        <v>277.53963999999996</v>
      </c>
      <c r="Q160" s="419">
        <v>1.108E-2</v>
      </c>
      <c r="R160" s="996">
        <v>277.55071999999996</v>
      </c>
    </row>
    <row r="161" spans="1:18">
      <c r="A161" s="339"/>
      <c r="B161" s="339"/>
      <c r="C161" s="994" t="s">
        <v>405</v>
      </c>
      <c r="D161" s="995">
        <v>11923.388419999999</v>
      </c>
      <c r="E161" s="419">
        <v>0</v>
      </c>
      <c r="F161" s="419">
        <v>11923.388419999999</v>
      </c>
      <c r="G161" s="419">
        <v>0</v>
      </c>
      <c r="H161" s="419">
        <v>0</v>
      </c>
      <c r="I161" s="419">
        <v>0</v>
      </c>
      <c r="J161" s="419">
        <v>284.52724999999998</v>
      </c>
      <c r="K161" s="419">
        <v>6.2500000000000003E-3</v>
      </c>
      <c r="L161" s="419">
        <v>284.5335</v>
      </c>
      <c r="M161" s="419">
        <v>116.07214</v>
      </c>
      <c r="N161" s="419">
        <v>0</v>
      </c>
      <c r="O161" s="419">
        <v>116.07214</v>
      </c>
      <c r="P161" s="419">
        <v>400.59939000000003</v>
      </c>
      <c r="Q161" s="419">
        <v>6.2500000000000003E-3</v>
      </c>
      <c r="R161" s="996">
        <v>400.60563999999999</v>
      </c>
    </row>
    <row r="162" spans="1:18">
      <c r="A162" s="339"/>
      <c r="B162" s="334" t="s">
        <v>15</v>
      </c>
      <c r="C162" s="334" t="s">
        <v>15</v>
      </c>
      <c r="D162" s="990">
        <v>238194.40466</v>
      </c>
      <c r="E162" s="991">
        <v>1149.5663300000001</v>
      </c>
      <c r="F162" s="991">
        <v>239343.97099</v>
      </c>
      <c r="G162" s="991">
        <v>19247.664650000002</v>
      </c>
      <c r="H162" s="991">
        <v>8534.0943700000007</v>
      </c>
      <c r="I162" s="991">
        <v>27781.759020000001</v>
      </c>
      <c r="J162" s="991">
        <v>120649.97159999999</v>
      </c>
      <c r="K162" s="991">
        <v>18019.508140000002</v>
      </c>
      <c r="L162" s="991">
        <v>138669.47973999998</v>
      </c>
      <c r="M162" s="991">
        <v>19319.9607</v>
      </c>
      <c r="N162" s="991">
        <v>2044.78107</v>
      </c>
      <c r="O162" s="991">
        <v>21364.741770000001</v>
      </c>
      <c r="P162" s="991">
        <v>159217.59694999998</v>
      </c>
      <c r="Q162" s="991">
        <v>28598.383579999998</v>
      </c>
      <c r="R162" s="992">
        <v>187815.98053</v>
      </c>
    </row>
    <row r="163" spans="1:18">
      <c r="A163" s="339"/>
      <c r="B163" s="339"/>
      <c r="C163" s="994" t="s">
        <v>406</v>
      </c>
      <c r="D163" s="995">
        <v>66923.10583</v>
      </c>
      <c r="E163" s="419">
        <v>0</v>
      </c>
      <c r="F163" s="419">
        <v>66923.10583</v>
      </c>
      <c r="G163" s="419">
        <v>0.24881</v>
      </c>
      <c r="H163" s="419">
        <v>0.48036000000000001</v>
      </c>
      <c r="I163" s="419">
        <v>0.72916999999999998</v>
      </c>
      <c r="J163" s="419">
        <v>3097.5052199999996</v>
      </c>
      <c r="K163" s="419">
        <v>17.52196</v>
      </c>
      <c r="L163" s="419">
        <v>3115.02718</v>
      </c>
      <c r="M163" s="419">
        <v>1087.1725300000001</v>
      </c>
      <c r="N163" s="419">
        <v>0</v>
      </c>
      <c r="O163" s="419">
        <v>1087.1725300000001</v>
      </c>
      <c r="P163" s="419">
        <v>4184.9265599999999</v>
      </c>
      <c r="Q163" s="419">
        <v>18.002320000000001</v>
      </c>
      <c r="R163" s="996">
        <v>4202.9288799999995</v>
      </c>
    </row>
    <row r="164" spans="1:18">
      <c r="A164" s="339"/>
      <c r="B164" s="339"/>
      <c r="C164" s="994" t="s">
        <v>407</v>
      </c>
      <c r="D164" s="995">
        <v>21171.087440000003</v>
      </c>
      <c r="E164" s="419">
        <v>0</v>
      </c>
      <c r="F164" s="419">
        <v>21171.087440000003</v>
      </c>
      <c r="G164" s="419">
        <v>0</v>
      </c>
      <c r="H164" s="419">
        <v>0</v>
      </c>
      <c r="I164" s="419">
        <v>0</v>
      </c>
      <c r="J164" s="419">
        <v>306.16914000000003</v>
      </c>
      <c r="K164" s="419">
        <v>2.1809099999999999</v>
      </c>
      <c r="L164" s="419">
        <v>308.35005000000001</v>
      </c>
      <c r="M164" s="419">
        <v>319.08490999999998</v>
      </c>
      <c r="N164" s="419">
        <v>0</v>
      </c>
      <c r="O164" s="419">
        <v>319.08490999999998</v>
      </c>
      <c r="P164" s="419">
        <v>625.25405000000001</v>
      </c>
      <c r="Q164" s="419">
        <v>2.1809099999999999</v>
      </c>
      <c r="R164" s="996">
        <v>627.43495999999993</v>
      </c>
    </row>
    <row r="165" spans="1:18">
      <c r="A165" s="339"/>
      <c r="B165" s="339"/>
      <c r="C165" s="994" t="s">
        <v>408</v>
      </c>
      <c r="D165" s="995">
        <v>77983.952919999996</v>
      </c>
      <c r="E165" s="419">
        <v>0</v>
      </c>
      <c r="F165" s="419">
        <v>77983.952919999996</v>
      </c>
      <c r="G165" s="419">
        <v>11.083209999999999</v>
      </c>
      <c r="H165" s="419">
        <v>0</v>
      </c>
      <c r="I165" s="419">
        <v>11.083209999999999</v>
      </c>
      <c r="J165" s="419">
        <v>2436.78044</v>
      </c>
      <c r="K165" s="419">
        <v>1.9689400000000001</v>
      </c>
      <c r="L165" s="419">
        <v>2438.7493799999997</v>
      </c>
      <c r="M165" s="419">
        <v>1356.21811</v>
      </c>
      <c r="N165" s="419">
        <v>0</v>
      </c>
      <c r="O165" s="419">
        <v>1356.21811</v>
      </c>
      <c r="P165" s="419">
        <v>3804.0817599999996</v>
      </c>
      <c r="Q165" s="419">
        <v>1.9689400000000001</v>
      </c>
      <c r="R165" s="996">
        <v>3806.0507000000002</v>
      </c>
    </row>
    <row r="166" spans="1:18">
      <c r="A166" s="339"/>
      <c r="B166" s="339"/>
      <c r="C166" s="994" t="s">
        <v>409</v>
      </c>
      <c r="D166" s="995">
        <v>65652.709430000003</v>
      </c>
      <c r="E166" s="419">
        <v>0</v>
      </c>
      <c r="F166" s="419">
        <v>65652.709430000003</v>
      </c>
      <c r="G166" s="419">
        <v>9.9852000000000007</v>
      </c>
      <c r="H166" s="419">
        <v>0</v>
      </c>
      <c r="I166" s="419">
        <v>9.9852000000000007</v>
      </c>
      <c r="J166" s="419">
        <v>1728.31053</v>
      </c>
      <c r="K166" s="419">
        <v>71.031639999999996</v>
      </c>
      <c r="L166" s="419">
        <v>1799.3421699999999</v>
      </c>
      <c r="M166" s="419">
        <v>1353.8458700000001</v>
      </c>
      <c r="N166" s="419">
        <v>0</v>
      </c>
      <c r="O166" s="419">
        <v>1353.8458700000001</v>
      </c>
      <c r="P166" s="419">
        <v>3092.1415999999999</v>
      </c>
      <c r="Q166" s="419">
        <v>71.031639999999996</v>
      </c>
      <c r="R166" s="996">
        <v>3163.1732400000001</v>
      </c>
    </row>
    <row r="167" spans="1:18">
      <c r="A167" s="339"/>
      <c r="B167" s="334" t="s">
        <v>410</v>
      </c>
      <c r="C167" s="334" t="s">
        <v>410</v>
      </c>
      <c r="D167" s="990">
        <v>43791.127999999997</v>
      </c>
      <c r="E167" s="991">
        <v>0</v>
      </c>
      <c r="F167" s="991">
        <v>43791.127999999997</v>
      </c>
      <c r="G167" s="991">
        <v>16.878270000000001</v>
      </c>
      <c r="H167" s="991">
        <v>0</v>
      </c>
      <c r="I167" s="991">
        <v>16.878270000000001</v>
      </c>
      <c r="J167" s="991">
        <v>4586.5498599999992</v>
      </c>
      <c r="K167" s="991">
        <v>94.450319999999991</v>
      </c>
      <c r="L167" s="991">
        <v>4681.00018</v>
      </c>
      <c r="M167" s="991">
        <v>2673.5157600000002</v>
      </c>
      <c r="N167" s="991">
        <v>18.964639999999999</v>
      </c>
      <c r="O167" s="991">
        <v>2692.4803999999999</v>
      </c>
      <c r="P167" s="991">
        <v>7276.9438900000005</v>
      </c>
      <c r="Q167" s="991">
        <v>113.41495999999999</v>
      </c>
      <c r="R167" s="992">
        <v>7390.3588499999996</v>
      </c>
    </row>
    <row r="168" spans="1:18">
      <c r="A168" s="334" t="s">
        <v>967</v>
      </c>
      <c r="B168" s="993"/>
      <c r="C168" s="993"/>
      <c r="D168" s="990">
        <v>5378752.1549000004</v>
      </c>
      <c r="E168" s="991">
        <v>254438.17131000001</v>
      </c>
      <c r="F168" s="991">
        <v>5633190.3262100006</v>
      </c>
      <c r="G168" s="991">
        <v>695452.44378000021</v>
      </c>
      <c r="H168" s="991">
        <v>365938.33578000002</v>
      </c>
      <c r="I168" s="991">
        <v>1061390.7795600002</v>
      </c>
      <c r="J168" s="991">
        <v>1656403.9078799998</v>
      </c>
      <c r="K168" s="991">
        <v>465990.34030999988</v>
      </c>
      <c r="L168" s="991">
        <v>2122394.2481900007</v>
      </c>
      <c r="M168" s="991">
        <v>584163.46123000002</v>
      </c>
      <c r="N168" s="991">
        <v>263345.05564999999</v>
      </c>
      <c r="O168" s="991">
        <v>847508.51688000001</v>
      </c>
      <c r="P168" s="991">
        <v>2936019.8128899997</v>
      </c>
      <c r="Q168" s="991">
        <v>1095273.73174</v>
      </c>
      <c r="R168" s="992">
        <v>4031293.544629999</v>
      </c>
    </row>
    <row r="169" spans="1:18">
      <c r="A169" s="334" t="s">
        <v>16</v>
      </c>
      <c r="B169" s="334" t="s">
        <v>259</v>
      </c>
      <c r="C169" s="334" t="s">
        <v>259</v>
      </c>
      <c r="D169" s="990">
        <v>379554.52198000002</v>
      </c>
      <c r="E169" s="991">
        <v>5583.1346599999997</v>
      </c>
      <c r="F169" s="991">
        <v>385137.65664</v>
      </c>
      <c r="G169" s="991">
        <v>60433.860829999998</v>
      </c>
      <c r="H169" s="991">
        <v>13183.10763</v>
      </c>
      <c r="I169" s="991">
        <v>73616.968459999989</v>
      </c>
      <c r="J169" s="991">
        <v>255512.44543000002</v>
      </c>
      <c r="K169" s="991">
        <v>68945.446219999998</v>
      </c>
      <c r="L169" s="991">
        <v>324457.89165000001</v>
      </c>
      <c r="M169" s="991">
        <v>92046.99470000001</v>
      </c>
      <c r="N169" s="991">
        <v>24905.852360000001</v>
      </c>
      <c r="O169" s="991">
        <v>116952.84706</v>
      </c>
      <c r="P169" s="991">
        <v>407993.30096000002</v>
      </c>
      <c r="Q169" s="991">
        <v>107034.40621000002</v>
      </c>
      <c r="R169" s="992">
        <v>515027.70716999995</v>
      </c>
    </row>
    <row r="170" spans="1:18">
      <c r="A170" s="339"/>
      <c r="B170" s="334" t="s">
        <v>260</v>
      </c>
      <c r="C170" s="334" t="s">
        <v>391</v>
      </c>
      <c r="D170" s="990">
        <v>27776.578670000003</v>
      </c>
      <c r="E170" s="991">
        <v>0</v>
      </c>
      <c r="F170" s="991">
        <v>27776.578670000003</v>
      </c>
      <c r="G170" s="991">
        <v>0</v>
      </c>
      <c r="H170" s="991">
        <v>0</v>
      </c>
      <c r="I170" s="991">
        <v>0</v>
      </c>
      <c r="J170" s="991">
        <v>3440.2336700000001</v>
      </c>
      <c r="K170" s="991">
        <v>47.396349999999998</v>
      </c>
      <c r="L170" s="991">
        <v>3487.6300200000001</v>
      </c>
      <c r="M170" s="991">
        <v>3047.0551499999997</v>
      </c>
      <c r="N170" s="991">
        <v>0</v>
      </c>
      <c r="O170" s="991">
        <v>3047.0551499999997</v>
      </c>
      <c r="P170" s="991">
        <v>6487.2888200000007</v>
      </c>
      <c r="Q170" s="991">
        <v>47.396349999999998</v>
      </c>
      <c r="R170" s="992">
        <v>6534.6851699999997</v>
      </c>
    </row>
    <row r="171" spans="1:18">
      <c r="A171" s="339"/>
      <c r="B171" s="339"/>
      <c r="C171" s="994" t="s">
        <v>261</v>
      </c>
      <c r="D171" s="995">
        <v>2.32063</v>
      </c>
      <c r="E171" s="419">
        <v>6.0380000000000003E-2</v>
      </c>
      <c r="F171" s="419">
        <v>2.3810100000000003</v>
      </c>
      <c r="G171" s="419">
        <v>7009.6942800000006</v>
      </c>
      <c r="H171" s="419">
        <v>2814.51406</v>
      </c>
      <c r="I171" s="419">
        <v>9824.2083399999992</v>
      </c>
      <c r="J171" s="419">
        <v>47547.506939999999</v>
      </c>
      <c r="K171" s="419">
        <v>6154.6336900000006</v>
      </c>
      <c r="L171" s="419">
        <v>53702.140630000002</v>
      </c>
      <c r="M171" s="419">
        <v>6154.2807599999996</v>
      </c>
      <c r="N171" s="419">
        <v>1360.4084800000001</v>
      </c>
      <c r="O171" s="419">
        <v>7514.6892400000006</v>
      </c>
      <c r="P171" s="419">
        <v>60711.481979999997</v>
      </c>
      <c r="Q171" s="419">
        <v>10329.55623</v>
      </c>
      <c r="R171" s="996">
        <v>71041.038209999999</v>
      </c>
    </row>
    <row r="172" spans="1:18">
      <c r="A172" s="339"/>
      <c r="B172" s="339"/>
      <c r="C172" s="994" t="s">
        <v>262</v>
      </c>
      <c r="D172" s="995">
        <v>87219.025670000003</v>
      </c>
      <c r="E172" s="419">
        <v>82.514309999999995</v>
      </c>
      <c r="F172" s="419">
        <v>87301.539980000001</v>
      </c>
      <c r="G172" s="419">
        <v>11342.90331</v>
      </c>
      <c r="H172" s="419">
        <v>170.90546000000001</v>
      </c>
      <c r="I172" s="419">
        <v>11513.808770000001</v>
      </c>
      <c r="J172" s="419">
        <v>66176.384550000002</v>
      </c>
      <c r="K172" s="419">
        <v>7663.6834500000004</v>
      </c>
      <c r="L172" s="419">
        <v>73840.067999999999</v>
      </c>
      <c r="M172" s="419">
        <v>22608.87801</v>
      </c>
      <c r="N172" s="419">
        <v>2818.8816299999999</v>
      </c>
      <c r="O172" s="419">
        <v>25427.75964</v>
      </c>
      <c r="P172" s="419">
        <v>100128.16587000001</v>
      </c>
      <c r="Q172" s="419">
        <v>10653.470539999998</v>
      </c>
      <c r="R172" s="996">
        <v>110781.63640999999</v>
      </c>
    </row>
    <row r="173" spans="1:18">
      <c r="A173" s="339"/>
      <c r="B173" s="339"/>
      <c r="C173" s="994" t="s">
        <v>263</v>
      </c>
      <c r="D173" s="995">
        <v>391789.41863999999</v>
      </c>
      <c r="E173" s="419">
        <v>7122.3802999999998</v>
      </c>
      <c r="F173" s="419">
        <v>398911.79893999995</v>
      </c>
      <c r="G173" s="419">
        <v>64867.484600000003</v>
      </c>
      <c r="H173" s="419">
        <v>25830.733399999997</v>
      </c>
      <c r="I173" s="419">
        <v>90698.217999999993</v>
      </c>
      <c r="J173" s="419">
        <v>228999.28273999997</v>
      </c>
      <c r="K173" s="419">
        <v>70175.995309999998</v>
      </c>
      <c r="L173" s="419">
        <v>299175.27805000008</v>
      </c>
      <c r="M173" s="419">
        <v>61194.431659999995</v>
      </c>
      <c r="N173" s="419">
        <v>19427.26513</v>
      </c>
      <c r="O173" s="419">
        <v>80621.696790000002</v>
      </c>
      <c r="P173" s="419">
        <v>355061.19899999996</v>
      </c>
      <c r="Q173" s="419">
        <v>115433.99384000001</v>
      </c>
      <c r="R173" s="996">
        <v>470495.19284000003</v>
      </c>
    </row>
    <row r="174" spans="1:18">
      <c r="A174" s="339"/>
      <c r="B174" s="339"/>
      <c r="C174" s="994" t="s">
        <v>264</v>
      </c>
      <c r="D174" s="995">
        <v>1.4539300000000002</v>
      </c>
      <c r="E174" s="419">
        <v>8.5889999999999994E-2</v>
      </c>
      <c r="F174" s="419">
        <v>1.53982</v>
      </c>
      <c r="G174" s="419">
        <v>370.71471000000003</v>
      </c>
      <c r="H174" s="419">
        <v>426.64569</v>
      </c>
      <c r="I174" s="419">
        <v>797.36040000000003</v>
      </c>
      <c r="J174" s="419">
        <v>6087.7527099999998</v>
      </c>
      <c r="K174" s="419">
        <v>7042.3680999999997</v>
      </c>
      <c r="L174" s="419">
        <v>13130.12081</v>
      </c>
      <c r="M174" s="419">
        <v>263.85057</v>
      </c>
      <c r="N174" s="419">
        <v>258.03348</v>
      </c>
      <c r="O174" s="419">
        <v>521.88405</v>
      </c>
      <c r="P174" s="419">
        <v>6722.3179900000005</v>
      </c>
      <c r="Q174" s="419">
        <v>7727.0472700000009</v>
      </c>
      <c r="R174" s="996">
        <v>14449.36526</v>
      </c>
    </row>
    <row r="175" spans="1:18">
      <c r="A175" s="339"/>
      <c r="B175" s="334" t="s">
        <v>265</v>
      </c>
      <c r="C175" s="334" t="s">
        <v>265</v>
      </c>
      <c r="D175" s="990">
        <v>346527.74883999996</v>
      </c>
      <c r="E175" s="991">
        <v>6601.7200699999994</v>
      </c>
      <c r="F175" s="991">
        <v>353129.46891000005</v>
      </c>
      <c r="G175" s="991">
        <v>60171.682769999999</v>
      </c>
      <c r="H175" s="991">
        <v>24462.150990000002</v>
      </c>
      <c r="I175" s="991">
        <v>84633.833759999994</v>
      </c>
      <c r="J175" s="991">
        <v>231958.47777999993</v>
      </c>
      <c r="K175" s="991">
        <v>78348.831650000007</v>
      </c>
      <c r="L175" s="991">
        <v>310307.30943000008</v>
      </c>
      <c r="M175" s="991">
        <v>98614.445520000008</v>
      </c>
      <c r="N175" s="991">
        <v>39989.262090000004</v>
      </c>
      <c r="O175" s="991">
        <v>138603.70761000001</v>
      </c>
      <c r="P175" s="991">
        <v>390744.60607000004</v>
      </c>
      <c r="Q175" s="991">
        <v>142800.24472999998</v>
      </c>
      <c r="R175" s="992">
        <v>533544.8507999999</v>
      </c>
    </row>
    <row r="176" spans="1:18">
      <c r="A176" s="339"/>
      <c r="B176" s="339"/>
      <c r="C176" s="994" t="s">
        <v>266</v>
      </c>
      <c r="D176" s="995">
        <v>57457.155770000005</v>
      </c>
      <c r="E176" s="419">
        <v>1454.8402900000001</v>
      </c>
      <c r="F176" s="419">
        <v>58911.996060000005</v>
      </c>
      <c r="G176" s="419">
        <v>13773.197249999999</v>
      </c>
      <c r="H176" s="419">
        <v>4208.5580300000001</v>
      </c>
      <c r="I176" s="419">
        <v>17981.755279999998</v>
      </c>
      <c r="J176" s="419">
        <v>104816.74676000001</v>
      </c>
      <c r="K176" s="419">
        <v>22426.274890000001</v>
      </c>
      <c r="L176" s="419">
        <v>127243.02165000001</v>
      </c>
      <c r="M176" s="419">
        <v>32400.704329999997</v>
      </c>
      <c r="N176" s="419">
        <v>7892.8925099999997</v>
      </c>
      <c r="O176" s="419">
        <v>40293.596840000006</v>
      </c>
      <c r="P176" s="419">
        <v>150990.64834000001</v>
      </c>
      <c r="Q176" s="419">
        <v>34527.725429999991</v>
      </c>
      <c r="R176" s="996">
        <v>185518.37377000001</v>
      </c>
    </row>
    <row r="177" spans="1:18">
      <c r="A177" s="339"/>
      <c r="B177" s="334" t="s">
        <v>267</v>
      </c>
      <c r="C177" s="334" t="s">
        <v>268</v>
      </c>
      <c r="D177" s="990">
        <v>726778.05154999997</v>
      </c>
      <c r="E177" s="991">
        <v>19225.166269999998</v>
      </c>
      <c r="F177" s="991">
        <v>746003.21782000002</v>
      </c>
      <c r="G177" s="991">
        <v>120766.96723000002</v>
      </c>
      <c r="H177" s="991">
        <v>42717.316749999998</v>
      </c>
      <c r="I177" s="991">
        <v>163484.28397999998</v>
      </c>
      <c r="J177" s="991">
        <v>433744.37330000004</v>
      </c>
      <c r="K177" s="991">
        <v>89231.373129999993</v>
      </c>
      <c r="L177" s="991">
        <v>522975.74643000006</v>
      </c>
      <c r="M177" s="991">
        <v>145134.09666000001</v>
      </c>
      <c r="N177" s="991">
        <v>41345.279800000004</v>
      </c>
      <c r="O177" s="991">
        <v>186479.37646</v>
      </c>
      <c r="P177" s="991">
        <v>699645.43718999997</v>
      </c>
      <c r="Q177" s="991">
        <v>173293.96968000004</v>
      </c>
      <c r="R177" s="992">
        <v>872939.40686999995</v>
      </c>
    </row>
    <row r="178" spans="1:18">
      <c r="A178" s="339"/>
      <c r="B178" s="334" t="s">
        <v>16</v>
      </c>
      <c r="C178" s="334" t="s">
        <v>269</v>
      </c>
      <c r="D178" s="990">
        <v>1233978.2290600003</v>
      </c>
      <c r="E178" s="991">
        <v>42094.529160000006</v>
      </c>
      <c r="F178" s="991">
        <v>1276072.75822</v>
      </c>
      <c r="G178" s="991">
        <v>210362.17676999999</v>
      </c>
      <c r="H178" s="991">
        <v>88160.886339999997</v>
      </c>
      <c r="I178" s="991">
        <v>298523.06310999999</v>
      </c>
      <c r="J178" s="991">
        <v>776030.54663000011</v>
      </c>
      <c r="K178" s="991">
        <v>230475.89168999999</v>
      </c>
      <c r="L178" s="991">
        <v>1006506.43832</v>
      </c>
      <c r="M178" s="991">
        <v>387652.19793999998</v>
      </c>
      <c r="N178" s="991">
        <v>133796.85544000001</v>
      </c>
      <c r="O178" s="991">
        <v>521449.05338</v>
      </c>
      <c r="P178" s="991">
        <v>1374044.9213399999</v>
      </c>
      <c r="Q178" s="991">
        <v>452433.63347</v>
      </c>
      <c r="R178" s="992">
        <v>1826478.5548099999</v>
      </c>
    </row>
    <row r="179" spans="1:18">
      <c r="A179" s="339"/>
      <c r="B179" s="339"/>
      <c r="C179" s="994" t="s">
        <v>76</v>
      </c>
      <c r="D179" s="995">
        <v>218986.53948000001</v>
      </c>
      <c r="E179" s="419">
        <v>1071.60195</v>
      </c>
      <c r="F179" s="419">
        <v>220058.14143000002</v>
      </c>
      <c r="G179" s="419">
        <v>29593.1453</v>
      </c>
      <c r="H179" s="419">
        <v>13261.692080000001</v>
      </c>
      <c r="I179" s="419">
        <v>42854.837380000004</v>
      </c>
      <c r="J179" s="419">
        <v>164236.48559</v>
      </c>
      <c r="K179" s="419">
        <v>57778.403509999989</v>
      </c>
      <c r="L179" s="419">
        <v>222014.88910000003</v>
      </c>
      <c r="M179" s="419">
        <v>62879.33268</v>
      </c>
      <c r="N179" s="419">
        <v>13265.24597</v>
      </c>
      <c r="O179" s="419">
        <v>76144.578649999996</v>
      </c>
      <c r="P179" s="419">
        <v>256708.96357000002</v>
      </c>
      <c r="Q179" s="419">
        <v>84305.341560000001</v>
      </c>
      <c r="R179" s="996">
        <v>341014.30512999999</v>
      </c>
    </row>
    <row r="180" spans="1:18">
      <c r="A180" s="339"/>
      <c r="B180" s="339"/>
      <c r="C180" s="994" t="s">
        <v>75</v>
      </c>
      <c r="D180" s="995">
        <v>1287630.83886</v>
      </c>
      <c r="E180" s="419">
        <v>33774.822439999996</v>
      </c>
      <c r="F180" s="419">
        <v>1321405.6613</v>
      </c>
      <c r="G180" s="419">
        <v>239438.52805999998</v>
      </c>
      <c r="H180" s="419">
        <v>134213.48949000001</v>
      </c>
      <c r="I180" s="419">
        <v>373652.01754999993</v>
      </c>
      <c r="J180" s="419">
        <v>928442.57309999992</v>
      </c>
      <c r="K180" s="419">
        <v>256375.37505999999</v>
      </c>
      <c r="L180" s="419">
        <v>1184817.9481599999</v>
      </c>
      <c r="M180" s="419">
        <v>370257.94159</v>
      </c>
      <c r="N180" s="419">
        <v>92495.707340000008</v>
      </c>
      <c r="O180" s="419">
        <v>462753.64893000008</v>
      </c>
      <c r="P180" s="419">
        <v>1538139.0427499998</v>
      </c>
      <c r="Q180" s="419">
        <v>483084.57189000002</v>
      </c>
      <c r="R180" s="996">
        <v>2021223.6146399998</v>
      </c>
    </row>
    <row r="181" spans="1:18">
      <c r="A181" s="339"/>
      <c r="B181" s="339"/>
      <c r="C181" s="994" t="s">
        <v>270</v>
      </c>
      <c r="D181" s="995">
        <v>2391430.7930600005</v>
      </c>
      <c r="E181" s="419">
        <v>172216.57246999998</v>
      </c>
      <c r="F181" s="419">
        <v>2563647.3655299996</v>
      </c>
      <c r="G181" s="419">
        <v>383895.22944999998</v>
      </c>
      <c r="H181" s="419">
        <v>275701.72633999999</v>
      </c>
      <c r="I181" s="419">
        <v>659596.95578999992</v>
      </c>
      <c r="J181" s="419">
        <v>1562690.1685800001</v>
      </c>
      <c r="K181" s="419">
        <v>865430.21076000005</v>
      </c>
      <c r="L181" s="419">
        <v>2428120.37934</v>
      </c>
      <c r="M181" s="419">
        <v>979368.69284999999</v>
      </c>
      <c r="N181" s="419">
        <v>565630.92135999992</v>
      </c>
      <c r="O181" s="419">
        <v>1544999.6142100003</v>
      </c>
      <c r="P181" s="419">
        <v>2925954.09088</v>
      </c>
      <c r="Q181" s="419">
        <v>1706762.8584599996</v>
      </c>
      <c r="R181" s="996">
        <v>4632716.9493399989</v>
      </c>
    </row>
    <row r="182" spans="1:18">
      <c r="A182" s="339"/>
      <c r="B182" s="339"/>
      <c r="C182" s="994" t="s">
        <v>80</v>
      </c>
      <c r="D182" s="995">
        <v>1881924.3728399999</v>
      </c>
      <c r="E182" s="419">
        <v>701077.79151999997</v>
      </c>
      <c r="F182" s="419">
        <v>2583002.1643600003</v>
      </c>
      <c r="G182" s="419">
        <v>1477540.2430699999</v>
      </c>
      <c r="H182" s="419">
        <v>1871766.2757399997</v>
      </c>
      <c r="I182" s="419">
        <v>3349306.5188100012</v>
      </c>
      <c r="J182" s="419">
        <v>1588368.2168200002</v>
      </c>
      <c r="K182" s="419">
        <v>1635876.7146999997</v>
      </c>
      <c r="L182" s="419">
        <v>3224244.9315200001</v>
      </c>
      <c r="M182" s="419">
        <v>10307889.230320001</v>
      </c>
      <c r="N182" s="419">
        <v>8138146.3420500001</v>
      </c>
      <c r="O182" s="419">
        <v>18446035.572369996</v>
      </c>
      <c r="P182" s="419">
        <v>13373797.690209998</v>
      </c>
      <c r="Q182" s="419">
        <v>11645789.332489999</v>
      </c>
      <c r="R182" s="996">
        <v>25019587.022699997</v>
      </c>
    </row>
    <row r="183" spans="1:18">
      <c r="A183" s="339"/>
      <c r="B183" s="339"/>
      <c r="C183" s="994" t="s">
        <v>58</v>
      </c>
      <c r="D183" s="995">
        <v>6038878.8771100007</v>
      </c>
      <c r="E183" s="419">
        <v>2973491.5784700005</v>
      </c>
      <c r="F183" s="419">
        <v>9012370.4555799998</v>
      </c>
      <c r="G183" s="419">
        <v>5910638.3334299996</v>
      </c>
      <c r="H183" s="419">
        <v>3767772.8144600005</v>
      </c>
      <c r="I183" s="419">
        <v>9678411.1478899997</v>
      </c>
      <c r="J183" s="419">
        <v>8023957.8136500008</v>
      </c>
      <c r="K183" s="419">
        <v>4144407.3290800001</v>
      </c>
      <c r="L183" s="419">
        <v>12168365.142730001</v>
      </c>
      <c r="M183" s="419">
        <v>8876678.321750002</v>
      </c>
      <c r="N183" s="419">
        <v>2849572.4059300004</v>
      </c>
      <c r="O183" s="419">
        <v>11726250.72768</v>
      </c>
      <c r="P183" s="419">
        <v>22811274.468829993</v>
      </c>
      <c r="Q183" s="419">
        <v>10761752.54947</v>
      </c>
      <c r="R183" s="996">
        <v>33573027.018300004</v>
      </c>
    </row>
    <row r="184" spans="1:18">
      <c r="A184" s="339"/>
      <c r="B184" s="339"/>
      <c r="C184" s="994" t="s">
        <v>16</v>
      </c>
      <c r="D184" s="995">
        <v>60695065.394270025</v>
      </c>
      <c r="E184" s="419">
        <v>30213511.260220014</v>
      </c>
      <c r="F184" s="419">
        <v>90908576.654490009</v>
      </c>
      <c r="G184" s="419">
        <v>9225220.5609200019</v>
      </c>
      <c r="H184" s="419">
        <v>5700498.8787499992</v>
      </c>
      <c r="I184" s="419">
        <v>14925719.439670002</v>
      </c>
      <c r="J184" s="419">
        <v>6349547.7204299979</v>
      </c>
      <c r="K184" s="419">
        <v>3107911.7089200011</v>
      </c>
      <c r="L184" s="419">
        <v>9457459.4293499961</v>
      </c>
      <c r="M184" s="419">
        <v>3087445.6765700011</v>
      </c>
      <c r="N184" s="419">
        <v>1501961.0353000006</v>
      </c>
      <c r="O184" s="419">
        <v>4589406.7118699988</v>
      </c>
      <c r="P184" s="419">
        <v>18662213.957920007</v>
      </c>
      <c r="Q184" s="419">
        <v>10310371.622970002</v>
      </c>
      <c r="R184" s="996">
        <v>28972585.580889992</v>
      </c>
    </row>
    <row r="185" spans="1:18">
      <c r="A185" s="339"/>
      <c r="B185" s="339"/>
      <c r="C185" s="994" t="s">
        <v>59</v>
      </c>
      <c r="D185" s="995">
        <v>858671.0568599999</v>
      </c>
      <c r="E185" s="419">
        <v>43511.026979999995</v>
      </c>
      <c r="F185" s="419">
        <v>902182.08383999998</v>
      </c>
      <c r="G185" s="419">
        <v>246820.06997000004</v>
      </c>
      <c r="H185" s="419">
        <v>193182.65098000001</v>
      </c>
      <c r="I185" s="419">
        <v>440002.72094999999</v>
      </c>
      <c r="J185" s="419">
        <v>543447.69782</v>
      </c>
      <c r="K185" s="419">
        <v>330844.1778</v>
      </c>
      <c r="L185" s="419">
        <v>874291.87561999995</v>
      </c>
      <c r="M185" s="419">
        <v>193372.34793000002</v>
      </c>
      <c r="N185" s="419">
        <v>131562.59589</v>
      </c>
      <c r="O185" s="419">
        <v>324934.94382000004</v>
      </c>
      <c r="P185" s="419">
        <v>983640.11572</v>
      </c>
      <c r="Q185" s="419">
        <v>655589.42466999986</v>
      </c>
      <c r="R185" s="996">
        <v>1639229.5403900002</v>
      </c>
    </row>
    <row r="186" spans="1:18">
      <c r="A186" s="339"/>
      <c r="B186" s="339"/>
      <c r="C186" s="994" t="s">
        <v>60</v>
      </c>
      <c r="D186" s="995">
        <v>1376891.3230400004</v>
      </c>
      <c r="E186" s="419">
        <v>39179.825430000004</v>
      </c>
      <c r="F186" s="419">
        <v>1416071.1484700001</v>
      </c>
      <c r="G186" s="419">
        <v>366829.61319999996</v>
      </c>
      <c r="H186" s="419">
        <v>211680.60988000003</v>
      </c>
      <c r="I186" s="419">
        <v>578510.22307999979</v>
      </c>
      <c r="J186" s="419">
        <v>1089310.7973800001</v>
      </c>
      <c r="K186" s="419">
        <v>407555.99253999995</v>
      </c>
      <c r="L186" s="419">
        <v>1496866.7899200001</v>
      </c>
      <c r="M186" s="419">
        <v>576866.6453999998</v>
      </c>
      <c r="N186" s="419">
        <v>162717.82444</v>
      </c>
      <c r="O186" s="419">
        <v>739584.46984000015</v>
      </c>
      <c r="P186" s="419">
        <v>2033007.0559799999</v>
      </c>
      <c r="Q186" s="419">
        <v>781954.42686000012</v>
      </c>
      <c r="R186" s="996">
        <v>2814961.4828399997</v>
      </c>
    </row>
    <row r="187" spans="1:18">
      <c r="A187" s="339"/>
      <c r="B187" s="339"/>
      <c r="C187" s="994" t="s">
        <v>271</v>
      </c>
      <c r="D187" s="995">
        <v>144635.28231000001</v>
      </c>
      <c r="E187" s="419">
        <v>2542.3685399999999</v>
      </c>
      <c r="F187" s="419">
        <v>147177.65085000001</v>
      </c>
      <c r="G187" s="419">
        <v>16765.7703</v>
      </c>
      <c r="H187" s="419">
        <v>7708.020840000001</v>
      </c>
      <c r="I187" s="419">
        <v>24473.791140000001</v>
      </c>
      <c r="J187" s="419">
        <v>151091.04554000002</v>
      </c>
      <c r="K187" s="419">
        <v>59565.544299999994</v>
      </c>
      <c r="L187" s="419">
        <v>210656.58984</v>
      </c>
      <c r="M187" s="419">
        <v>77564.28052</v>
      </c>
      <c r="N187" s="419">
        <v>18648.353749999998</v>
      </c>
      <c r="O187" s="419">
        <v>96212.634269999995</v>
      </c>
      <c r="P187" s="419">
        <v>245421.09636</v>
      </c>
      <c r="Q187" s="419">
        <v>85921.918889999986</v>
      </c>
      <c r="R187" s="996">
        <v>331343.01524999994</v>
      </c>
    </row>
    <row r="188" spans="1:18">
      <c r="A188" s="339"/>
      <c r="B188" s="339"/>
      <c r="C188" s="994" t="s">
        <v>272</v>
      </c>
      <c r="D188" s="995">
        <v>314343.37787000003</v>
      </c>
      <c r="E188" s="419">
        <v>4907.5790299999999</v>
      </c>
      <c r="F188" s="419">
        <v>319250.95689999999</v>
      </c>
      <c r="G188" s="419">
        <v>48690.906379999993</v>
      </c>
      <c r="H188" s="419">
        <v>36919.670339999997</v>
      </c>
      <c r="I188" s="419">
        <v>85610.576719999997</v>
      </c>
      <c r="J188" s="419">
        <v>208773.96707999997</v>
      </c>
      <c r="K188" s="419">
        <v>58345.459459999998</v>
      </c>
      <c r="L188" s="419">
        <v>267119.42654000001</v>
      </c>
      <c r="M188" s="419">
        <v>78762.592999999993</v>
      </c>
      <c r="N188" s="419">
        <v>27775.545779999997</v>
      </c>
      <c r="O188" s="419">
        <v>106538.13878000001</v>
      </c>
      <c r="P188" s="419">
        <v>336227.46645999997</v>
      </c>
      <c r="Q188" s="419">
        <v>123040.67558</v>
      </c>
      <c r="R188" s="996">
        <v>459268.14203999995</v>
      </c>
    </row>
    <row r="189" spans="1:18">
      <c r="A189" s="339"/>
      <c r="B189" s="339"/>
      <c r="C189" s="994" t="s">
        <v>273</v>
      </c>
      <c r="D189" s="995">
        <v>1533475.4329599999</v>
      </c>
      <c r="E189" s="419">
        <v>819441.00089000002</v>
      </c>
      <c r="F189" s="419">
        <v>2352916.4338499997</v>
      </c>
      <c r="G189" s="419">
        <v>510455.24755999999</v>
      </c>
      <c r="H189" s="419">
        <v>506310.56851999997</v>
      </c>
      <c r="I189" s="419">
        <v>1016765.81608</v>
      </c>
      <c r="J189" s="419">
        <v>607036.25752999994</v>
      </c>
      <c r="K189" s="419">
        <v>514928.22275999998</v>
      </c>
      <c r="L189" s="419">
        <v>1121964.4802899999</v>
      </c>
      <c r="M189" s="419">
        <v>331491.62980000005</v>
      </c>
      <c r="N189" s="419">
        <v>227086.68198999998</v>
      </c>
      <c r="O189" s="419">
        <v>558578.31178999995</v>
      </c>
      <c r="P189" s="419">
        <v>1448983.1348899999</v>
      </c>
      <c r="Q189" s="419">
        <v>1248325.47327</v>
      </c>
      <c r="R189" s="996">
        <v>2697308.6081599998</v>
      </c>
    </row>
    <row r="190" spans="1:18">
      <c r="A190" s="339"/>
      <c r="B190" s="339"/>
      <c r="C190" s="994" t="s">
        <v>62</v>
      </c>
      <c r="D190" s="995">
        <v>16524821.392339995</v>
      </c>
      <c r="E190" s="419">
        <v>6572059.8834899981</v>
      </c>
      <c r="F190" s="419">
        <v>23096881.275830001</v>
      </c>
      <c r="G190" s="419">
        <v>3538528.0441200011</v>
      </c>
      <c r="H190" s="419">
        <v>3164896.2675699997</v>
      </c>
      <c r="I190" s="419">
        <v>6703424.3116900027</v>
      </c>
      <c r="J190" s="419">
        <v>4620879.9213299984</v>
      </c>
      <c r="K190" s="419">
        <v>3919433.9384399997</v>
      </c>
      <c r="L190" s="419">
        <v>8540313.85977</v>
      </c>
      <c r="M190" s="419">
        <v>4479322.8460399993</v>
      </c>
      <c r="N190" s="419">
        <v>2567153.1965299994</v>
      </c>
      <c r="O190" s="419">
        <v>7046476.0425700014</v>
      </c>
      <c r="P190" s="419">
        <v>12638730.811490003</v>
      </c>
      <c r="Q190" s="419">
        <v>9651483.4025400002</v>
      </c>
      <c r="R190" s="996">
        <v>22290214.214029998</v>
      </c>
    </row>
    <row r="191" spans="1:18">
      <c r="A191" s="339"/>
      <c r="B191" s="339"/>
      <c r="C191" s="994" t="s">
        <v>84</v>
      </c>
      <c r="D191" s="995">
        <v>569365.07906999998</v>
      </c>
      <c r="E191" s="419">
        <v>15257.105179999999</v>
      </c>
      <c r="F191" s="419">
        <v>584622.18425000005</v>
      </c>
      <c r="G191" s="419">
        <v>93642.801120000004</v>
      </c>
      <c r="H191" s="419">
        <v>64488.476909999998</v>
      </c>
      <c r="I191" s="419">
        <v>158131.27802999999</v>
      </c>
      <c r="J191" s="419">
        <v>404691.47905000008</v>
      </c>
      <c r="K191" s="419">
        <v>89420.99675000002</v>
      </c>
      <c r="L191" s="419">
        <v>494112.47580000001</v>
      </c>
      <c r="M191" s="419">
        <v>168258.81544999999</v>
      </c>
      <c r="N191" s="419">
        <v>25741.781010000002</v>
      </c>
      <c r="O191" s="419">
        <v>194000.59645999997</v>
      </c>
      <c r="P191" s="419">
        <v>666593.09562000015</v>
      </c>
      <c r="Q191" s="419">
        <v>179651.25466999999</v>
      </c>
      <c r="R191" s="996">
        <v>846244.35028999997</v>
      </c>
    </row>
    <row r="192" spans="1:18">
      <c r="A192" s="339"/>
      <c r="B192" s="339"/>
      <c r="C192" s="994" t="s">
        <v>69</v>
      </c>
      <c r="D192" s="995">
        <v>3677967.6976699992</v>
      </c>
      <c r="E192" s="419">
        <v>237112.78398000001</v>
      </c>
      <c r="F192" s="419">
        <v>3915080.4816499986</v>
      </c>
      <c r="G192" s="419">
        <v>610853.51346000005</v>
      </c>
      <c r="H192" s="419">
        <v>489042.40628</v>
      </c>
      <c r="I192" s="419">
        <v>1099895.91974</v>
      </c>
      <c r="J192" s="419">
        <v>1702563.0641600003</v>
      </c>
      <c r="K192" s="419">
        <v>1444521.6874599995</v>
      </c>
      <c r="L192" s="419">
        <v>3147084.7516199998</v>
      </c>
      <c r="M192" s="419">
        <v>1716163.9780300001</v>
      </c>
      <c r="N192" s="419">
        <v>804897.37952000007</v>
      </c>
      <c r="O192" s="419">
        <v>2521061.3575499998</v>
      </c>
      <c r="P192" s="419">
        <v>3982585.8925700001</v>
      </c>
      <c r="Q192" s="419">
        <v>2691017.5465700002</v>
      </c>
      <c r="R192" s="996">
        <v>6768042.0289100017</v>
      </c>
    </row>
    <row r="193" spans="1:18">
      <c r="A193" s="339"/>
      <c r="B193" s="339"/>
      <c r="C193" s="994" t="s">
        <v>65</v>
      </c>
      <c r="D193" s="995">
        <v>76071771.087880015</v>
      </c>
      <c r="E193" s="419">
        <v>42445384.444479994</v>
      </c>
      <c r="F193" s="419">
        <v>118517155.53235993</v>
      </c>
      <c r="G193" s="419">
        <v>28218998.691249996</v>
      </c>
      <c r="H193" s="419">
        <v>24798842.694349989</v>
      </c>
      <c r="I193" s="419">
        <v>53017841.385600016</v>
      </c>
      <c r="J193" s="419">
        <v>7915116.9988800026</v>
      </c>
      <c r="K193" s="419">
        <v>7675964.8043099996</v>
      </c>
      <c r="L193" s="419">
        <v>15591081.803189998</v>
      </c>
      <c r="M193" s="419">
        <v>23600294.566999994</v>
      </c>
      <c r="N193" s="419">
        <v>21949993.385020003</v>
      </c>
      <c r="O193" s="419">
        <v>45550287.952020004</v>
      </c>
      <c r="P193" s="419">
        <v>59734410.257129982</v>
      </c>
      <c r="Q193" s="419">
        <v>54424800.883679993</v>
      </c>
      <c r="R193" s="996">
        <v>114159211.14080997</v>
      </c>
    </row>
    <row r="194" spans="1:18">
      <c r="A194" s="339"/>
      <c r="B194" s="339"/>
      <c r="C194" s="994" t="s">
        <v>66</v>
      </c>
      <c r="D194" s="995">
        <v>1502463.8572600002</v>
      </c>
      <c r="E194" s="419">
        <v>76383.928600000014</v>
      </c>
      <c r="F194" s="419">
        <v>1578847.7858599999</v>
      </c>
      <c r="G194" s="419">
        <v>374393.61440000008</v>
      </c>
      <c r="H194" s="419">
        <v>192489.15221999996</v>
      </c>
      <c r="I194" s="419">
        <v>566882.76661999989</v>
      </c>
      <c r="J194" s="419">
        <v>1598431.9259300001</v>
      </c>
      <c r="K194" s="419">
        <v>459530.38956999994</v>
      </c>
      <c r="L194" s="419">
        <v>2057962.3154999996</v>
      </c>
      <c r="M194" s="419">
        <v>827729.18516999984</v>
      </c>
      <c r="N194" s="419">
        <v>174195.41225999998</v>
      </c>
      <c r="O194" s="419">
        <v>1001924.59743</v>
      </c>
      <c r="P194" s="419">
        <v>2800554.7255000002</v>
      </c>
      <c r="Q194" s="419">
        <v>826214.95404999994</v>
      </c>
      <c r="R194" s="996">
        <v>3626769.67955</v>
      </c>
    </row>
    <row r="195" spans="1:18">
      <c r="A195" s="339"/>
      <c r="B195" s="339"/>
      <c r="C195" s="994" t="s">
        <v>86</v>
      </c>
      <c r="D195" s="995">
        <v>1103314.1540399999</v>
      </c>
      <c r="E195" s="419">
        <v>57201.985230000006</v>
      </c>
      <c r="F195" s="419">
        <v>1160516.1392700002</v>
      </c>
      <c r="G195" s="419">
        <v>138776.67955999999</v>
      </c>
      <c r="H195" s="419">
        <v>57401.426900000013</v>
      </c>
      <c r="I195" s="419">
        <v>196178.10646000001</v>
      </c>
      <c r="J195" s="419">
        <v>851236.6818100001</v>
      </c>
      <c r="K195" s="419">
        <v>264275.49397999997</v>
      </c>
      <c r="L195" s="419">
        <v>1115512.17579</v>
      </c>
      <c r="M195" s="419">
        <v>542268.58036999998</v>
      </c>
      <c r="N195" s="419">
        <v>107346.2702</v>
      </c>
      <c r="O195" s="419">
        <v>649614.85057000013</v>
      </c>
      <c r="P195" s="419">
        <v>1532281.9417399995</v>
      </c>
      <c r="Q195" s="419">
        <v>429023.19107999996</v>
      </c>
      <c r="R195" s="996">
        <v>1961305.1328199999</v>
      </c>
    </row>
    <row r="196" spans="1:18">
      <c r="A196" s="339"/>
      <c r="B196" s="339"/>
      <c r="C196" s="994" t="s">
        <v>274</v>
      </c>
      <c r="D196" s="995">
        <v>1164964.1050800001</v>
      </c>
      <c r="E196" s="419">
        <v>83559.635509999993</v>
      </c>
      <c r="F196" s="419">
        <v>1248523.7405900001</v>
      </c>
      <c r="G196" s="419">
        <v>325247.78125000006</v>
      </c>
      <c r="H196" s="419">
        <v>182719.60970999996</v>
      </c>
      <c r="I196" s="419">
        <v>507967.39096000005</v>
      </c>
      <c r="J196" s="419">
        <v>1021852.1084900002</v>
      </c>
      <c r="K196" s="419">
        <v>420283.44665000006</v>
      </c>
      <c r="L196" s="419">
        <v>1442135.5551399998</v>
      </c>
      <c r="M196" s="419">
        <v>638291.46344999992</v>
      </c>
      <c r="N196" s="419">
        <v>245411.87899999996</v>
      </c>
      <c r="O196" s="419">
        <v>883703.34245</v>
      </c>
      <c r="P196" s="419">
        <v>1985391.3531900002</v>
      </c>
      <c r="Q196" s="419">
        <v>848414.93536000012</v>
      </c>
      <c r="R196" s="996">
        <v>2833806.2885499997</v>
      </c>
    </row>
    <row r="197" spans="1:18">
      <c r="A197" s="339"/>
      <c r="B197" s="339"/>
      <c r="C197" s="994" t="s">
        <v>70</v>
      </c>
      <c r="D197" s="995">
        <v>1872098.3839799999</v>
      </c>
      <c r="E197" s="419">
        <v>132495.16793</v>
      </c>
      <c r="F197" s="419">
        <v>2004593.5519100002</v>
      </c>
      <c r="G197" s="419">
        <v>315215.29245000001</v>
      </c>
      <c r="H197" s="419">
        <v>292552.1315299999</v>
      </c>
      <c r="I197" s="419">
        <v>607767.42397999996</v>
      </c>
      <c r="J197" s="419">
        <v>1436986.2321299999</v>
      </c>
      <c r="K197" s="419">
        <v>815834.96236</v>
      </c>
      <c r="L197" s="419">
        <v>2252821.1944899997</v>
      </c>
      <c r="M197" s="419">
        <v>1040500.9576300001</v>
      </c>
      <c r="N197" s="419">
        <v>478801.56060999993</v>
      </c>
      <c r="O197" s="419">
        <v>1519302.5182400004</v>
      </c>
      <c r="P197" s="419">
        <v>2792702.4822100005</v>
      </c>
      <c r="Q197" s="419">
        <v>1587188.6545000002</v>
      </c>
      <c r="R197" s="996">
        <v>4379891.1367100012</v>
      </c>
    </row>
    <row r="198" spans="1:18">
      <c r="A198" s="339"/>
      <c r="B198" s="339"/>
      <c r="C198" s="994" t="s">
        <v>85</v>
      </c>
      <c r="D198" s="995">
        <v>892917.89677999995</v>
      </c>
      <c r="E198" s="419">
        <v>82085.207330000005</v>
      </c>
      <c r="F198" s="419">
        <v>975003.10411000019</v>
      </c>
      <c r="G198" s="419">
        <v>478354.09275999997</v>
      </c>
      <c r="H198" s="419">
        <v>288910.5478</v>
      </c>
      <c r="I198" s="419">
        <v>767264.64056000009</v>
      </c>
      <c r="J198" s="419">
        <v>926277.57532000018</v>
      </c>
      <c r="K198" s="419">
        <v>347016.57915999996</v>
      </c>
      <c r="L198" s="419">
        <v>1273294.15448</v>
      </c>
      <c r="M198" s="419">
        <v>458102.04190000001</v>
      </c>
      <c r="N198" s="419">
        <v>160109.74915000002</v>
      </c>
      <c r="O198" s="419">
        <v>618211.79105000012</v>
      </c>
      <c r="P198" s="419">
        <v>1862733.70998</v>
      </c>
      <c r="Q198" s="419">
        <v>796036.87611000007</v>
      </c>
      <c r="R198" s="996">
        <v>2658770.5860900003</v>
      </c>
    </row>
    <row r="199" spans="1:18">
      <c r="A199" s="339"/>
      <c r="B199" s="339"/>
      <c r="C199" s="994" t="s">
        <v>71</v>
      </c>
      <c r="D199" s="995">
        <v>4873445.5168900006</v>
      </c>
      <c r="E199" s="419">
        <v>1549160.6926400003</v>
      </c>
      <c r="F199" s="419">
        <v>6422606.2095300006</v>
      </c>
      <c r="G199" s="419">
        <v>1721098.2595599999</v>
      </c>
      <c r="H199" s="419">
        <v>1854188.26911</v>
      </c>
      <c r="I199" s="419">
        <v>3575286.5286699994</v>
      </c>
      <c r="J199" s="419">
        <v>3472585.4959900011</v>
      </c>
      <c r="K199" s="419">
        <v>3784030.1536099995</v>
      </c>
      <c r="L199" s="419">
        <v>7256615.649600002</v>
      </c>
      <c r="M199" s="419">
        <v>2412019.9102200009</v>
      </c>
      <c r="N199" s="419">
        <v>2391167.2897200002</v>
      </c>
      <c r="O199" s="419">
        <v>4803187.1999399988</v>
      </c>
      <c r="P199" s="419">
        <v>7605703.6657699989</v>
      </c>
      <c r="Q199" s="419">
        <v>8029385.7124399981</v>
      </c>
      <c r="R199" s="996">
        <v>15635089.378210001</v>
      </c>
    </row>
    <row r="200" spans="1:18">
      <c r="A200" s="339"/>
      <c r="B200" s="339"/>
      <c r="C200" s="994" t="s">
        <v>88</v>
      </c>
      <c r="D200" s="995">
        <v>704976.58505000011</v>
      </c>
      <c r="E200" s="419">
        <v>19731.039080000002</v>
      </c>
      <c r="F200" s="419">
        <v>724707.62413000001</v>
      </c>
      <c r="G200" s="419">
        <v>164169.22359000001</v>
      </c>
      <c r="H200" s="419">
        <v>64698.096279999998</v>
      </c>
      <c r="I200" s="419">
        <v>228867.31987000001</v>
      </c>
      <c r="J200" s="419">
        <v>671185.8916399997</v>
      </c>
      <c r="K200" s="419">
        <v>131781.28892999998</v>
      </c>
      <c r="L200" s="419">
        <v>802967.18056999997</v>
      </c>
      <c r="M200" s="419">
        <v>244160.45524999997</v>
      </c>
      <c r="N200" s="419">
        <v>35708.430340000006</v>
      </c>
      <c r="O200" s="419">
        <v>279868.88558999996</v>
      </c>
      <c r="P200" s="419">
        <v>1079515.57048</v>
      </c>
      <c r="Q200" s="419">
        <v>232187.81554999994</v>
      </c>
      <c r="R200" s="996">
        <v>1311703.3860299999</v>
      </c>
    </row>
    <row r="201" spans="1:18">
      <c r="A201" s="339"/>
      <c r="B201" s="339"/>
      <c r="C201" s="994" t="s">
        <v>275</v>
      </c>
      <c r="D201" s="995">
        <v>418037.17830999999</v>
      </c>
      <c r="E201" s="419">
        <v>2988.8340400000002</v>
      </c>
      <c r="F201" s="419">
        <v>421026.01234999998</v>
      </c>
      <c r="G201" s="419">
        <v>42946.748529999997</v>
      </c>
      <c r="H201" s="419">
        <v>21702.13278</v>
      </c>
      <c r="I201" s="419">
        <v>64648.881309999997</v>
      </c>
      <c r="J201" s="419">
        <v>311087.94126999995</v>
      </c>
      <c r="K201" s="419">
        <v>63214.199070000002</v>
      </c>
      <c r="L201" s="419">
        <v>374302.14033999993</v>
      </c>
      <c r="M201" s="419">
        <v>170630.35176999998</v>
      </c>
      <c r="N201" s="419">
        <v>18983.570030000003</v>
      </c>
      <c r="O201" s="419">
        <v>189613.92180000001</v>
      </c>
      <c r="P201" s="419">
        <v>524665.04157</v>
      </c>
      <c r="Q201" s="419">
        <v>103899.90188000005</v>
      </c>
      <c r="R201" s="996">
        <v>628564.94345000002</v>
      </c>
    </row>
    <row r="202" spans="1:18">
      <c r="A202" s="339"/>
      <c r="B202" s="339"/>
      <c r="C202" s="994" t="s">
        <v>79</v>
      </c>
      <c r="D202" s="995">
        <v>1102299.75113</v>
      </c>
      <c r="E202" s="419">
        <v>315788.91174999991</v>
      </c>
      <c r="F202" s="419">
        <v>1418088.66288</v>
      </c>
      <c r="G202" s="419">
        <v>358108.12394000002</v>
      </c>
      <c r="H202" s="419">
        <v>213811.25101000001</v>
      </c>
      <c r="I202" s="419">
        <v>571919.37495000008</v>
      </c>
      <c r="J202" s="419">
        <v>1114082.52813</v>
      </c>
      <c r="K202" s="419">
        <v>393189.80127</v>
      </c>
      <c r="L202" s="419">
        <v>1507272.3294000002</v>
      </c>
      <c r="M202" s="419">
        <v>657088.9808100001</v>
      </c>
      <c r="N202" s="419">
        <v>182544.11173999999</v>
      </c>
      <c r="O202" s="419">
        <v>839633.09255000018</v>
      </c>
      <c r="P202" s="419">
        <v>2129279.6328800004</v>
      </c>
      <c r="Q202" s="419">
        <v>789545.16402000014</v>
      </c>
      <c r="R202" s="996">
        <v>2918824.7969000004</v>
      </c>
    </row>
    <row r="203" spans="1:18">
      <c r="A203" s="339"/>
      <c r="B203" s="339"/>
      <c r="C203" s="994" t="s">
        <v>83</v>
      </c>
      <c r="D203" s="995">
        <v>160455.1563</v>
      </c>
      <c r="E203" s="419">
        <v>21.36065</v>
      </c>
      <c r="F203" s="419">
        <v>160476.51694999999</v>
      </c>
      <c r="G203" s="419">
        <v>15567.390559999998</v>
      </c>
      <c r="H203" s="419">
        <v>5757.9056300000002</v>
      </c>
      <c r="I203" s="419">
        <v>21325.296190000001</v>
      </c>
      <c r="J203" s="419">
        <v>57043.089310000003</v>
      </c>
      <c r="K203" s="419">
        <v>17102.86217</v>
      </c>
      <c r="L203" s="419">
        <v>74145.951480000003</v>
      </c>
      <c r="M203" s="419">
        <v>21236.198410000001</v>
      </c>
      <c r="N203" s="419">
        <v>302.15235999999999</v>
      </c>
      <c r="O203" s="419">
        <v>21538.350770000001</v>
      </c>
      <c r="P203" s="419">
        <v>93846.678280000022</v>
      </c>
      <c r="Q203" s="419">
        <v>23162.920159999998</v>
      </c>
      <c r="R203" s="996">
        <v>117009.59844</v>
      </c>
    </row>
    <row r="204" spans="1:18">
      <c r="A204" s="339"/>
      <c r="B204" s="339"/>
      <c r="C204" s="994" t="s">
        <v>55</v>
      </c>
      <c r="D204" s="995">
        <v>479567.49996999995</v>
      </c>
      <c r="E204" s="419">
        <v>44450.73479000001</v>
      </c>
      <c r="F204" s="419">
        <v>524018.23475999996</v>
      </c>
      <c r="G204" s="419">
        <v>217009.31836</v>
      </c>
      <c r="H204" s="419">
        <v>121680.44135999998</v>
      </c>
      <c r="I204" s="419">
        <v>338689.75972000003</v>
      </c>
      <c r="J204" s="419">
        <v>424400.59414999996</v>
      </c>
      <c r="K204" s="419">
        <v>199196.31242000003</v>
      </c>
      <c r="L204" s="419">
        <v>623596.90656999988</v>
      </c>
      <c r="M204" s="419">
        <v>173279.25285999998</v>
      </c>
      <c r="N204" s="419">
        <v>69431.92654</v>
      </c>
      <c r="O204" s="419">
        <v>242711.17939999999</v>
      </c>
      <c r="P204" s="419">
        <v>814689.16536999983</v>
      </c>
      <c r="Q204" s="419">
        <v>390308.68031999998</v>
      </c>
      <c r="R204" s="996">
        <v>1204997.8456899999</v>
      </c>
    </row>
    <row r="205" spans="1:18">
      <c r="A205" s="339"/>
      <c r="B205" s="339"/>
      <c r="C205" s="994" t="s">
        <v>276</v>
      </c>
      <c r="D205" s="995">
        <v>739077.45186999999</v>
      </c>
      <c r="E205" s="419">
        <v>45207.008959999999</v>
      </c>
      <c r="F205" s="419">
        <v>784284.46082999988</v>
      </c>
      <c r="G205" s="419">
        <v>143213.90815999999</v>
      </c>
      <c r="H205" s="419">
        <v>124702.06621</v>
      </c>
      <c r="I205" s="419">
        <v>267915.97436999995</v>
      </c>
      <c r="J205" s="419">
        <v>560664.54342999996</v>
      </c>
      <c r="K205" s="419">
        <v>385780.32928999997</v>
      </c>
      <c r="L205" s="419">
        <v>946444.87271999975</v>
      </c>
      <c r="M205" s="419">
        <v>300924.73478999996</v>
      </c>
      <c r="N205" s="419">
        <v>206884.57564</v>
      </c>
      <c r="O205" s="419">
        <v>507809.31042999995</v>
      </c>
      <c r="P205" s="419">
        <v>1004803.1863799999</v>
      </c>
      <c r="Q205" s="419">
        <v>717366.97114000004</v>
      </c>
      <c r="R205" s="996">
        <v>1722170.1575199999</v>
      </c>
    </row>
    <row r="206" spans="1:18">
      <c r="A206" s="339"/>
      <c r="B206" s="339"/>
      <c r="C206" s="994" t="s">
        <v>56</v>
      </c>
      <c r="D206" s="995">
        <v>900926.93877999985</v>
      </c>
      <c r="E206" s="419">
        <v>82095.895759999999</v>
      </c>
      <c r="F206" s="419">
        <v>983022.83454000007</v>
      </c>
      <c r="G206" s="419">
        <v>171169.50515000001</v>
      </c>
      <c r="H206" s="419">
        <v>135350.63427000001</v>
      </c>
      <c r="I206" s="419">
        <v>306520.13942000002</v>
      </c>
      <c r="J206" s="419">
        <v>896156.03067999997</v>
      </c>
      <c r="K206" s="419">
        <v>467460.38782000006</v>
      </c>
      <c r="L206" s="419">
        <v>1363616.4185000001</v>
      </c>
      <c r="M206" s="419">
        <v>478490.07145000005</v>
      </c>
      <c r="N206" s="419">
        <v>204732.09410000002</v>
      </c>
      <c r="O206" s="419">
        <v>683222.16555000003</v>
      </c>
      <c r="P206" s="419">
        <v>1545815.6072800003</v>
      </c>
      <c r="Q206" s="419">
        <v>807543.11618999986</v>
      </c>
      <c r="R206" s="996">
        <v>2353358.7234699996</v>
      </c>
    </row>
    <row r="207" spans="1:18">
      <c r="A207" s="339"/>
      <c r="B207" s="339"/>
      <c r="C207" s="994" t="s">
        <v>277</v>
      </c>
      <c r="D207" s="995">
        <v>262967.40816999995</v>
      </c>
      <c r="E207" s="419">
        <v>7095.0019900000007</v>
      </c>
      <c r="F207" s="419">
        <v>270062.41016000003</v>
      </c>
      <c r="G207" s="419">
        <v>139241.61786000003</v>
      </c>
      <c r="H207" s="419">
        <v>31923.904670000004</v>
      </c>
      <c r="I207" s="419">
        <v>171165.52253000002</v>
      </c>
      <c r="J207" s="419">
        <v>256750.29927999998</v>
      </c>
      <c r="K207" s="419">
        <v>109619.60828999999</v>
      </c>
      <c r="L207" s="419">
        <v>366369.90756999998</v>
      </c>
      <c r="M207" s="419">
        <v>106732.43458</v>
      </c>
      <c r="N207" s="419">
        <v>35605.58520999999</v>
      </c>
      <c r="O207" s="419">
        <v>142338.01978999999</v>
      </c>
      <c r="P207" s="419">
        <v>502724.35171999998</v>
      </c>
      <c r="Q207" s="419">
        <v>177149.09816999998</v>
      </c>
      <c r="R207" s="996">
        <v>679873.44988999993</v>
      </c>
    </row>
    <row r="208" spans="1:18">
      <c r="A208" s="339"/>
      <c r="B208" s="339"/>
      <c r="C208" s="994" t="s">
        <v>54</v>
      </c>
      <c r="D208" s="995">
        <v>433638.50922000001</v>
      </c>
      <c r="E208" s="419">
        <v>29615.398819999995</v>
      </c>
      <c r="F208" s="419">
        <v>463253.90803999995</v>
      </c>
      <c r="G208" s="419">
        <v>96223.549379999997</v>
      </c>
      <c r="H208" s="419">
        <v>88586.013180000009</v>
      </c>
      <c r="I208" s="419">
        <v>184809.56255999999</v>
      </c>
      <c r="J208" s="419">
        <v>255017.43161000003</v>
      </c>
      <c r="K208" s="419">
        <v>224035.07705000002</v>
      </c>
      <c r="L208" s="419">
        <v>479052.50865999999</v>
      </c>
      <c r="M208" s="419">
        <v>100548.61117</v>
      </c>
      <c r="N208" s="419">
        <v>79242.400640000007</v>
      </c>
      <c r="O208" s="419">
        <v>179791.01181</v>
      </c>
      <c r="P208" s="419">
        <v>451789.59216</v>
      </c>
      <c r="Q208" s="419">
        <v>391863.49086999992</v>
      </c>
      <c r="R208" s="996">
        <v>843653.08302999998</v>
      </c>
    </row>
    <row r="209" spans="1:18">
      <c r="A209" s="339"/>
      <c r="B209" s="339"/>
      <c r="C209" s="994" t="s">
        <v>78</v>
      </c>
      <c r="D209" s="995">
        <v>194734.07567000002</v>
      </c>
      <c r="E209" s="419">
        <v>1146.9285799999998</v>
      </c>
      <c r="F209" s="419">
        <v>195881.00425</v>
      </c>
      <c r="G209" s="419">
        <v>20569.65135</v>
      </c>
      <c r="H209" s="419">
        <v>9708.0883400000002</v>
      </c>
      <c r="I209" s="419">
        <v>30277.739689999999</v>
      </c>
      <c r="J209" s="419">
        <v>163464.38615999999</v>
      </c>
      <c r="K209" s="419">
        <v>33104.392040000006</v>
      </c>
      <c r="L209" s="419">
        <v>196568.7782</v>
      </c>
      <c r="M209" s="419">
        <v>170187.41407999999</v>
      </c>
      <c r="N209" s="419">
        <v>105815.16014000001</v>
      </c>
      <c r="O209" s="419">
        <v>276002.57421999995</v>
      </c>
      <c r="P209" s="419">
        <v>354221.45159000001</v>
      </c>
      <c r="Q209" s="419">
        <v>148627.64052000004</v>
      </c>
      <c r="R209" s="996">
        <v>502849.09210999997</v>
      </c>
    </row>
    <row r="210" spans="1:18">
      <c r="A210" s="339"/>
      <c r="B210" s="339"/>
      <c r="C210" s="994" t="s">
        <v>278</v>
      </c>
      <c r="D210" s="995">
        <v>198255.94328000001</v>
      </c>
      <c r="E210" s="419">
        <v>12619.355579999999</v>
      </c>
      <c r="F210" s="419">
        <v>210875.29886000001</v>
      </c>
      <c r="G210" s="419">
        <v>128964.60990000001</v>
      </c>
      <c r="H210" s="419">
        <v>137938.13125000003</v>
      </c>
      <c r="I210" s="419">
        <v>266902.74114999996</v>
      </c>
      <c r="J210" s="419">
        <v>280304.50936000003</v>
      </c>
      <c r="K210" s="419">
        <v>171443.14774000001</v>
      </c>
      <c r="L210" s="419">
        <v>451747.65709999989</v>
      </c>
      <c r="M210" s="419">
        <v>85583.637900000002</v>
      </c>
      <c r="N210" s="419">
        <v>40810.373439999996</v>
      </c>
      <c r="O210" s="419">
        <v>126394.01134</v>
      </c>
      <c r="P210" s="419">
        <v>494852.75716000004</v>
      </c>
      <c r="Q210" s="419">
        <v>350191.65243000007</v>
      </c>
      <c r="R210" s="996">
        <v>845044.40958999994</v>
      </c>
    </row>
    <row r="211" spans="1:18">
      <c r="A211" s="339"/>
      <c r="B211" s="339"/>
      <c r="C211" s="994" t="s">
        <v>411</v>
      </c>
      <c r="D211" s="995">
        <v>31168.987269999998</v>
      </c>
      <c r="E211" s="419">
        <v>0</v>
      </c>
      <c r="F211" s="419">
        <v>31168.987269999998</v>
      </c>
      <c r="G211" s="419">
        <v>0</v>
      </c>
      <c r="H211" s="419">
        <v>0</v>
      </c>
      <c r="I211" s="419">
        <v>0</v>
      </c>
      <c r="J211" s="419">
        <v>3551.1089400000001</v>
      </c>
      <c r="K211" s="419">
        <v>325.93756000000002</v>
      </c>
      <c r="L211" s="419">
        <v>3877.0464999999999</v>
      </c>
      <c r="M211" s="419">
        <v>5835.7061699999995</v>
      </c>
      <c r="N211" s="419">
        <v>2.2000000000000001E-4</v>
      </c>
      <c r="O211" s="419">
        <v>5835.7063899999994</v>
      </c>
      <c r="P211" s="419">
        <v>9386.8151099999995</v>
      </c>
      <c r="Q211" s="419">
        <v>325.93777999999998</v>
      </c>
      <c r="R211" s="996">
        <v>9712.7528899999998</v>
      </c>
    </row>
    <row r="212" spans="1:18">
      <c r="A212" s="339"/>
      <c r="B212" s="339"/>
      <c r="C212" s="994" t="s">
        <v>72</v>
      </c>
      <c r="D212" s="995">
        <v>395395.76020000002</v>
      </c>
      <c r="E212" s="419">
        <v>32346.620850000003</v>
      </c>
      <c r="F212" s="419">
        <v>427742.38105000008</v>
      </c>
      <c r="G212" s="419">
        <v>215737.20380000002</v>
      </c>
      <c r="H212" s="419">
        <v>234732.31359000003</v>
      </c>
      <c r="I212" s="419">
        <v>450469.51739000005</v>
      </c>
      <c r="J212" s="419">
        <v>701869.86188999994</v>
      </c>
      <c r="K212" s="419">
        <v>316376.14367999998</v>
      </c>
      <c r="L212" s="419">
        <v>1018246.0055699999</v>
      </c>
      <c r="M212" s="419">
        <v>4834096.8214999996</v>
      </c>
      <c r="N212" s="419">
        <v>84099.272099999987</v>
      </c>
      <c r="O212" s="419">
        <v>4918196.0935999993</v>
      </c>
      <c r="P212" s="419">
        <v>5751703.8871900002</v>
      </c>
      <c r="Q212" s="419">
        <v>635207.72936999996</v>
      </c>
      <c r="R212" s="996">
        <v>6386911.6165599991</v>
      </c>
    </row>
    <row r="213" spans="1:18">
      <c r="A213" s="339"/>
      <c r="B213" s="339"/>
      <c r="C213" s="994" t="s">
        <v>77</v>
      </c>
      <c r="D213" s="995">
        <v>15.417389999999999</v>
      </c>
      <c r="E213" s="419">
        <v>3.4676999999999998</v>
      </c>
      <c r="F213" s="419">
        <v>18.885090000000002</v>
      </c>
      <c r="G213" s="419">
        <v>20020.415399999998</v>
      </c>
      <c r="H213" s="419">
        <v>12453.2847</v>
      </c>
      <c r="I213" s="419">
        <v>32473.700100000002</v>
      </c>
      <c r="J213" s="419">
        <v>69794.76559000001</v>
      </c>
      <c r="K213" s="419">
        <v>37814.942900000002</v>
      </c>
      <c r="L213" s="419">
        <v>107609.70848999999</v>
      </c>
      <c r="M213" s="419">
        <v>4485.7615099999994</v>
      </c>
      <c r="N213" s="419">
        <v>4778.4823799999995</v>
      </c>
      <c r="O213" s="419">
        <v>9264.2438899999997</v>
      </c>
      <c r="P213" s="419">
        <v>94300.942500000019</v>
      </c>
      <c r="Q213" s="419">
        <v>55046.70998</v>
      </c>
      <c r="R213" s="996">
        <v>149347.65247999999</v>
      </c>
    </row>
    <row r="214" spans="1:18">
      <c r="A214" s="339"/>
      <c r="B214" s="339"/>
      <c r="C214" s="994" t="s">
        <v>451</v>
      </c>
      <c r="D214" s="995">
        <v>8.4735599999999991</v>
      </c>
      <c r="E214" s="419">
        <v>0</v>
      </c>
      <c r="F214" s="419">
        <v>8.4735599999999991</v>
      </c>
      <c r="G214" s="419">
        <v>0</v>
      </c>
      <c r="H214" s="419">
        <v>0</v>
      </c>
      <c r="I214" s="419">
        <v>0</v>
      </c>
      <c r="J214" s="419">
        <v>10.027190000000001</v>
      </c>
      <c r="K214" s="419">
        <v>0</v>
      </c>
      <c r="L214" s="419">
        <v>10.027190000000001</v>
      </c>
      <c r="M214" s="419">
        <v>50</v>
      </c>
      <c r="N214" s="419">
        <v>0</v>
      </c>
      <c r="O214" s="419">
        <v>50</v>
      </c>
      <c r="P214" s="419">
        <v>60.027190000000004</v>
      </c>
      <c r="Q214" s="419">
        <v>0</v>
      </c>
      <c r="R214" s="996">
        <v>60.027190000000004</v>
      </c>
    </row>
    <row r="215" spans="1:18">
      <c r="A215" s="339"/>
      <c r="B215" s="334" t="s">
        <v>412</v>
      </c>
      <c r="C215" s="334" t="s">
        <v>413</v>
      </c>
      <c r="D215" s="990">
        <v>92045.944180000006</v>
      </c>
      <c r="E215" s="991">
        <v>0</v>
      </c>
      <c r="F215" s="991">
        <v>92045.944180000006</v>
      </c>
      <c r="G215" s="991">
        <v>7.6001299999999992</v>
      </c>
      <c r="H215" s="991">
        <v>0</v>
      </c>
      <c r="I215" s="991">
        <v>7.6001299999999992</v>
      </c>
      <c r="J215" s="991">
        <v>11512.66382</v>
      </c>
      <c r="K215" s="991">
        <v>431.73910999999998</v>
      </c>
      <c r="L215" s="991">
        <v>11944.40293</v>
      </c>
      <c r="M215" s="991">
        <v>13175.752839999999</v>
      </c>
      <c r="N215" s="991">
        <v>30.2865</v>
      </c>
      <c r="O215" s="991">
        <v>13206.039339999999</v>
      </c>
      <c r="P215" s="991">
        <v>24696.016789999998</v>
      </c>
      <c r="Q215" s="991">
        <v>462.02560999999997</v>
      </c>
      <c r="R215" s="992">
        <v>25158.042399999998</v>
      </c>
    </row>
    <row r="216" spans="1:18">
      <c r="A216" s="334" t="s">
        <v>968</v>
      </c>
      <c r="B216" s="993"/>
      <c r="C216" s="993"/>
      <c r="D216" s="990">
        <v>194359718.04474008</v>
      </c>
      <c r="E216" s="991">
        <v>86930701.252190009</v>
      </c>
      <c r="F216" s="991">
        <v>281290419.29692984</v>
      </c>
      <c r="G216" s="991">
        <v>56553043.965429999</v>
      </c>
      <c r="H216" s="991">
        <v>45509566.461419977</v>
      </c>
      <c r="I216" s="991">
        <v>102062610.42685001</v>
      </c>
      <c r="J216" s="991">
        <v>53098733.649569981</v>
      </c>
      <c r="K216" s="991">
        <v>33790719.655000001</v>
      </c>
      <c r="L216" s="991">
        <v>86889453.304570019</v>
      </c>
      <c r="M216" s="991">
        <v>69041152.158059984</v>
      </c>
      <c r="N216" s="991">
        <v>43974443.715119995</v>
      </c>
      <c r="O216" s="991">
        <v>113015595.87317999</v>
      </c>
      <c r="P216" s="991">
        <v>178645935.10997999</v>
      </c>
      <c r="Q216" s="991">
        <v>123227285.90484999</v>
      </c>
      <c r="R216" s="992">
        <v>301967659.60460007</v>
      </c>
    </row>
    <row r="217" spans="1:18">
      <c r="A217" s="334" t="s">
        <v>17</v>
      </c>
      <c r="B217" s="334" t="s">
        <v>279</v>
      </c>
      <c r="C217" s="334" t="s">
        <v>280</v>
      </c>
      <c r="D217" s="990">
        <v>175429.47119000001</v>
      </c>
      <c r="E217" s="991">
        <v>477.27955999999995</v>
      </c>
      <c r="F217" s="991">
        <v>175906.75075000001</v>
      </c>
      <c r="G217" s="991">
        <v>26289.90092</v>
      </c>
      <c r="H217" s="991">
        <v>211.50801000000001</v>
      </c>
      <c r="I217" s="991">
        <v>26501.408930000001</v>
      </c>
      <c r="J217" s="991">
        <v>76946.947419999997</v>
      </c>
      <c r="K217" s="991">
        <v>6268.8563700000004</v>
      </c>
      <c r="L217" s="991">
        <v>83215.803789999991</v>
      </c>
      <c r="M217" s="991">
        <v>16190.341410000001</v>
      </c>
      <c r="N217" s="991">
        <v>4417.0870100000002</v>
      </c>
      <c r="O217" s="991">
        <v>20607.42842</v>
      </c>
      <c r="P217" s="991">
        <v>119427.18975000001</v>
      </c>
      <c r="Q217" s="991">
        <v>10897.45139</v>
      </c>
      <c r="R217" s="992">
        <v>130324.64114000001</v>
      </c>
    </row>
    <row r="218" spans="1:18">
      <c r="A218" s="339"/>
      <c r="B218" s="334" t="s">
        <v>281</v>
      </c>
      <c r="C218" s="334" t="s">
        <v>282</v>
      </c>
      <c r="D218" s="990">
        <v>1540681.7352100001</v>
      </c>
      <c r="E218" s="991">
        <v>24854.77536</v>
      </c>
      <c r="F218" s="991">
        <v>1565536.5105699999</v>
      </c>
      <c r="G218" s="991">
        <v>236470.95256000001</v>
      </c>
      <c r="H218" s="991">
        <v>101689.38006</v>
      </c>
      <c r="I218" s="991">
        <v>338160.33262</v>
      </c>
      <c r="J218" s="991">
        <v>388864.1307199999</v>
      </c>
      <c r="K218" s="991">
        <v>86422.445649999994</v>
      </c>
      <c r="L218" s="991">
        <v>475286.57637000002</v>
      </c>
      <c r="M218" s="991">
        <v>147200.79352000001</v>
      </c>
      <c r="N218" s="991">
        <v>63456.037049999999</v>
      </c>
      <c r="O218" s="991">
        <v>210656.83056999999</v>
      </c>
      <c r="P218" s="991">
        <v>772535.87680000009</v>
      </c>
      <c r="Q218" s="991">
        <v>251567.86275999996</v>
      </c>
      <c r="R218" s="992">
        <v>1024103.73956</v>
      </c>
    </row>
    <row r="219" spans="1:18">
      <c r="A219" s="339"/>
      <c r="B219" s="339"/>
      <c r="C219" s="994" t="s">
        <v>283</v>
      </c>
      <c r="D219" s="995">
        <v>20762.590539999997</v>
      </c>
      <c r="E219" s="419">
        <v>0</v>
      </c>
      <c r="F219" s="419">
        <v>20762.590539999997</v>
      </c>
      <c r="G219" s="419">
        <v>0</v>
      </c>
      <c r="H219" s="419">
        <v>0</v>
      </c>
      <c r="I219" s="419">
        <v>0</v>
      </c>
      <c r="J219" s="419">
        <v>2647.21252</v>
      </c>
      <c r="K219" s="419">
        <v>33.823740000000001</v>
      </c>
      <c r="L219" s="419">
        <v>2681.0362599999999</v>
      </c>
      <c r="M219" s="419">
        <v>13.15917</v>
      </c>
      <c r="N219" s="419">
        <v>0</v>
      </c>
      <c r="O219" s="419">
        <v>13.15917</v>
      </c>
      <c r="P219" s="419">
        <v>2660.3716900000004</v>
      </c>
      <c r="Q219" s="419">
        <v>33.823740000000001</v>
      </c>
      <c r="R219" s="996">
        <v>2694.1954300000002</v>
      </c>
    </row>
    <row r="220" spans="1:18">
      <c r="A220" s="334" t="s">
        <v>969</v>
      </c>
      <c r="B220" s="993"/>
      <c r="C220" s="993"/>
      <c r="D220" s="990">
        <v>1736873.79694</v>
      </c>
      <c r="E220" s="991">
        <v>25332.054919999999</v>
      </c>
      <c r="F220" s="991">
        <v>1762205.8518599998</v>
      </c>
      <c r="G220" s="991">
        <v>262760.85347999999</v>
      </c>
      <c r="H220" s="991">
        <v>101900.88807</v>
      </c>
      <c r="I220" s="991">
        <v>364661.74155000004</v>
      </c>
      <c r="J220" s="991">
        <v>468458.29065999988</v>
      </c>
      <c r="K220" s="991">
        <v>92725.125759999995</v>
      </c>
      <c r="L220" s="991">
        <v>561183.41641999991</v>
      </c>
      <c r="M220" s="991">
        <v>163404.2941</v>
      </c>
      <c r="N220" s="991">
        <v>67873.124060000002</v>
      </c>
      <c r="O220" s="991">
        <v>231277.41816</v>
      </c>
      <c r="P220" s="991">
        <v>894623.43824000016</v>
      </c>
      <c r="Q220" s="991">
        <v>262499.13789000001</v>
      </c>
      <c r="R220" s="992">
        <v>1157122.5761300002</v>
      </c>
    </row>
    <row r="221" spans="1:18">
      <c r="A221" s="334" t="s">
        <v>18</v>
      </c>
      <c r="B221" s="334" t="s">
        <v>284</v>
      </c>
      <c r="C221" s="334" t="s">
        <v>284</v>
      </c>
      <c r="D221" s="990">
        <v>365747.86900999997</v>
      </c>
      <c r="E221" s="991">
        <v>2377.8375899999996</v>
      </c>
      <c r="F221" s="991">
        <v>368125.70660000003</v>
      </c>
      <c r="G221" s="991">
        <v>108655.97295</v>
      </c>
      <c r="H221" s="991">
        <v>32835.612539999995</v>
      </c>
      <c r="I221" s="991">
        <v>141491.58548999997</v>
      </c>
      <c r="J221" s="991">
        <v>222179.90996999998</v>
      </c>
      <c r="K221" s="991">
        <v>42342.209940000001</v>
      </c>
      <c r="L221" s="991">
        <v>264522.11990999995</v>
      </c>
      <c r="M221" s="991">
        <v>37112.991879999994</v>
      </c>
      <c r="N221" s="991">
        <v>10909.398519999999</v>
      </c>
      <c r="O221" s="991">
        <v>48022.390400000004</v>
      </c>
      <c r="P221" s="991">
        <v>367948.87479999999</v>
      </c>
      <c r="Q221" s="991">
        <v>86087.221000000005</v>
      </c>
      <c r="R221" s="992">
        <v>454036.09579999995</v>
      </c>
    </row>
    <row r="222" spans="1:18">
      <c r="A222" s="334" t="s">
        <v>970</v>
      </c>
      <c r="B222" s="993"/>
      <c r="C222" s="993"/>
      <c r="D222" s="990">
        <v>365747.86900999997</v>
      </c>
      <c r="E222" s="991">
        <v>2377.8375899999996</v>
      </c>
      <c r="F222" s="991">
        <v>368125.70660000003</v>
      </c>
      <c r="G222" s="991">
        <v>108655.97295</v>
      </c>
      <c r="H222" s="991">
        <v>32835.612539999995</v>
      </c>
      <c r="I222" s="991">
        <v>141491.58548999997</v>
      </c>
      <c r="J222" s="991">
        <v>222179.90996999998</v>
      </c>
      <c r="K222" s="991">
        <v>42342.209940000001</v>
      </c>
      <c r="L222" s="991">
        <v>264522.11990999995</v>
      </c>
      <c r="M222" s="991">
        <v>37112.991879999994</v>
      </c>
      <c r="N222" s="991">
        <v>10909.398519999999</v>
      </c>
      <c r="O222" s="991">
        <v>48022.390400000004</v>
      </c>
      <c r="P222" s="991">
        <v>367948.87479999999</v>
      </c>
      <c r="Q222" s="991">
        <v>86087.221000000005</v>
      </c>
      <c r="R222" s="992">
        <v>454036.09579999995</v>
      </c>
    </row>
    <row r="223" spans="1:18">
      <c r="A223" s="334" t="s">
        <v>19</v>
      </c>
      <c r="B223" s="334" t="s">
        <v>285</v>
      </c>
      <c r="C223" s="334" t="s">
        <v>285</v>
      </c>
      <c r="D223" s="990">
        <v>314473.04411999992</v>
      </c>
      <c r="E223" s="991">
        <v>13278.721440000001</v>
      </c>
      <c r="F223" s="991">
        <v>327751.76555999997</v>
      </c>
      <c r="G223" s="991">
        <v>72143.44786</v>
      </c>
      <c r="H223" s="991">
        <v>19215.783190000002</v>
      </c>
      <c r="I223" s="991">
        <v>91359.231050000002</v>
      </c>
      <c r="J223" s="991">
        <v>222880.63698000001</v>
      </c>
      <c r="K223" s="991">
        <v>73814.659280000007</v>
      </c>
      <c r="L223" s="991">
        <v>296695.29625999997</v>
      </c>
      <c r="M223" s="991">
        <v>135867.48467999997</v>
      </c>
      <c r="N223" s="991">
        <v>37444.699079999999</v>
      </c>
      <c r="O223" s="991">
        <v>173312.18375999999</v>
      </c>
      <c r="P223" s="991">
        <v>430891.56951999996</v>
      </c>
      <c r="Q223" s="991">
        <v>130475.14155</v>
      </c>
      <c r="R223" s="992">
        <v>561366.71106999996</v>
      </c>
    </row>
    <row r="224" spans="1:18">
      <c r="A224" s="339"/>
      <c r="B224" s="339"/>
      <c r="C224" s="994" t="s">
        <v>286</v>
      </c>
      <c r="D224" s="995">
        <v>2.97709</v>
      </c>
      <c r="E224" s="419">
        <v>3.074E-2</v>
      </c>
      <c r="F224" s="419">
        <v>3.0078299999999998</v>
      </c>
      <c r="G224" s="419">
        <v>13104.363220000001</v>
      </c>
      <c r="H224" s="419">
        <v>1023.97511</v>
      </c>
      <c r="I224" s="419">
        <v>14128.33833</v>
      </c>
      <c r="J224" s="419">
        <v>57827.982469999995</v>
      </c>
      <c r="K224" s="419">
        <v>32780.993979999999</v>
      </c>
      <c r="L224" s="419">
        <v>90608.976450000002</v>
      </c>
      <c r="M224" s="419">
        <v>6511.3392100000001</v>
      </c>
      <c r="N224" s="419">
        <v>1475.8301299999998</v>
      </c>
      <c r="O224" s="419">
        <v>7987.1693399999995</v>
      </c>
      <c r="P224" s="419">
        <v>77443.684899999993</v>
      </c>
      <c r="Q224" s="419">
        <v>35280.799220000008</v>
      </c>
      <c r="R224" s="996">
        <v>112724.48412000001</v>
      </c>
    </row>
    <row r="225" spans="1:18">
      <c r="A225" s="339"/>
      <c r="B225" s="334" t="s">
        <v>287</v>
      </c>
      <c r="C225" s="334" t="s">
        <v>19</v>
      </c>
      <c r="D225" s="990">
        <v>321547.37414000003</v>
      </c>
      <c r="E225" s="991">
        <v>2748.6217600000004</v>
      </c>
      <c r="F225" s="991">
        <v>324295.99589999998</v>
      </c>
      <c r="G225" s="991">
        <v>73949.902119999999</v>
      </c>
      <c r="H225" s="991">
        <v>32708.259380000007</v>
      </c>
      <c r="I225" s="991">
        <v>106658.16150000002</v>
      </c>
      <c r="J225" s="991">
        <v>267422.30815000006</v>
      </c>
      <c r="K225" s="991">
        <v>71478.179449999981</v>
      </c>
      <c r="L225" s="991">
        <v>338900.48759999999</v>
      </c>
      <c r="M225" s="991">
        <v>69444.758000000002</v>
      </c>
      <c r="N225" s="991">
        <v>22283.77879</v>
      </c>
      <c r="O225" s="991">
        <v>91728.536789999998</v>
      </c>
      <c r="P225" s="991">
        <v>410816.96826999995</v>
      </c>
      <c r="Q225" s="991">
        <v>126470.21762000001</v>
      </c>
      <c r="R225" s="992">
        <v>537287.18588999996</v>
      </c>
    </row>
    <row r="226" spans="1:18">
      <c r="A226" s="339"/>
      <c r="B226" s="339"/>
      <c r="C226" s="994" t="s">
        <v>288</v>
      </c>
      <c r="D226" s="995">
        <v>0.1221</v>
      </c>
      <c r="E226" s="419">
        <v>0</v>
      </c>
      <c r="F226" s="419">
        <v>0.1221</v>
      </c>
      <c r="G226" s="419">
        <v>457.04710999999998</v>
      </c>
      <c r="H226" s="419">
        <v>3.5211300000000003</v>
      </c>
      <c r="I226" s="419">
        <v>460.56824</v>
      </c>
      <c r="J226" s="419">
        <v>27324.33021</v>
      </c>
      <c r="K226" s="419">
        <v>8344.9346500000011</v>
      </c>
      <c r="L226" s="419">
        <v>35669.264860000003</v>
      </c>
      <c r="M226" s="419">
        <v>613.42656000000011</v>
      </c>
      <c r="N226" s="419">
        <v>139.77298999999999</v>
      </c>
      <c r="O226" s="419">
        <v>753.19955000000004</v>
      </c>
      <c r="P226" s="419">
        <v>28394.803879999999</v>
      </c>
      <c r="Q226" s="419">
        <v>8488.2287699999997</v>
      </c>
      <c r="R226" s="996">
        <v>36883.032650000001</v>
      </c>
    </row>
    <row r="227" spans="1:18">
      <c r="A227" s="334" t="s">
        <v>971</v>
      </c>
      <c r="B227" s="993"/>
      <c r="C227" s="993"/>
      <c r="D227" s="990">
        <v>636023.51744999993</v>
      </c>
      <c r="E227" s="991">
        <v>16027.373940000001</v>
      </c>
      <c r="F227" s="991">
        <v>652050.89139</v>
      </c>
      <c r="G227" s="991">
        <v>159654.76031000001</v>
      </c>
      <c r="H227" s="991">
        <v>52951.538810000013</v>
      </c>
      <c r="I227" s="991">
        <v>212606.29912000001</v>
      </c>
      <c r="J227" s="991">
        <v>575455.25781000021</v>
      </c>
      <c r="K227" s="991">
        <v>186418.76736</v>
      </c>
      <c r="L227" s="991">
        <v>761874.02516999992</v>
      </c>
      <c r="M227" s="991">
        <v>212437.00844999999</v>
      </c>
      <c r="N227" s="991">
        <v>61344.080990000002</v>
      </c>
      <c r="O227" s="991">
        <v>273781.08944000001</v>
      </c>
      <c r="P227" s="991">
        <v>947547.02656999999</v>
      </c>
      <c r="Q227" s="991">
        <v>300714.38715999998</v>
      </c>
      <c r="R227" s="992">
        <v>1248261.4137299999</v>
      </c>
    </row>
    <row r="228" spans="1:18">
      <c r="A228" s="334" t="s">
        <v>20</v>
      </c>
      <c r="B228" s="334" t="s">
        <v>289</v>
      </c>
      <c r="C228" s="334" t="s">
        <v>289</v>
      </c>
      <c r="D228" s="990">
        <v>83027.080220000003</v>
      </c>
      <c r="E228" s="991">
        <v>255.31135</v>
      </c>
      <c r="F228" s="991">
        <v>83282.391569999992</v>
      </c>
      <c r="G228" s="991">
        <v>10544.46225</v>
      </c>
      <c r="H228" s="991">
        <v>604.29381000000001</v>
      </c>
      <c r="I228" s="991">
        <v>11148.75606</v>
      </c>
      <c r="J228" s="991">
        <v>64197.403039999997</v>
      </c>
      <c r="K228" s="991">
        <v>13232.19635</v>
      </c>
      <c r="L228" s="991">
        <v>77429.599390000003</v>
      </c>
      <c r="M228" s="991">
        <v>2936.3470600000001</v>
      </c>
      <c r="N228" s="991">
        <v>85.186789999999988</v>
      </c>
      <c r="O228" s="991">
        <v>3021.5338500000003</v>
      </c>
      <c r="P228" s="991">
        <v>77678.212349999987</v>
      </c>
      <c r="Q228" s="991">
        <v>13921.676949999999</v>
      </c>
      <c r="R228" s="992">
        <v>91599.88930000001</v>
      </c>
    </row>
    <row r="229" spans="1:18">
      <c r="A229" s="339"/>
      <c r="B229" s="339"/>
      <c r="C229" s="994" t="s">
        <v>414</v>
      </c>
      <c r="D229" s="995">
        <v>25805.048600000002</v>
      </c>
      <c r="E229" s="419">
        <v>0</v>
      </c>
      <c r="F229" s="419">
        <v>25805.048600000002</v>
      </c>
      <c r="G229" s="419">
        <v>0</v>
      </c>
      <c r="H229" s="419">
        <v>0</v>
      </c>
      <c r="I229" s="419">
        <v>0</v>
      </c>
      <c r="J229" s="419">
        <v>2783.5964199999999</v>
      </c>
      <c r="K229" s="419">
        <v>57.121120000000005</v>
      </c>
      <c r="L229" s="419">
        <v>2840.7175400000001</v>
      </c>
      <c r="M229" s="419">
        <v>1951.83429</v>
      </c>
      <c r="N229" s="419">
        <v>0</v>
      </c>
      <c r="O229" s="419">
        <v>1951.83429</v>
      </c>
      <c r="P229" s="419">
        <v>4735.4307099999996</v>
      </c>
      <c r="Q229" s="419">
        <v>57.121120000000005</v>
      </c>
      <c r="R229" s="996">
        <v>4792.5518300000003</v>
      </c>
    </row>
    <row r="230" spans="1:18">
      <c r="A230" s="339"/>
      <c r="B230" s="334" t="s">
        <v>20</v>
      </c>
      <c r="C230" s="334" t="s">
        <v>290</v>
      </c>
      <c r="D230" s="990">
        <v>129724.26121000001</v>
      </c>
      <c r="E230" s="991">
        <v>823.69596000000001</v>
      </c>
      <c r="F230" s="991">
        <v>130547.95716999998</v>
      </c>
      <c r="G230" s="991">
        <v>37758.802219999998</v>
      </c>
      <c r="H230" s="991">
        <v>39283.294289999998</v>
      </c>
      <c r="I230" s="991">
        <v>77042.096509999988</v>
      </c>
      <c r="J230" s="991">
        <v>118987.24129999999</v>
      </c>
      <c r="K230" s="991">
        <v>21079.879840000001</v>
      </c>
      <c r="L230" s="991">
        <v>140067.12114</v>
      </c>
      <c r="M230" s="991">
        <v>19598.368640000001</v>
      </c>
      <c r="N230" s="991">
        <v>3725.3626200000003</v>
      </c>
      <c r="O230" s="991">
        <v>23323.731259999997</v>
      </c>
      <c r="P230" s="991">
        <v>176344.41216000001</v>
      </c>
      <c r="Q230" s="991">
        <v>64088.536750000007</v>
      </c>
      <c r="R230" s="992">
        <v>240432.94891000001</v>
      </c>
    </row>
    <row r="231" spans="1:18">
      <c r="A231" s="339"/>
      <c r="B231" s="339"/>
      <c r="C231" s="994" t="s">
        <v>325</v>
      </c>
      <c r="D231" s="995">
        <v>173578.59245999999</v>
      </c>
      <c r="E231" s="419">
        <v>13036.20932</v>
      </c>
      <c r="F231" s="419">
        <v>186614.80178000004</v>
      </c>
      <c r="G231" s="419">
        <v>46572.227880000006</v>
      </c>
      <c r="H231" s="419">
        <v>28188.630639999999</v>
      </c>
      <c r="I231" s="419">
        <v>74760.858519999994</v>
      </c>
      <c r="J231" s="419">
        <v>123380.56032</v>
      </c>
      <c r="K231" s="419">
        <v>22164.297830000003</v>
      </c>
      <c r="L231" s="419">
        <v>145544.85815000001</v>
      </c>
      <c r="M231" s="419">
        <v>59231.209719999999</v>
      </c>
      <c r="N231" s="419">
        <v>10737.06999</v>
      </c>
      <c r="O231" s="419">
        <v>69968.279709999988</v>
      </c>
      <c r="P231" s="419">
        <v>229183.99791999999</v>
      </c>
      <c r="Q231" s="419">
        <v>61089.998460000003</v>
      </c>
      <c r="R231" s="996">
        <v>290273.99637999997</v>
      </c>
    </row>
    <row r="232" spans="1:18">
      <c r="A232" s="334" t="s">
        <v>972</v>
      </c>
      <c r="B232" s="993"/>
      <c r="C232" s="993"/>
      <c r="D232" s="990">
        <v>412134.98249000002</v>
      </c>
      <c r="E232" s="991">
        <v>14115.216630000001</v>
      </c>
      <c r="F232" s="991">
        <v>426250.19912</v>
      </c>
      <c r="G232" s="991">
        <v>94875.49235</v>
      </c>
      <c r="H232" s="991">
        <v>68076.218740000011</v>
      </c>
      <c r="I232" s="991">
        <v>162951.71108999997</v>
      </c>
      <c r="J232" s="991">
        <v>309348.80108</v>
      </c>
      <c r="K232" s="991">
        <v>56533.495139999999</v>
      </c>
      <c r="L232" s="991">
        <v>365882.29622000002</v>
      </c>
      <c r="M232" s="991">
        <v>83717.759710000013</v>
      </c>
      <c r="N232" s="991">
        <v>14547.6194</v>
      </c>
      <c r="O232" s="991">
        <v>98265.37910999998</v>
      </c>
      <c r="P232" s="991">
        <v>487942.05313999997</v>
      </c>
      <c r="Q232" s="991">
        <v>139157.33327999999</v>
      </c>
      <c r="R232" s="992">
        <v>627099.38642000011</v>
      </c>
    </row>
    <row r="233" spans="1:18">
      <c r="A233" s="334" t="s">
        <v>21</v>
      </c>
      <c r="B233" s="334" t="s">
        <v>415</v>
      </c>
      <c r="C233" s="334" t="s">
        <v>415</v>
      </c>
      <c r="D233" s="990">
        <v>17050.021840000001</v>
      </c>
      <c r="E233" s="991">
        <v>0</v>
      </c>
      <c r="F233" s="991">
        <v>17050.021840000001</v>
      </c>
      <c r="G233" s="991">
        <v>0</v>
      </c>
      <c r="H233" s="991">
        <v>0</v>
      </c>
      <c r="I233" s="991">
        <v>0</v>
      </c>
      <c r="J233" s="991">
        <v>1182.6491599999999</v>
      </c>
      <c r="K233" s="991">
        <v>232.95908</v>
      </c>
      <c r="L233" s="991">
        <v>1415.60824</v>
      </c>
      <c r="M233" s="991">
        <v>1695.8458400000002</v>
      </c>
      <c r="N233" s="991">
        <v>0</v>
      </c>
      <c r="O233" s="991">
        <v>1695.8458400000002</v>
      </c>
      <c r="P233" s="991">
        <v>2878.4949999999999</v>
      </c>
      <c r="Q233" s="991">
        <v>232.95908</v>
      </c>
      <c r="R233" s="992">
        <v>3111.45408</v>
      </c>
    </row>
    <row r="234" spans="1:18">
      <c r="A234" s="339"/>
      <c r="B234" s="339"/>
      <c r="C234" s="994" t="s">
        <v>416</v>
      </c>
      <c r="D234" s="995">
        <v>12641.73266</v>
      </c>
      <c r="E234" s="419">
        <v>0</v>
      </c>
      <c r="F234" s="419">
        <v>12641.73266</v>
      </c>
      <c r="G234" s="419">
        <v>0</v>
      </c>
      <c r="H234" s="419">
        <v>0</v>
      </c>
      <c r="I234" s="419">
        <v>0</v>
      </c>
      <c r="J234" s="419">
        <v>36.504959999999997</v>
      </c>
      <c r="K234" s="419">
        <v>0</v>
      </c>
      <c r="L234" s="419">
        <v>36.504959999999997</v>
      </c>
      <c r="M234" s="419">
        <v>69.07611</v>
      </c>
      <c r="N234" s="419">
        <v>0</v>
      </c>
      <c r="O234" s="419">
        <v>69.07611</v>
      </c>
      <c r="P234" s="419">
        <v>105.58107000000001</v>
      </c>
      <c r="Q234" s="419">
        <v>0</v>
      </c>
      <c r="R234" s="996">
        <v>105.58107000000001</v>
      </c>
    </row>
    <row r="235" spans="1:18">
      <c r="A235" s="339"/>
      <c r="B235" s="334" t="s">
        <v>417</v>
      </c>
      <c r="C235" s="334" t="s">
        <v>417</v>
      </c>
      <c r="D235" s="990">
        <v>19375.991670000003</v>
      </c>
      <c r="E235" s="991">
        <v>0</v>
      </c>
      <c r="F235" s="991">
        <v>19375.991670000003</v>
      </c>
      <c r="G235" s="991">
        <v>261.91604999999998</v>
      </c>
      <c r="H235" s="991">
        <v>0</v>
      </c>
      <c r="I235" s="991">
        <v>261.91604999999998</v>
      </c>
      <c r="J235" s="991">
        <v>2198.47469</v>
      </c>
      <c r="K235" s="991">
        <v>206.10332</v>
      </c>
      <c r="L235" s="991">
        <v>2404.5780099999997</v>
      </c>
      <c r="M235" s="991">
        <v>2908.8624399999999</v>
      </c>
      <c r="N235" s="991">
        <v>0</v>
      </c>
      <c r="O235" s="991">
        <v>2908.8624399999999</v>
      </c>
      <c r="P235" s="991">
        <v>5369.2531799999997</v>
      </c>
      <c r="Q235" s="991">
        <v>206.10332</v>
      </c>
      <c r="R235" s="992">
        <v>5575.3564999999999</v>
      </c>
    </row>
    <row r="236" spans="1:18">
      <c r="A236" s="339"/>
      <c r="B236" s="339"/>
      <c r="C236" s="994" t="s">
        <v>418</v>
      </c>
      <c r="D236" s="995">
        <v>9604.1423200000008</v>
      </c>
      <c r="E236" s="419">
        <v>0</v>
      </c>
      <c r="F236" s="419">
        <v>9604.1423200000008</v>
      </c>
      <c r="G236" s="419">
        <v>115.32738000000001</v>
      </c>
      <c r="H236" s="419">
        <v>0</v>
      </c>
      <c r="I236" s="419">
        <v>115.32738000000001</v>
      </c>
      <c r="J236" s="419">
        <v>329.86887999999999</v>
      </c>
      <c r="K236" s="419">
        <v>2.6290000000000001E-2</v>
      </c>
      <c r="L236" s="419">
        <v>329.89517000000001</v>
      </c>
      <c r="M236" s="419">
        <v>745.68679000000009</v>
      </c>
      <c r="N236" s="419">
        <v>0</v>
      </c>
      <c r="O236" s="419">
        <v>745.68679000000009</v>
      </c>
      <c r="P236" s="419">
        <v>1190.8830500000001</v>
      </c>
      <c r="Q236" s="419">
        <v>2.6290000000000001E-2</v>
      </c>
      <c r="R236" s="996">
        <v>1190.9093400000002</v>
      </c>
    </row>
    <row r="237" spans="1:18">
      <c r="A237" s="339"/>
      <c r="B237" s="334" t="s">
        <v>291</v>
      </c>
      <c r="C237" s="334" t="s">
        <v>292</v>
      </c>
      <c r="D237" s="990">
        <v>71876.247659999994</v>
      </c>
      <c r="E237" s="991">
        <v>1.0426900000000001</v>
      </c>
      <c r="F237" s="991">
        <v>71877.290349999996</v>
      </c>
      <c r="G237" s="991">
        <v>2798.54313</v>
      </c>
      <c r="H237" s="991">
        <v>768.82772</v>
      </c>
      <c r="I237" s="991">
        <v>3567.3708500000002</v>
      </c>
      <c r="J237" s="991">
        <v>22317.800049999998</v>
      </c>
      <c r="K237" s="991">
        <v>1799.03477</v>
      </c>
      <c r="L237" s="991">
        <v>24116.83482</v>
      </c>
      <c r="M237" s="991">
        <v>5936.0373800000007</v>
      </c>
      <c r="N237" s="991">
        <v>144.55519000000001</v>
      </c>
      <c r="O237" s="991">
        <v>6080.5925700000007</v>
      </c>
      <c r="P237" s="991">
        <v>31052.380560000001</v>
      </c>
      <c r="Q237" s="991">
        <v>2712.4176799999996</v>
      </c>
      <c r="R237" s="992">
        <v>33764.798240000004</v>
      </c>
    </row>
    <row r="238" spans="1:18">
      <c r="A238" s="339"/>
      <c r="B238" s="339"/>
      <c r="C238" s="994" t="s">
        <v>291</v>
      </c>
      <c r="D238" s="995">
        <v>19386.169120000002</v>
      </c>
      <c r="E238" s="419">
        <v>0</v>
      </c>
      <c r="F238" s="419">
        <v>19386.169120000002</v>
      </c>
      <c r="G238" s="419">
        <v>0</v>
      </c>
      <c r="H238" s="419">
        <v>0</v>
      </c>
      <c r="I238" s="419">
        <v>0</v>
      </c>
      <c r="J238" s="419">
        <v>1029.5562199999999</v>
      </c>
      <c r="K238" s="419">
        <v>0.31442999999999999</v>
      </c>
      <c r="L238" s="419">
        <v>1029.8706500000001</v>
      </c>
      <c r="M238" s="419">
        <v>849.81657999999993</v>
      </c>
      <c r="N238" s="419">
        <v>0</v>
      </c>
      <c r="O238" s="419">
        <v>849.81657999999993</v>
      </c>
      <c r="P238" s="419">
        <v>1879.3727999999999</v>
      </c>
      <c r="Q238" s="419">
        <v>0.31442999999999999</v>
      </c>
      <c r="R238" s="996">
        <v>1879.68723</v>
      </c>
    </row>
    <row r="239" spans="1:18">
      <c r="A239" s="339"/>
      <c r="B239" s="339"/>
      <c r="C239" s="994" t="s">
        <v>419</v>
      </c>
      <c r="D239" s="995">
        <v>6744.2955499999998</v>
      </c>
      <c r="E239" s="419">
        <v>0</v>
      </c>
      <c r="F239" s="419">
        <v>6744.2955499999998</v>
      </c>
      <c r="G239" s="419">
        <v>0</v>
      </c>
      <c r="H239" s="419">
        <v>0</v>
      </c>
      <c r="I239" s="419">
        <v>0</v>
      </c>
      <c r="J239" s="419">
        <v>57.97278</v>
      </c>
      <c r="K239" s="419">
        <v>0</v>
      </c>
      <c r="L239" s="419">
        <v>57.97278</v>
      </c>
      <c r="M239" s="419">
        <v>20.566580000000002</v>
      </c>
      <c r="N239" s="419">
        <v>0</v>
      </c>
      <c r="O239" s="419">
        <v>20.566580000000002</v>
      </c>
      <c r="P239" s="419">
        <v>78.539360000000002</v>
      </c>
      <c r="Q239" s="419">
        <v>0</v>
      </c>
      <c r="R239" s="996">
        <v>78.539360000000002</v>
      </c>
    </row>
    <row r="240" spans="1:18">
      <c r="A240" s="339"/>
      <c r="B240" s="334" t="s">
        <v>293</v>
      </c>
      <c r="C240" s="334" t="s">
        <v>293</v>
      </c>
      <c r="D240" s="990">
        <v>161440.49371000001</v>
      </c>
      <c r="E240" s="991">
        <v>81358.805130000008</v>
      </c>
      <c r="F240" s="991">
        <v>242799.29884</v>
      </c>
      <c r="G240" s="991">
        <v>35867.231249999997</v>
      </c>
      <c r="H240" s="991">
        <v>64655.075219999999</v>
      </c>
      <c r="I240" s="991">
        <v>100522.30647000001</v>
      </c>
      <c r="J240" s="991">
        <v>104599.84895</v>
      </c>
      <c r="K240" s="991">
        <v>15613.51643</v>
      </c>
      <c r="L240" s="991">
        <v>120213.36537999999</v>
      </c>
      <c r="M240" s="991">
        <v>31277.601079999997</v>
      </c>
      <c r="N240" s="991">
        <v>7586.6189999999988</v>
      </c>
      <c r="O240" s="991">
        <v>38864.220079999999</v>
      </c>
      <c r="P240" s="991">
        <v>171744.68127999999</v>
      </c>
      <c r="Q240" s="991">
        <v>87855.210650000008</v>
      </c>
      <c r="R240" s="992">
        <v>259599.89193000001</v>
      </c>
    </row>
    <row r="241" spans="1:18">
      <c r="A241" s="339"/>
      <c r="B241" s="339"/>
      <c r="C241" s="994" t="s">
        <v>420</v>
      </c>
      <c r="D241" s="995">
        <v>4794.8983799999996</v>
      </c>
      <c r="E241" s="419">
        <v>0</v>
      </c>
      <c r="F241" s="419">
        <v>4794.8983799999996</v>
      </c>
      <c r="G241" s="419">
        <v>0</v>
      </c>
      <c r="H241" s="419">
        <v>0</v>
      </c>
      <c r="I241" s="419">
        <v>0</v>
      </c>
      <c r="J241" s="419">
        <v>30.61346</v>
      </c>
      <c r="K241" s="419">
        <v>6.2500000000000003E-3</v>
      </c>
      <c r="L241" s="419">
        <v>30.619709999999998</v>
      </c>
      <c r="M241" s="419">
        <v>6.3</v>
      </c>
      <c r="N241" s="419">
        <v>0</v>
      </c>
      <c r="O241" s="419">
        <v>6.3</v>
      </c>
      <c r="P241" s="419">
        <v>36.913460000000001</v>
      </c>
      <c r="Q241" s="419">
        <v>6.2500000000000003E-3</v>
      </c>
      <c r="R241" s="996">
        <v>36.919710000000002</v>
      </c>
    </row>
    <row r="242" spans="1:18">
      <c r="A242" s="339"/>
      <c r="B242" s="334" t="s">
        <v>21</v>
      </c>
      <c r="C242" s="334" t="s">
        <v>294</v>
      </c>
      <c r="D242" s="990">
        <v>312087.28213000001</v>
      </c>
      <c r="E242" s="991">
        <v>2839.3427900000002</v>
      </c>
      <c r="F242" s="991">
        <v>314926.62491999997</v>
      </c>
      <c r="G242" s="991">
        <v>23470.404359999997</v>
      </c>
      <c r="H242" s="991">
        <v>14019.420269999999</v>
      </c>
      <c r="I242" s="991">
        <v>37489.824630000003</v>
      </c>
      <c r="J242" s="991">
        <v>116779.56284</v>
      </c>
      <c r="K242" s="991">
        <v>31501.399359999999</v>
      </c>
      <c r="L242" s="991">
        <v>148280.96220000001</v>
      </c>
      <c r="M242" s="991">
        <v>53976.505270000001</v>
      </c>
      <c r="N242" s="991">
        <v>14671.431950000002</v>
      </c>
      <c r="O242" s="991">
        <v>68647.937219999993</v>
      </c>
      <c r="P242" s="991">
        <v>194226.47247000001</v>
      </c>
      <c r="Q242" s="991">
        <v>60192.251579999989</v>
      </c>
      <c r="R242" s="992">
        <v>254418.72405000002</v>
      </c>
    </row>
    <row r="243" spans="1:18">
      <c r="A243" s="339"/>
      <c r="B243" s="339"/>
      <c r="C243" s="994" t="s">
        <v>386</v>
      </c>
      <c r="D243" s="995">
        <v>42970.695350000002</v>
      </c>
      <c r="E243" s="419">
        <v>0</v>
      </c>
      <c r="F243" s="419">
        <v>42970.695350000002</v>
      </c>
      <c r="G243" s="419">
        <v>0</v>
      </c>
      <c r="H243" s="419">
        <v>0</v>
      </c>
      <c r="I243" s="419">
        <v>0</v>
      </c>
      <c r="J243" s="419">
        <v>2829.5318500000003</v>
      </c>
      <c r="K243" s="419">
        <v>7.82796</v>
      </c>
      <c r="L243" s="419">
        <v>2837.3598099999999</v>
      </c>
      <c r="M243" s="419">
        <v>1006.51336</v>
      </c>
      <c r="N243" s="419">
        <v>0</v>
      </c>
      <c r="O243" s="419">
        <v>1006.51336</v>
      </c>
      <c r="P243" s="419">
        <v>3836.0452099999998</v>
      </c>
      <c r="Q243" s="419">
        <v>7.82796</v>
      </c>
      <c r="R243" s="996">
        <v>3843.8731699999998</v>
      </c>
    </row>
    <row r="244" spans="1:18">
      <c r="A244" s="339"/>
      <c r="B244" s="339"/>
      <c r="C244" s="994" t="s">
        <v>421</v>
      </c>
      <c r="D244" s="995">
        <v>21627.219430000001</v>
      </c>
      <c r="E244" s="419">
        <v>0</v>
      </c>
      <c r="F244" s="419">
        <v>21627.219430000001</v>
      </c>
      <c r="G244" s="419">
        <v>0</v>
      </c>
      <c r="H244" s="419">
        <v>0</v>
      </c>
      <c r="I244" s="419">
        <v>0</v>
      </c>
      <c r="J244" s="419">
        <v>623.72807999999998</v>
      </c>
      <c r="K244" s="419">
        <v>0.1237</v>
      </c>
      <c r="L244" s="419">
        <v>623.85178000000008</v>
      </c>
      <c r="M244" s="419">
        <v>1059.8613899999998</v>
      </c>
      <c r="N244" s="419">
        <v>0</v>
      </c>
      <c r="O244" s="419">
        <v>1059.8613899999998</v>
      </c>
      <c r="P244" s="419">
        <v>1683.5894699999997</v>
      </c>
      <c r="Q244" s="419">
        <v>0.1237</v>
      </c>
      <c r="R244" s="996">
        <v>1683.71317</v>
      </c>
    </row>
    <row r="245" spans="1:18">
      <c r="A245" s="339"/>
      <c r="B245" s="339"/>
      <c r="C245" s="994" t="s">
        <v>21</v>
      </c>
      <c r="D245" s="995">
        <v>3203771.2472600001</v>
      </c>
      <c r="E245" s="419">
        <v>995954.42865999998</v>
      </c>
      <c r="F245" s="419">
        <v>4199725.6759200003</v>
      </c>
      <c r="G245" s="419">
        <v>559061.09665000008</v>
      </c>
      <c r="H245" s="419">
        <v>350124.07124999992</v>
      </c>
      <c r="I245" s="419">
        <v>909185.16789999988</v>
      </c>
      <c r="J245" s="419">
        <v>1056218.38662</v>
      </c>
      <c r="K245" s="419">
        <v>275795.17567999993</v>
      </c>
      <c r="L245" s="419">
        <v>1332013.5623000003</v>
      </c>
      <c r="M245" s="419">
        <v>292151.96759999997</v>
      </c>
      <c r="N245" s="419">
        <v>135096.45124000002</v>
      </c>
      <c r="O245" s="419">
        <v>427248.41883999988</v>
      </c>
      <c r="P245" s="419">
        <v>1907431.4508700001</v>
      </c>
      <c r="Q245" s="419">
        <v>761015.69817000011</v>
      </c>
      <c r="R245" s="996">
        <v>2668447.1490399996</v>
      </c>
    </row>
    <row r="246" spans="1:18">
      <c r="A246" s="339"/>
      <c r="B246" s="339"/>
      <c r="C246" s="994" t="s">
        <v>422</v>
      </c>
      <c r="D246" s="995">
        <v>57366.391589999999</v>
      </c>
      <c r="E246" s="419">
        <v>0</v>
      </c>
      <c r="F246" s="419">
        <v>57366.391589999999</v>
      </c>
      <c r="G246" s="419">
        <v>0</v>
      </c>
      <c r="H246" s="419">
        <v>0</v>
      </c>
      <c r="I246" s="419">
        <v>0</v>
      </c>
      <c r="J246" s="419">
        <v>2366.12212</v>
      </c>
      <c r="K246" s="419">
        <v>0.73136000000000001</v>
      </c>
      <c r="L246" s="419">
        <v>2366.8534799999998</v>
      </c>
      <c r="M246" s="419">
        <v>2694.3705599999998</v>
      </c>
      <c r="N246" s="419">
        <v>0</v>
      </c>
      <c r="O246" s="419">
        <v>2694.3705599999998</v>
      </c>
      <c r="P246" s="419">
        <v>5060.4926799999994</v>
      </c>
      <c r="Q246" s="419">
        <v>0.73136000000000001</v>
      </c>
      <c r="R246" s="996">
        <v>5061.2240400000001</v>
      </c>
    </row>
    <row r="247" spans="1:18">
      <c r="A247" s="339"/>
      <c r="B247" s="339"/>
      <c r="C247" s="994" t="s">
        <v>423</v>
      </c>
      <c r="D247" s="995">
        <v>33618.210920000005</v>
      </c>
      <c r="E247" s="419">
        <v>0</v>
      </c>
      <c r="F247" s="419">
        <v>33618.210920000005</v>
      </c>
      <c r="G247" s="419">
        <v>0.22009000000000001</v>
      </c>
      <c r="H247" s="419">
        <v>0</v>
      </c>
      <c r="I247" s="419">
        <v>0.22009000000000001</v>
      </c>
      <c r="J247" s="419">
        <v>988.43080000000009</v>
      </c>
      <c r="K247" s="419">
        <v>4.98881</v>
      </c>
      <c r="L247" s="419">
        <v>993.41961000000003</v>
      </c>
      <c r="M247" s="419">
        <v>1325.08302</v>
      </c>
      <c r="N247" s="419">
        <v>7.3540000000000001</v>
      </c>
      <c r="O247" s="419">
        <v>1332.4370200000001</v>
      </c>
      <c r="P247" s="419">
        <v>2313.7339099999999</v>
      </c>
      <c r="Q247" s="419">
        <v>12.342810000000002</v>
      </c>
      <c r="R247" s="996">
        <v>2326.07672</v>
      </c>
    </row>
    <row r="248" spans="1:18">
      <c r="A248" s="339"/>
      <c r="B248" s="339"/>
      <c r="C248" s="994" t="s">
        <v>452</v>
      </c>
      <c r="D248" s="995">
        <v>5321.9046699999999</v>
      </c>
      <c r="E248" s="419">
        <v>0</v>
      </c>
      <c r="F248" s="419">
        <v>5321.9046699999999</v>
      </c>
      <c r="G248" s="419">
        <v>0</v>
      </c>
      <c r="H248" s="419">
        <v>0</v>
      </c>
      <c r="I248" s="419">
        <v>0</v>
      </c>
      <c r="J248" s="419">
        <v>913.84960999999998</v>
      </c>
      <c r="K248" s="419">
        <v>19.512400000000003</v>
      </c>
      <c r="L248" s="419">
        <v>933.36201000000005</v>
      </c>
      <c r="M248" s="419">
        <v>537.53345999999999</v>
      </c>
      <c r="N248" s="419">
        <v>195.94783999999999</v>
      </c>
      <c r="O248" s="419">
        <v>733.48130000000003</v>
      </c>
      <c r="P248" s="419">
        <v>1451.3830699999999</v>
      </c>
      <c r="Q248" s="419">
        <v>215.46024</v>
      </c>
      <c r="R248" s="996">
        <v>1666.84331</v>
      </c>
    </row>
    <row r="249" spans="1:18">
      <c r="A249" s="339"/>
      <c r="B249" s="334" t="s">
        <v>295</v>
      </c>
      <c r="C249" s="334" t="s">
        <v>295</v>
      </c>
      <c r="D249" s="990">
        <v>46120.414109999998</v>
      </c>
      <c r="E249" s="991">
        <v>3.5499299999999998</v>
      </c>
      <c r="F249" s="991">
        <v>46123.964039999999</v>
      </c>
      <c r="G249" s="991">
        <v>17344.793140000002</v>
      </c>
      <c r="H249" s="991">
        <v>30002.033309999999</v>
      </c>
      <c r="I249" s="991">
        <v>47346.82645</v>
      </c>
      <c r="J249" s="991">
        <v>33616.276969999999</v>
      </c>
      <c r="K249" s="991">
        <v>7005.4829600000003</v>
      </c>
      <c r="L249" s="991">
        <v>40621.75993</v>
      </c>
      <c r="M249" s="991">
        <v>7230.2266300000001</v>
      </c>
      <c r="N249" s="991">
        <v>523.65323999999998</v>
      </c>
      <c r="O249" s="991">
        <v>7753.8798699999998</v>
      </c>
      <c r="P249" s="991">
        <v>58191.296739999998</v>
      </c>
      <c r="Q249" s="991">
        <v>37531.16951</v>
      </c>
      <c r="R249" s="992">
        <v>95722.466249999998</v>
      </c>
    </row>
    <row r="250" spans="1:18">
      <c r="A250" s="339"/>
      <c r="B250" s="334" t="s">
        <v>296</v>
      </c>
      <c r="C250" s="334" t="s">
        <v>296</v>
      </c>
      <c r="D250" s="990">
        <v>905667.6170099997</v>
      </c>
      <c r="E250" s="991">
        <v>6598.40643</v>
      </c>
      <c r="F250" s="991">
        <v>912266.02343999979</v>
      </c>
      <c r="G250" s="991">
        <v>77616.441599999991</v>
      </c>
      <c r="H250" s="991">
        <v>31475.579530000003</v>
      </c>
      <c r="I250" s="991">
        <v>109092.02112999999</v>
      </c>
      <c r="J250" s="991">
        <v>234372.82089</v>
      </c>
      <c r="K250" s="991">
        <v>51031.613279999998</v>
      </c>
      <c r="L250" s="991">
        <v>285404.43417000002</v>
      </c>
      <c r="M250" s="991">
        <v>60550.933549999994</v>
      </c>
      <c r="N250" s="991">
        <v>18101.269880000003</v>
      </c>
      <c r="O250" s="991">
        <v>78652.203429999994</v>
      </c>
      <c r="P250" s="991">
        <v>372540.19604000001</v>
      </c>
      <c r="Q250" s="991">
        <v>100608.46269</v>
      </c>
      <c r="R250" s="992">
        <v>473148.65873000008</v>
      </c>
    </row>
    <row r="251" spans="1:18">
      <c r="A251" s="339"/>
      <c r="B251" s="339"/>
      <c r="C251" s="994" t="s">
        <v>424</v>
      </c>
      <c r="D251" s="995">
        <v>14210.311900000001</v>
      </c>
      <c r="E251" s="419">
        <v>0</v>
      </c>
      <c r="F251" s="419">
        <v>14210.311900000001</v>
      </c>
      <c r="G251" s="419">
        <v>0</v>
      </c>
      <c r="H251" s="419">
        <v>0</v>
      </c>
      <c r="I251" s="419">
        <v>0</v>
      </c>
      <c r="J251" s="419">
        <v>1006.75973</v>
      </c>
      <c r="K251" s="419">
        <v>7.6703999999999999</v>
      </c>
      <c r="L251" s="419">
        <v>1014.43013</v>
      </c>
      <c r="M251" s="419">
        <v>1011.51252</v>
      </c>
      <c r="N251" s="419">
        <v>0</v>
      </c>
      <c r="O251" s="419">
        <v>1011.51252</v>
      </c>
      <c r="P251" s="419">
        <v>2018.27225</v>
      </c>
      <c r="Q251" s="419">
        <v>7.6703999999999999</v>
      </c>
      <c r="R251" s="996">
        <v>2025.94265</v>
      </c>
    </row>
    <row r="252" spans="1:18">
      <c r="A252" s="339"/>
      <c r="B252" s="339"/>
      <c r="C252" s="994" t="s">
        <v>464</v>
      </c>
      <c r="D252" s="995">
        <v>6661.6389900000004</v>
      </c>
      <c r="E252" s="419">
        <v>0</v>
      </c>
      <c r="F252" s="419">
        <v>6661.6389900000004</v>
      </c>
      <c r="G252" s="419">
        <v>0</v>
      </c>
      <c r="H252" s="419">
        <v>0</v>
      </c>
      <c r="I252" s="419">
        <v>0</v>
      </c>
      <c r="J252" s="419">
        <v>1022.24249</v>
      </c>
      <c r="K252" s="419">
        <v>3.6999999999999999E-4</v>
      </c>
      <c r="L252" s="419">
        <v>1022.24286</v>
      </c>
      <c r="M252" s="419">
        <v>230.90768</v>
      </c>
      <c r="N252" s="419">
        <v>3.6990000000000002E-2</v>
      </c>
      <c r="O252" s="419">
        <v>230.94467</v>
      </c>
      <c r="P252" s="419">
        <v>1253.1501699999999</v>
      </c>
      <c r="Q252" s="419">
        <v>3.7359999999999997E-2</v>
      </c>
      <c r="R252" s="996">
        <v>1253.1875299999999</v>
      </c>
    </row>
    <row r="253" spans="1:18">
      <c r="A253" s="339"/>
      <c r="B253" s="334" t="s">
        <v>297</v>
      </c>
      <c r="C253" s="334" t="s">
        <v>425</v>
      </c>
      <c r="D253" s="990">
        <v>19279.568239999997</v>
      </c>
      <c r="E253" s="991">
        <v>0</v>
      </c>
      <c r="F253" s="991">
        <v>19279.568239999997</v>
      </c>
      <c r="G253" s="991">
        <v>0</v>
      </c>
      <c r="H253" s="991">
        <v>0</v>
      </c>
      <c r="I253" s="991">
        <v>0</v>
      </c>
      <c r="J253" s="991">
        <v>1271.80853</v>
      </c>
      <c r="K253" s="991">
        <v>87.619389999999996</v>
      </c>
      <c r="L253" s="991">
        <v>1359.4279199999999</v>
      </c>
      <c r="M253" s="991">
        <v>836.21992</v>
      </c>
      <c r="N253" s="991">
        <v>0</v>
      </c>
      <c r="O253" s="991">
        <v>836.21992</v>
      </c>
      <c r="P253" s="991">
        <v>2108.0284500000002</v>
      </c>
      <c r="Q253" s="991">
        <v>87.619389999999996</v>
      </c>
      <c r="R253" s="992">
        <v>2195.6478399999996</v>
      </c>
    </row>
    <row r="254" spans="1:18">
      <c r="A254" s="339"/>
      <c r="B254" s="339"/>
      <c r="C254" s="994" t="s">
        <v>298</v>
      </c>
      <c r="D254" s="995">
        <v>209222.13218000004</v>
      </c>
      <c r="E254" s="419">
        <v>8323.1054800000002</v>
      </c>
      <c r="F254" s="419">
        <v>217545.23766000001</v>
      </c>
      <c r="G254" s="419">
        <v>47801.676929999994</v>
      </c>
      <c r="H254" s="419">
        <v>77232.305289999989</v>
      </c>
      <c r="I254" s="419">
        <v>125033.98222000001</v>
      </c>
      <c r="J254" s="419">
        <v>153925.15173000001</v>
      </c>
      <c r="K254" s="419">
        <v>46572.390670000001</v>
      </c>
      <c r="L254" s="419">
        <v>200497.54240000001</v>
      </c>
      <c r="M254" s="419">
        <v>88808.519029999996</v>
      </c>
      <c r="N254" s="419">
        <v>33245.646719999997</v>
      </c>
      <c r="O254" s="419">
        <v>122054.16575</v>
      </c>
      <c r="P254" s="419">
        <v>290535.34769000002</v>
      </c>
      <c r="Q254" s="419">
        <v>157050.34267999997</v>
      </c>
      <c r="R254" s="996">
        <v>447585.69037000008</v>
      </c>
    </row>
    <row r="255" spans="1:18">
      <c r="A255" s="339"/>
      <c r="B255" s="339"/>
      <c r="C255" s="994" t="s">
        <v>465</v>
      </c>
      <c r="D255" s="995">
        <v>8572.4460399999989</v>
      </c>
      <c r="E255" s="419">
        <v>0</v>
      </c>
      <c r="F255" s="419">
        <v>8572.4460399999989</v>
      </c>
      <c r="G255" s="419">
        <v>0</v>
      </c>
      <c r="H255" s="419">
        <v>0</v>
      </c>
      <c r="I255" s="419">
        <v>0</v>
      </c>
      <c r="J255" s="419">
        <v>1329.7478500000002</v>
      </c>
      <c r="K255" s="419">
        <v>0</v>
      </c>
      <c r="L255" s="419">
        <v>1329.7478500000002</v>
      </c>
      <c r="M255" s="419">
        <v>166.00503</v>
      </c>
      <c r="N255" s="419">
        <v>0</v>
      </c>
      <c r="O255" s="419">
        <v>166.00503</v>
      </c>
      <c r="P255" s="419">
        <v>1495.7528800000002</v>
      </c>
      <c r="Q255" s="419">
        <v>0</v>
      </c>
      <c r="R255" s="996">
        <v>1495.7528799999998</v>
      </c>
    </row>
    <row r="256" spans="1:18">
      <c r="A256" s="334" t="s">
        <v>973</v>
      </c>
      <c r="B256" s="993"/>
      <c r="C256" s="993"/>
      <c r="D256" s="990">
        <v>5209411.0727299992</v>
      </c>
      <c r="E256" s="991">
        <v>1095078.6811100002</v>
      </c>
      <c r="F256" s="991">
        <v>6304489.7538399994</v>
      </c>
      <c r="G256" s="991">
        <v>764337.65058000002</v>
      </c>
      <c r="H256" s="991">
        <v>568277.31258999987</v>
      </c>
      <c r="I256" s="991">
        <v>1332614.9631699999</v>
      </c>
      <c r="J256" s="991">
        <v>1739047.7092599997</v>
      </c>
      <c r="K256" s="991">
        <v>429886.49690999993</v>
      </c>
      <c r="L256" s="991">
        <v>2168934.2061700006</v>
      </c>
      <c r="M256" s="991">
        <v>555095.95181999996</v>
      </c>
      <c r="N256" s="991">
        <v>209572.96605000002</v>
      </c>
      <c r="O256" s="991">
        <v>764668.91786999954</v>
      </c>
      <c r="P256" s="991">
        <v>3058481.3116599997</v>
      </c>
      <c r="Q256" s="991">
        <v>1207736.7755499999</v>
      </c>
      <c r="R256" s="992">
        <v>4266218.0872099996</v>
      </c>
    </row>
    <row r="257" spans="1:18">
      <c r="A257" s="334" t="s">
        <v>22</v>
      </c>
      <c r="B257" s="334" t="s">
        <v>426</v>
      </c>
      <c r="C257" s="334" t="s">
        <v>427</v>
      </c>
      <c r="D257" s="990">
        <v>26402.218000000001</v>
      </c>
      <c r="E257" s="991">
        <v>0</v>
      </c>
      <c r="F257" s="991">
        <v>26402.218000000001</v>
      </c>
      <c r="G257" s="991">
        <v>0</v>
      </c>
      <c r="H257" s="991">
        <v>0</v>
      </c>
      <c r="I257" s="991">
        <v>0</v>
      </c>
      <c r="J257" s="991">
        <v>1303.94751</v>
      </c>
      <c r="K257" s="991">
        <v>812.84238000000005</v>
      </c>
      <c r="L257" s="991">
        <v>2116.78989</v>
      </c>
      <c r="M257" s="991">
        <v>907.24742000000003</v>
      </c>
      <c r="N257" s="991">
        <v>36.67671</v>
      </c>
      <c r="O257" s="991">
        <v>943.92412999999999</v>
      </c>
      <c r="P257" s="991">
        <v>2211.1949300000001</v>
      </c>
      <c r="Q257" s="991">
        <v>849.51909000000001</v>
      </c>
      <c r="R257" s="992">
        <v>3060.7140199999999</v>
      </c>
    </row>
    <row r="258" spans="1:18">
      <c r="A258" s="339"/>
      <c r="B258" s="339"/>
      <c r="C258" s="994" t="s">
        <v>428</v>
      </c>
      <c r="D258" s="995">
        <v>19040.28443</v>
      </c>
      <c r="E258" s="419">
        <v>0</v>
      </c>
      <c r="F258" s="419">
        <v>19040.28443</v>
      </c>
      <c r="G258" s="419">
        <v>0</v>
      </c>
      <c r="H258" s="419">
        <v>0</v>
      </c>
      <c r="I258" s="419">
        <v>0</v>
      </c>
      <c r="J258" s="419">
        <v>573.65584000000001</v>
      </c>
      <c r="K258" s="419">
        <v>51.879510000000003</v>
      </c>
      <c r="L258" s="419">
        <v>625.53534999999999</v>
      </c>
      <c r="M258" s="419">
        <v>683.58528000000001</v>
      </c>
      <c r="N258" s="419">
        <v>0</v>
      </c>
      <c r="O258" s="419">
        <v>683.58528000000001</v>
      </c>
      <c r="P258" s="419">
        <v>1257.2411200000001</v>
      </c>
      <c r="Q258" s="419">
        <v>51.879510000000003</v>
      </c>
      <c r="R258" s="996">
        <v>1309.1206299999999</v>
      </c>
    </row>
    <row r="259" spans="1:18">
      <c r="A259" s="339"/>
      <c r="B259" s="334" t="s">
        <v>429</v>
      </c>
      <c r="C259" s="334" t="s">
        <v>430</v>
      </c>
      <c r="D259" s="990">
        <v>41024.237710000001</v>
      </c>
      <c r="E259" s="991">
        <v>4.5609500000000001</v>
      </c>
      <c r="F259" s="991">
        <v>41028.798659999993</v>
      </c>
      <c r="G259" s="991">
        <v>0</v>
      </c>
      <c r="H259" s="991">
        <v>0</v>
      </c>
      <c r="I259" s="991">
        <v>0</v>
      </c>
      <c r="J259" s="991">
        <v>1759.11193</v>
      </c>
      <c r="K259" s="991">
        <v>1.3793</v>
      </c>
      <c r="L259" s="991">
        <v>1760.4912300000001</v>
      </c>
      <c r="M259" s="991">
        <v>1186.5948799999999</v>
      </c>
      <c r="N259" s="991">
        <v>0</v>
      </c>
      <c r="O259" s="991">
        <v>1186.5948799999999</v>
      </c>
      <c r="P259" s="991">
        <v>2945.7068099999997</v>
      </c>
      <c r="Q259" s="991">
        <v>1.3793</v>
      </c>
      <c r="R259" s="992">
        <v>2947.0861099999997</v>
      </c>
    </row>
    <row r="260" spans="1:18">
      <c r="A260" s="339"/>
      <c r="B260" s="334" t="s">
        <v>22</v>
      </c>
      <c r="C260" s="334" t="s">
        <v>22</v>
      </c>
      <c r="D260" s="990">
        <v>642467.86777000013</v>
      </c>
      <c r="E260" s="991">
        <v>10397.572199999999</v>
      </c>
      <c r="F260" s="991">
        <v>652865.43997000006</v>
      </c>
      <c r="G260" s="991">
        <v>99930.131880000015</v>
      </c>
      <c r="H260" s="991">
        <v>18693.844430000001</v>
      </c>
      <c r="I260" s="991">
        <v>118623.97631</v>
      </c>
      <c r="J260" s="991">
        <v>304821.2539800001</v>
      </c>
      <c r="K260" s="991">
        <v>73245.574120000005</v>
      </c>
      <c r="L260" s="991">
        <v>378066.82810000004</v>
      </c>
      <c r="M260" s="991">
        <v>111130.32763000001</v>
      </c>
      <c r="N260" s="991">
        <v>44244.244559999999</v>
      </c>
      <c r="O260" s="991">
        <v>155374.57219000001</v>
      </c>
      <c r="P260" s="991">
        <v>515881.71349000005</v>
      </c>
      <c r="Q260" s="991">
        <v>136183.66311000002</v>
      </c>
      <c r="R260" s="992">
        <v>652065.37660000008</v>
      </c>
    </row>
    <row r="261" spans="1:18">
      <c r="A261" s="339"/>
      <c r="B261" s="339"/>
      <c r="C261" s="994" t="s">
        <v>431</v>
      </c>
      <c r="D261" s="995">
        <v>18609.383859999998</v>
      </c>
      <c r="E261" s="419">
        <v>0</v>
      </c>
      <c r="F261" s="419">
        <v>18609.383859999998</v>
      </c>
      <c r="G261" s="419">
        <v>0</v>
      </c>
      <c r="H261" s="419">
        <v>0</v>
      </c>
      <c r="I261" s="419">
        <v>0</v>
      </c>
      <c r="J261" s="419">
        <v>829.4216899999999</v>
      </c>
      <c r="K261" s="419">
        <v>154.61554000000001</v>
      </c>
      <c r="L261" s="419">
        <v>984.03723000000002</v>
      </c>
      <c r="M261" s="419">
        <v>1014.21416</v>
      </c>
      <c r="N261" s="419">
        <v>151.27638000000002</v>
      </c>
      <c r="O261" s="419">
        <v>1165.49054</v>
      </c>
      <c r="P261" s="419">
        <v>1843.6358500000001</v>
      </c>
      <c r="Q261" s="419">
        <v>305.89192000000003</v>
      </c>
      <c r="R261" s="996">
        <v>2149.5277700000001</v>
      </c>
    </row>
    <row r="262" spans="1:18">
      <c r="A262" s="339"/>
      <c r="B262" s="334" t="s">
        <v>299</v>
      </c>
      <c r="C262" s="334" t="s">
        <v>300</v>
      </c>
      <c r="D262" s="990">
        <v>1457237.75614</v>
      </c>
      <c r="E262" s="991">
        <v>17951.870919999998</v>
      </c>
      <c r="F262" s="991">
        <v>1475189.6270599996</v>
      </c>
      <c r="G262" s="991">
        <v>244413.973</v>
      </c>
      <c r="H262" s="991">
        <v>133342.64488000001</v>
      </c>
      <c r="I262" s="991">
        <v>377756.61788000003</v>
      </c>
      <c r="J262" s="991">
        <v>567519.03382000001</v>
      </c>
      <c r="K262" s="991">
        <v>134962.04277</v>
      </c>
      <c r="L262" s="991">
        <v>702481.0765900003</v>
      </c>
      <c r="M262" s="991">
        <v>193391.67753000002</v>
      </c>
      <c r="N262" s="991">
        <v>61101.036890000003</v>
      </c>
      <c r="O262" s="991">
        <v>254492.71442</v>
      </c>
      <c r="P262" s="991">
        <v>1005324.6843500002</v>
      </c>
      <c r="Q262" s="991">
        <v>329405.72454000008</v>
      </c>
      <c r="R262" s="992">
        <v>1334730.4088900001</v>
      </c>
    </row>
    <row r="263" spans="1:18">
      <c r="A263" s="339"/>
      <c r="B263" s="334" t="s">
        <v>432</v>
      </c>
      <c r="C263" s="334" t="s">
        <v>432</v>
      </c>
      <c r="D263" s="990">
        <v>32628.42236</v>
      </c>
      <c r="E263" s="991">
        <v>0</v>
      </c>
      <c r="F263" s="991">
        <v>32628.42236</v>
      </c>
      <c r="G263" s="991">
        <v>0</v>
      </c>
      <c r="H263" s="991">
        <v>0</v>
      </c>
      <c r="I263" s="991">
        <v>0</v>
      </c>
      <c r="J263" s="991">
        <v>1501.3145900000002</v>
      </c>
      <c r="K263" s="991">
        <v>255.60132000000002</v>
      </c>
      <c r="L263" s="991">
        <v>1756.9159099999999</v>
      </c>
      <c r="M263" s="991">
        <v>1094.8052700000001</v>
      </c>
      <c r="N263" s="991">
        <v>33.093000000000004</v>
      </c>
      <c r="O263" s="991">
        <v>1127.8982699999999</v>
      </c>
      <c r="P263" s="991">
        <v>2596.1198600000002</v>
      </c>
      <c r="Q263" s="991">
        <v>288.69432</v>
      </c>
      <c r="R263" s="992">
        <v>2884.8141800000003</v>
      </c>
    </row>
    <row r="264" spans="1:18">
      <c r="A264" s="339"/>
      <c r="B264" s="334" t="s">
        <v>433</v>
      </c>
      <c r="C264" s="334" t="s">
        <v>434</v>
      </c>
      <c r="D264" s="990">
        <v>23992.877980000001</v>
      </c>
      <c r="E264" s="991">
        <v>0</v>
      </c>
      <c r="F264" s="991">
        <v>23992.877980000001</v>
      </c>
      <c r="G264" s="991">
        <v>0</v>
      </c>
      <c r="H264" s="991">
        <v>0</v>
      </c>
      <c r="I264" s="991">
        <v>0</v>
      </c>
      <c r="J264" s="991">
        <v>1234.8914299999999</v>
      </c>
      <c r="K264" s="991">
        <v>17.973400000000002</v>
      </c>
      <c r="L264" s="991">
        <v>1252.86483</v>
      </c>
      <c r="M264" s="991">
        <v>455.19851</v>
      </c>
      <c r="N264" s="991">
        <v>0</v>
      </c>
      <c r="O264" s="991">
        <v>455.19851</v>
      </c>
      <c r="P264" s="991">
        <v>1690.0899399999998</v>
      </c>
      <c r="Q264" s="991">
        <v>17.973400000000002</v>
      </c>
      <c r="R264" s="992">
        <v>1708.0633400000002</v>
      </c>
    </row>
    <row r="265" spans="1:18">
      <c r="A265" s="339"/>
      <c r="B265" s="334" t="s">
        <v>435</v>
      </c>
      <c r="C265" s="334" t="s">
        <v>435</v>
      </c>
      <c r="D265" s="990">
        <v>19524.68504</v>
      </c>
      <c r="E265" s="991">
        <v>0</v>
      </c>
      <c r="F265" s="991">
        <v>19524.68504</v>
      </c>
      <c r="G265" s="991">
        <v>0</v>
      </c>
      <c r="H265" s="991">
        <v>0</v>
      </c>
      <c r="I265" s="991">
        <v>0</v>
      </c>
      <c r="J265" s="991">
        <v>561.76457999999991</v>
      </c>
      <c r="K265" s="991">
        <v>25.050069999999998</v>
      </c>
      <c r="L265" s="991">
        <v>586.81465000000003</v>
      </c>
      <c r="M265" s="991">
        <v>922.56831000000011</v>
      </c>
      <c r="N265" s="991">
        <v>0</v>
      </c>
      <c r="O265" s="991">
        <v>922.56831000000011</v>
      </c>
      <c r="P265" s="991">
        <v>1484.3328900000001</v>
      </c>
      <c r="Q265" s="991">
        <v>25.050069999999998</v>
      </c>
      <c r="R265" s="992">
        <v>1509.3829599999999</v>
      </c>
    </row>
    <row r="266" spans="1:18">
      <c r="A266" s="339"/>
      <c r="B266" s="334" t="s">
        <v>436</v>
      </c>
      <c r="C266" s="334" t="s">
        <v>436</v>
      </c>
      <c r="D266" s="990">
        <v>16821.690210000001</v>
      </c>
      <c r="E266" s="991">
        <v>0</v>
      </c>
      <c r="F266" s="991">
        <v>16821.690210000001</v>
      </c>
      <c r="G266" s="991">
        <v>0</v>
      </c>
      <c r="H266" s="991">
        <v>0</v>
      </c>
      <c r="I266" s="991">
        <v>0</v>
      </c>
      <c r="J266" s="991">
        <v>845.21884999999997</v>
      </c>
      <c r="K266" s="991">
        <v>2.62175</v>
      </c>
      <c r="L266" s="991">
        <v>847.84059999999999</v>
      </c>
      <c r="M266" s="991">
        <v>963.89599999999996</v>
      </c>
      <c r="N266" s="991">
        <v>0</v>
      </c>
      <c r="O266" s="991">
        <v>963.89599999999996</v>
      </c>
      <c r="P266" s="991">
        <v>1809.1148500000002</v>
      </c>
      <c r="Q266" s="991">
        <v>2.62175</v>
      </c>
      <c r="R266" s="992">
        <v>1811.7366000000002</v>
      </c>
    </row>
    <row r="267" spans="1:18">
      <c r="A267" s="339"/>
      <c r="B267" s="334" t="s">
        <v>437</v>
      </c>
      <c r="C267" s="334" t="s">
        <v>438</v>
      </c>
      <c r="D267" s="990">
        <v>20849.620850000003</v>
      </c>
      <c r="E267" s="991">
        <v>0</v>
      </c>
      <c r="F267" s="991">
        <v>20849.620850000003</v>
      </c>
      <c r="G267" s="991">
        <v>0</v>
      </c>
      <c r="H267" s="991">
        <v>0</v>
      </c>
      <c r="I267" s="991">
        <v>0</v>
      </c>
      <c r="J267" s="991">
        <v>1209.97729</v>
      </c>
      <c r="K267" s="991">
        <v>300.28452000000004</v>
      </c>
      <c r="L267" s="991">
        <v>1510.26181</v>
      </c>
      <c r="M267" s="991">
        <v>1374.5750800000001</v>
      </c>
      <c r="N267" s="991">
        <v>43.802669999999999</v>
      </c>
      <c r="O267" s="991">
        <v>1418.3777500000001</v>
      </c>
      <c r="P267" s="991">
        <v>2584.5523700000003</v>
      </c>
      <c r="Q267" s="991">
        <v>344.08719000000002</v>
      </c>
      <c r="R267" s="992">
        <v>2928.6395600000001</v>
      </c>
    </row>
    <row r="268" spans="1:18">
      <c r="A268" s="334" t="s">
        <v>974</v>
      </c>
      <c r="B268" s="993"/>
      <c r="C268" s="993"/>
      <c r="D268" s="990">
        <v>2318599.0443500001</v>
      </c>
      <c r="E268" s="991">
        <v>28354.004069999995</v>
      </c>
      <c r="F268" s="991">
        <v>2346953.0484199994</v>
      </c>
      <c r="G268" s="991">
        <v>344344.10488</v>
      </c>
      <c r="H268" s="991">
        <v>152036.48931</v>
      </c>
      <c r="I268" s="991">
        <v>496380.59419000003</v>
      </c>
      <c r="J268" s="991">
        <v>882159.59151000006</v>
      </c>
      <c r="K268" s="991">
        <v>209829.86468</v>
      </c>
      <c r="L268" s="991">
        <v>1091989.4561900003</v>
      </c>
      <c r="M268" s="991">
        <v>313124.69006999995</v>
      </c>
      <c r="N268" s="991">
        <v>105610.13021</v>
      </c>
      <c r="O268" s="991">
        <v>418734.82027999999</v>
      </c>
      <c r="P268" s="991">
        <v>1539628.3864600002</v>
      </c>
      <c r="Q268" s="991">
        <v>467476.48420000006</v>
      </c>
      <c r="R268" s="992">
        <v>2007104.8706599998</v>
      </c>
    </row>
    <row r="269" spans="1:18">
      <c r="A269" s="334" t="s">
        <v>301</v>
      </c>
      <c r="B269" s="334" t="s">
        <v>91</v>
      </c>
      <c r="C269" s="334" t="s">
        <v>91</v>
      </c>
      <c r="D269" s="990">
        <v>54696.055439999996</v>
      </c>
      <c r="E269" s="991">
        <v>96.450059999999993</v>
      </c>
      <c r="F269" s="991">
        <v>54792.505499999999</v>
      </c>
      <c r="G269" s="991">
        <v>8034.9240099999997</v>
      </c>
      <c r="H269" s="991">
        <v>2603.83707</v>
      </c>
      <c r="I269" s="991">
        <v>10638.76108</v>
      </c>
      <c r="J269" s="991">
        <v>42814.174709999999</v>
      </c>
      <c r="K269" s="991">
        <v>1800.1719699999999</v>
      </c>
      <c r="L269" s="991">
        <v>44614.346680000002</v>
      </c>
      <c r="M269" s="991">
        <v>4936.3442300000006</v>
      </c>
      <c r="N269" s="991">
        <v>36.77328</v>
      </c>
      <c r="O269" s="991">
        <v>4973.11751</v>
      </c>
      <c r="P269" s="991">
        <v>55785.442950000004</v>
      </c>
      <c r="Q269" s="991">
        <v>4440.7823200000003</v>
      </c>
      <c r="R269" s="992">
        <v>60226.225270000003</v>
      </c>
    </row>
    <row r="270" spans="1:18">
      <c r="A270" s="339"/>
      <c r="B270" s="334" t="s">
        <v>302</v>
      </c>
      <c r="C270" s="334" t="s">
        <v>303</v>
      </c>
      <c r="D270" s="990">
        <v>121718.64788</v>
      </c>
      <c r="E270" s="991">
        <v>272.64693</v>
      </c>
      <c r="F270" s="991">
        <v>121991.29480999999</v>
      </c>
      <c r="G270" s="991">
        <v>19770.91879</v>
      </c>
      <c r="H270" s="991">
        <v>3218.6778999999997</v>
      </c>
      <c r="I270" s="991">
        <v>22989.596690000002</v>
      </c>
      <c r="J270" s="991">
        <v>60379.09375</v>
      </c>
      <c r="K270" s="991">
        <v>4233.1431800000009</v>
      </c>
      <c r="L270" s="991">
        <v>64612.236929999999</v>
      </c>
      <c r="M270" s="991">
        <v>12853.091610000001</v>
      </c>
      <c r="N270" s="991">
        <v>3419.1222900000002</v>
      </c>
      <c r="O270" s="991">
        <v>16272.213900000001</v>
      </c>
      <c r="P270" s="991">
        <v>93003.104149999985</v>
      </c>
      <c r="Q270" s="991">
        <v>10870.943370000001</v>
      </c>
      <c r="R270" s="992">
        <v>103874.04751999999</v>
      </c>
    </row>
    <row r="271" spans="1:18">
      <c r="A271" s="339"/>
      <c r="B271" s="334" t="s">
        <v>304</v>
      </c>
      <c r="C271" s="334" t="s">
        <v>304</v>
      </c>
      <c r="D271" s="990">
        <v>577579.70903999999</v>
      </c>
      <c r="E271" s="991">
        <v>4806.5188799999996</v>
      </c>
      <c r="F271" s="991">
        <v>582386.22791999998</v>
      </c>
      <c r="G271" s="991">
        <v>71149.312109999999</v>
      </c>
      <c r="H271" s="991">
        <v>12019.538460000002</v>
      </c>
      <c r="I271" s="991">
        <v>83168.850569999995</v>
      </c>
      <c r="J271" s="991">
        <v>160964.62441000002</v>
      </c>
      <c r="K271" s="991">
        <v>21422.39501</v>
      </c>
      <c r="L271" s="991">
        <v>182387.01942</v>
      </c>
      <c r="M271" s="991">
        <v>32635.100240000003</v>
      </c>
      <c r="N271" s="991">
        <v>8996.0870699999996</v>
      </c>
      <c r="O271" s="991">
        <v>41631.187310000001</v>
      </c>
      <c r="P271" s="991">
        <v>264749.03675999999</v>
      </c>
      <c r="Q271" s="991">
        <v>42438.020539999998</v>
      </c>
      <c r="R271" s="992">
        <v>307187.05729999999</v>
      </c>
    </row>
    <row r="272" spans="1:18">
      <c r="A272" s="339"/>
      <c r="B272" s="334" t="s">
        <v>305</v>
      </c>
      <c r="C272" s="334" t="s">
        <v>306</v>
      </c>
      <c r="D272" s="990">
        <v>40730.891329999999</v>
      </c>
      <c r="E272" s="991">
        <v>0</v>
      </c>
      <c r="F272" s="991">
        <v>40730.891329999999</v>
      </c>
      <c r="G272" s="991">
        <v>9922.9865800000007</v>
      </c>
      <c r="H272" s="991">
        <v>182.45008999999999</v>
      </c>
      <c r="I272" s="991">
        <v>10105.436670000001</v>
      </c>
      <c r="J272" s="991">
        <v>37277.247530000001</v>
      </c>
      <c r="K272" s="991">
        <v>1848.4345899999998</v>
      </c>
      <c r="L272" s="991">
        <v>39125.682120000005</v>
      </c>
      <c r="M272" s="991">
        <v>1701.8553100000001</v>
      </c>
      <c r="N272" s="991">
        <v>1.91E-3</v>
      </c>
      <c r="O272" s="991">
        <v>1701.8572199999999</v>
      </c>
      <c r="P272" s="991">
        <v>48902.089420000004</v>
      </c>
      <c r="Q272" s="991">
        <v>2030.8865899999998</v>
      </c>
      <c r="R272" s="992">
        <v>50932.976010000006</v>
      </c>
    </row>
    <row r="273" spans="1:18">
      <c r="A273" s="339"/>
      <c r="B273" s="339"/>
      <c r="C273" s="994" t="s">
        <v>305</v>
      </c>
      <c r="D273" s="995">
        <v>75193.850810000004</v>
      </c>
      <c r="E273" s="419">
        <v>204.39699000000002</v>
      </c>
      <c r="F273" s="419">
        <v>75398.247799999997</v>
      </c>
      <c r="G273" s="419">
        <v>16312.667309999999</v>
      </c>
      <c r="H273" s="419">
        <v>3974.87138</v>
      </c>
      <c r="I273" s="419">
        <v>20287.538689999998</v>
      </c>
      <c r="J273" s="419">
        <v>47103.57647</v>
      </c>
      <c r="K273" s="419">
        <v>3932.9692700000001</v>
      </c>
      <c r="L273" s="419">
        <v>51036.545740000001</v>
      </c>
      <c r="M273" s="419">
        <v>4585.1786300000003</v>
      </c>
      <c r="N273" s="419">
        <v>1462.3136300000001</v>
      </c>
      <c r="O273" s="419">
        <v>6047.49226</v>
      </c>
      <c r="P273" s="419">
        <v>68001.422409999999</v>
      </c>
      <c r="Q273" s="419">
        <v>9370.1542800000007</v>
      </c>
      <c r="R273" s="996">
        <v>77371.576690000002</v>
      </c>
    </row>
    <row r="274" spans="1:18">
      <c r="A274" s="339"/>
      <c r="B274" s="334" t="s">
        <v>301</v>
      </c>
      <c r="C274" s="334" t="s">
        <v>307</v>
      </c>
      <c r="D274" s="990">
        <v>1481128.36103</v>
      </c>
      <c r="E274" s="991">
        <v>20821.801920000002</v>
      </c>
      <c r="F274" s="991">
        <v>1501950.1629499998</v>
      </c>
      <c r="G274" s="991">
        <v>233901.12538000004</v>
      </c>
      <c r="H274" s="991">
        <v>40121.167110000002</v>
      </c>
      <c r="I274" s="991">
        <v>274022.29249000002</v>
      </c>
      <c r="J274" s="991">
        <v>383528.82383000001</v>
      </c>
      <c r="K274" s="991">
        <v>66382.923060000001</v>
      </c>
      <c r="L274" s="991">
        <v>449911.74689000007</v>
      </c>
      <c r="M274" s="991">
        <v>113173.99597</v>
      </c>
      <c r="N274" s="991">
        <v>34477.767060000006</v>
      </c>
      <c r="O274" s="991">
        <v>147651.76303000003</v>
      </c>
      <c r="P274" s="991">
        <v>730603.94517999992</v>
      </c>
      <c r="Q274" s="991">
        <v>140981.85722999999</v>
      </c>
      <c r="R274" s="992">
        <v>871585.80241</v>
      </c>
    </row>
    <row r="275" spans="1:18">
      <c r="A275" s="339"/>
      <c r="B275" s="334" t="s">
        <v>439</v>
      </c>
      <c r="C275" s="334" t="s">
        <v>440</v>
      </c>
      <c r="D275" s="990">
        <v>4902.2476200000001</v>
      </c>
      <c r="E275" s="991">
        <v>0</v>
      </c>
      <c r="F275" s="991">
        <v>4902.2476200000001</v>
      </c>
      <c r="G275" s="991">
        <v>0</v>
      </c>
      <c r="H275" s="991">
        <v>0</v>
      </c>
      <c r="I275" s="991">
        <v>0</v>
      </c>
      <c r="J275" s="991">
        <v>120.00192</v>
      </c>
      <c r="K275" s="991">
        <v>0</v>
      </c>
      <c r="L275" s="991">
        <v>120.00192</v>
      </c>
      <c r="M275" s="991">
        <v>22</v>
      </c>
      <c r="N275" s="991">
        <v>0</v>
      </c>
      <c r="O275" s="991">
        <v>22</v>
      </c>
      <c r="P275" s="991">
        <v>142.00191999999998</v>
      </c>
      <c r="Q275" s="991">
        <v>0</v>
      </c>
      <c r="R275" s="992">
        <v>142.00192000000001</v>
      </c>
    </row>
    <row r="276" spans="1:18">
      <c r="A276" s="339"/>
      <c r="B276" s="334" t="s">
        <v>441</v>
      </c>
      <c r="C276" s="334" t="s">
        <v>442</v>
      </c>
      <c r="D276" s="990">
        <v>4927.9286400000001</v>
      </c>
      <c r="E276" s="991">
        <v>0</v>
      </c>
      <c r="F276" s="991">
        <v>4927.9286400000001</v>
      </c>
      <c r="G276" s="991">
        <v>0</v>
      </c>
      <c r="H276" s="991">
        <v>0</v>
      </c>
      <c r="I276" s="991">
        <v>0</v>
      </c>
      <c r="J276" s="991">
        <v>23.86036</v>
      </c>
      <c r="K276" s="991">
        <v>0</v>
      </c>
      <c r="L276" s="991">
        <v>23.86036</v>
      </c>
      <c r="M276" s="991">
        <v>0</v>
      </c>
      <c r="N276" s="991">
        <v>0</v>
      </c>
      <c r="O276" s="991">
        <v>0</v>
      </c>
      <c r="P276" s="991">
        <v>23.86036</v>
      </c>
      <c r="Q276" s="991">
        <v>0</v>
      </c>
      <c r="R276" s="992">
        <v>23.86036</v>
      </c>
    </row>
    <row r="277" spans="1:18">
      <c r="A277" s="339"/>
      <c r="B277" s="334" t="s">
        <v>443</v>
      </c>
      <c r="C277" s="334" t="s">
        <v>443</v>
      </c>
      <c r="D277" s="990">
        <v>27754.31525</v>
      </c>
      <c r="E277" s="991">
        <v>0</v>
      </c>
      <c r="F277" s="991">
        <v>27754.31525</v>
      </c>
      <c r="G277" s="991">
        <v>1.5721400000000001</v>
      </c>
      <c r="H277" s="991">
        <v>0</v>
      </c>
      <c r="I277" s="991">
        <v>1.5721400000000001</v>
      </c>
      <c r="J277" s="991">
        <v>2765.6109300000003</v>
      </c>
      <c r="K277" s="991">
        <v>135.66276000000002</v>
      </c>
      <c r="L277" s="991">
        <v>2901.27369</v>
      </c>
      <c r="M277" s="991">
        <v>1164.7538200000001</v>
      </c>
      <c r="N277" s="991">
        <v>0</v>
      </c>
      <c r="O277" s="991">
        <v>1164.7538200000001</v>
      </c>
      <c r="P277" s="991">
        <v>3931.9368900000004</v>
      </c>
      <c r="Q277" s="991">
        <v>135.66276000000002</v>
      </c>
      <c r="R277" s="992">
        <v>4067.5996500000001</v>
      </c>
    </row>
    <row r="278" spans="1:18">
      <c r="A278" s="334" t="s">
        <v>975</v>
      </c>
      <c r="B278" s="993"/>
      <c r="C278" s="993"/>
      <c r="D278" s="990">
        <v>2388632.0070399996</v>
      </c>
      <c r="E278" s="991">
        <v>26201.814780000001</v>
      </c>
      <c r="F278" s="991">
        <v>2414833.8218199997</v>
      </c>
      <c r="G278" s="991">
        <v>359093.50632000004</v>
      </c>
      <c r="H278" s="991">
        <v>62120.542009999997</v>
      </c>
      <c r="I278" s="991">
        <v>421214.04832999996</v>
      </c>
      <c r="J278" s="991">
        <v>734977.01390999998</v>
      </c>
      <c r="K278" s="991">
        <v>99755.699840000016</v>
      </c>
      <c r="L278" s="991">
        <v>834732.71375</v>
      </c>
      <c r="M278" s="991">
        <v>171072.31981000002</v>
      </c>
      <c r="N278" s="991">
        <v>48392.065240000004</v>
      </c>
      <c r="O278" s="991">
        <v>219464.38505000001</v>
      </c>
      <c r="P278" s="991">
        <v>1265142.8400399999</v>
      </c>
      <c r="Q278" s="991">
        <v>210268.30708999999</v>
      </c>
      <c r="R278" s="992">
        <v>1475411.1471299999</v>
      </c>
    </row>
    <row r="279" spans="1:18">
      <c r="A279" s="334" t="s">
        <v>24</v>
      </c>
      <c r="B279" s="334" t="s">
        <v>24</v>
      </c>
      <c r="C279" s="334" t="s">
        <v>444</v>
      </c>
      <c r="D279" s="990">
        <v>36406.839500000002</v>
      </c>
      <c r="E279" s="991">
        <v>0</v>
      </c>
      <c r="F279" s="991">
        <v>36406.839500000002</v>
      </c>
      <c r="G279" s="991">
        <v>0</v>
      </c>
      <c r="H279" s="991">
        <v>0</v>
      </c>
      <c r="I279" s="991">
        <v>0</v>
      </c>
      <c r="J279" s="991">
        <v>1995.3499099999999</v>
      </c>
      <c r="K279" s="991">
        <v>322.52737000000002</v>
      </c>
      <c r="L279" s="991">
        <v>2317.8772799999997</v>
      </c>
      <c r="M279" s="991">
        <v>1391.2744</v>
      </c>
      <c r="N279" s="991">
        <v>29.38438</v>
      </c>
      <c r="O279" s="991">
        <v>1420.65878</v>
      </c>
      <c r="P279" s="991">
        <v>3386.6243099999997</v>
      </c>
      <c r="Q279" s="991">
        <v>351.91174999999998</v>
      </c>
      <c r="R279" s="992">
        <v>3738.5360599999999</v>
      </c>
    </row>
    <row r="280" spans="1:18">
      <c r="A280" s="339"/>
      <c r="B280" s="339"/>
      <c r="C280" s="994" t="s">
        <v>445</v>
      </c>
      <c r="D280" s="995">
        <v>90587.556810000009</v>
      </c>
      <c r="E280" s="419">
        <v>0</v>
      </c>
      <c r="F280" s="419">
        <v>90587.556810000009</v>
      </c>
      <c r="G280" s="419">
        <v>0</v>
      </c>
      <c r="H280" s="419">
        <v>0</v>
      </c>
      <c r="I280" s="419">
        <v>0</v>
      </c>
      <c r="J280" s="419">
        <v>5745.2645199999997</v>
      </c>
      <c r="K280" s="419">
        <v>454.81637999999998</v>
      </c>
      <c r="L280" s="419">
        <v>6200.0808999999999</v>
      </c>
      <c r="M280" s="419">
        <v>4718.5630300000003</v>
      </c>
      <c r="N280" s="419">
        <v>74.574190000000002</v>
      </c>
      <c r="O280" s="419">
        <v>4793.1372199999996</v>
      </c>
      <c r="P280" s="419">
        <v>10463.82755</v>
      </c>
      <c r="Q280" s="419">
        <v>529.39057000000003</v>
      </c>
      <c r="R280" s="996">
        <v>10993.218120000001</v>
      </c>
    </row>
    <row r="281" spans="1:18">
      <c r="A281" s="339"/>
      <c r="B281" s="339"/>
      <c r="C281" s="994" t="s">
        <v>24</v>
      </c>
      <c r="D281" s="995">
        <v>1425049.9994700002</v>
      </c>
      <c r="E281" s="419">
        <v>88555.212220000016</v>
      </c>
      <c r="F281" s="419">
        <v>1513605.2116900003</v>
      </c>
      <c r="G281" s="419">
        <v>274388.44130999997</v>
      </c>
      <c r="H281" s="419">
        <v>87877.683300000019</v>
      </c>
      <c r="I281" s="419">
        <v>362266.12460999994</v>
      </c>
      <c r="J281" s="419">
        <v>675812.93542999995</v>
      </c>
      <c r="K281" s="419">
        <v>317695.35914000007</v>
      </c>
      <c r="L281" s="419">
        <v>993508.29457000014</v>
      </c>
      <c r="M281" s="419">
        <v>279297.46255</v>
      </c>
      <c r="N281" s="419">
        <v>117540.02230000001</v>
      </c>
      <c r="O281" s="419">
        <v>396837.48484999995</v>
      </c>
      <c r="P281" s="419">
        <v>1229498.83929</v>
      </c>
      <c r="Q281" s="419">
        <v>523113.06474</v>
      </c>
      <c r="R281" s="996">
        <v>1752611.9040300003</v>
      </c>
    </row>
    <row r="282" spans="1:18">
      <c r="A282" s="339"/>
      <c r="B282" s="334" t="s">
        <v>308</v>
      </c>
      <c r="C282" s="334" t="s">
        <v>309</v>
      </c>
      <c r="D282" s="990">
        <v>2068.1385399999999</v>
      </c>
      <c r="E282" s="991">
        <v>54.311839999999997</v>
      </c>
      <c r="F282" s="991">
        <v>2122.4503799999998</v>
      </c>
      <c r="G282" s="991">
        <v>5505.8607000000002</v>
      </c>
      <c r="H282" s="991">
        <v>426.63425999999998</v>
      </c>
      <c r="I282" s="991">
        <v>5932.49496</v>
      </c>
      <c r="J282" s="991">
        <v>58498.748820000001</v>
      </c>
      <c r="K282" s="991">
        <v>14145.846649999999</v>
      </c>
      <c r="L282" s="991">
        <v>72644.59547</v>
      </c>
      <c r="M282" s="991">
        <v>4070.5082499999999</v>
      </c>
      <c r="N282" s="991">
        <v>187.06715</v>
      </c>
      <c r="O282" s="991">
        <v>4257.5754000000006</v>
      </c>
      <c r="P282" s="991">
        <v>68075.117770000012</v>
      </c>
      <c r="Q282" s="991">
        <v>14759.548060000001</v>
      </c>
      <c r="R282" s="992">
        <v>82834.665829999998</v>
      </c>
    </row>
    <row r="283" spans="1:18" s="997" customFormat="1">
      <c r="A283" s="334" t="s">
        <v>976</v>
      </c>
      <c r="B283" s="993"/>
      <c r="C283" s="993"/>
      <c r="D283" s="990">
        <v>1554112.5343200001</v>
      </c>
      <c r="E283" s="991">
        <v>88609.524060000011</v>
      </c>
      <c r="F283" s="991">
        <v>1642722.0583800003</v>
      </c>
      <c r="G283" s="991">
        <v>279894.30200999993</v>
      </c>
      <c r="H283" s="991">
        <v>88304.31756000001</v>
      </c>
      <c r="I283" s="991">
        <v>368198.61956999992</v>
      </c>
      <c r="J283" s="991">
        <v>742052.29867999989</v>
      </c>
      <c r="K283" s="991">
        <v>332618.54954000004</v>
      </c>
      <c r="L283" s="991">
        <v>1074670.84822</v>
      </c>
      <c r="M283" s="991">
        <v>289477.80823000002</v>
      </c>
      <c r="N283" s="991">
        <v>117831.04802000002</v>
      </c>
      <c r="O283" s="991">
        <v>407308.85624999995</v>
      </c>
      <c r="P283" s="991">
        <v>1311424.4089199998</v>
      </c>
      <c r="Q283" s="991">
        <v>538753.91512000002</v>
      </c>
      <c r="R283" s="992">
        <v>1850178.3240400001</v>
      </c>
    </row>
    <row r="284" spans="1:18">
      <c r="A284" s="334" t="s">
        <v>25</v>
      </c>
      <c r="B284" s="334" t="s">
        <v>446</v>
      </c>
      <c r="C284" s="334" t="s">
        <v>447</v>
      </c>
      <c r="D284" s="990">
        <v>7540.6891100000003</v>
      </c>
      <c r="E284" s="991">
        <v>0</v>
      </c>
      <c r="F284" s="991">
        <v>7540.6891100000003</v>
      </c>
      <c r="G284" s="991">
        <v>0</v>
      </c>
      <c r="H284" s="991">
        <v>0</v>
      </c>
      <c r="I284" s="991">
        <v>0</v>
      </c>
      <c r="J284" s="991">
        <v>410.23975000000002</v>
      </c>
      <c r="K284" s="991">
        <v>2.316E-2</v>
      </c>
      <c r="L284" s="991">
        <v>410.26290999999998</v>
      </c>
      <c r="M284" s="991">
        <v>25.051569999999998</v>
      </c>
      <c r="N284" s="991">
        <v>0</v>
      </c>
      <c r="O284" s="991">
        <v>25.051569999999998</v>
      </c>
      <c r="P284" s="991">
        <v>435.29131999999998</v>
      </c>
      <c r="Q284" s="991">
        <v>2.316E-2</v>
      </c>
      <c r="R284" s="992">
        <v>435.31448</v>
      </c>
    </row>
    <row r="285" spans="1:18">
      <c r="A285" s="339"/>
      <c r="B285" s="334" t="s">
        <v>25</v>
      </c>
      <c r="C285" s="334" t="s">
        <v>25</v>
      </c>
      <c r="D285" s="990">
        <v>440686.55257999996</v>
      </c>
      <c r="E285" s="991">
        <v>21914.225819999996</v>
      </c>
      <c r="F285" s="991">
        <v>462600.77839999995</v>
      </c>
      <c r="G285" s="991">
        <v>38856.330780000004</v>
      </c>
      <c r="H285" s="991">
        <v>12553.243829999999</v>
      </c>
      <c r="I285" s="991">
        <v>51409.574610000003</v>
      </c>
      <c r="J285" s="991">
        <v>151859.36337000001</v>
      </c>
      <c r="K285" s="991">
        <v>30886.485940000002</v>
      </c>
      <c r="L285" s="991">
        <v>182745.84930999996</v>
      </c>
      <c r="M285" s="991">
        <v>39038.626210000009</v>
      </c>
      <c r="N285" s="991">
        <v>13385.676799999999</v>
      </c>
      <c r="O285" s="991">
        <v>52424.303009999996</v>
      </c>
      <c r="P285" s="991">
        <v>229754.32036000001</v>
      </c>
      <c r="Q285" s="991">
        <v>56825.406569999999</v>
      </c>
      <c r="R285" s="992">
        <v>286579.72693</v>
      </c>
    </row>
    <row r="286" spans="1:18">
      <c r="A286" s="339"/>
      <c r="B286" s="334" t="s">
        <v>466</v>
      </c>
      <c r="C286" s="334" t="s">
        <v>466</v>
      </c>
      <c r="D286" s="990">
        <v>9445.6847899999993</v>
      </c>
      <c r="E286" s="991">
        <v>0</v>
      </c>
      <c r="F286" s="991">
        <v>9445.6847899999993</v>
      </c>
      <c r="G286" s="991">
        <v>0</v>
      </c>
      <c r="H286" s="991">
        <v>0</v>
      </c>
      <c r="I286" s="991">
        <v>0</v>
      </c>
      <c r="J286" s="991">
        <v>306.72967999999997</v>
      </c>
      <c r="K286" s="991">
        <v>0</v>
      </c>
      <c r="L286" s="991">
        <v>306.72967999999997</v>
      </c>
      <c r="M286" s="991">
        <v>136.5</v>
      </c>
      <c r="N286" s="991">
        <v>0</v>
      </c>
      <c r="O286" s="991">
        <v>136.5</v>
      </c>
      <c r="P286" s="991">
        <v>443.22967999999997</v>
      </c>
      <c r="Q286" s="991">
        <v>0</v>
      </c>
      <c r="R286" s="992">
        <v>443.22967999999997</v>
      </c>
    </row>
    <row r="287" spans="1:18">
      <c r="A287" s="334" t="s">
        <v>977</v>
      </c>
      <c r="B287" s="993"/>
      <c r="C287" s="993"/>
      <c r="D287" s="990">
        <v>457672.92648000002</v>
      </c>
      <c r="E287" s="991">
        <v>21914.225819999996</v>
      </c>
      <c r="F287" s="991">
        <v>479587.15230000002</v>
      </c>
      <c r="G287" s="991">
        <v>38856.330780000004</v>
      </c>
      <c r="H287" s="991">
        <v>12553.243829999999</v>
      </c>
      <c r="I287" s="991">
        <v>51409.574610000003</v>
      </c>
      <c r="J287" s="991">
        <v>152576.3328</v>
      </c>
      <c r="K287" s="991">
        <v>30886.509100000003</v>
      </c>
      <c r="L287" s="991">
        <v>183462.84189999997</v>
      </c>
      <c r="M287" s="991">
        <v>39200.177780000005</v>
      </c>
      <c r="N287" s="991">
        <v>13385.676799999999</v>
      </c>
      <c r="O287" s="991">
        <v>52585.854579999999</v>
      </c>
      <c r="P287" s="991">
        <v>230632.84136000002</v>
      </c>
      <c r="Q287" s="991">
        <v>56825.429729999996</v>
      </c>
      <c r="R287" s="992">
        <v>287458.27109000005</v>
      </c>
    </row>
    <row r="288" spans="1:18">
      <c r="A288" s="334" t="s">
        <v>26</v>
      </c>
      <c r="B288" s="334" t="s">
        <v>310</v>
      </c>
      <c r="C288" s="334" t="s">
        <v>311</v>
      </c>
      <c r="D288" s="990">
        <v>91579.68067999999</v>
      </c>
      <c r="E288" s="991">
        <v>343.49401</v>
      </c>
      <c r="F288" s="991">
        <v>91923.17469</v>
      </c>
      <c r="G288" s="991">
        <v>14313.841059999999</v>
      </c>
      <c r="H288" s="991">
        <v>736.82011</v>
      </c>
      <c r="I288" s="991">
        <v>15050.661169999999</v>
      </c>
      <c r="J288" s="991">
        <v>49905.031300000002</v>
      </c>
      <c r="K288" s="991">
        <v>5299.6273999999994</v>
      </c>
      <c r="L288" s="991">
        <v>55204.6587</v>
      </c>
      <c r="M288" s="991">
        <v>6580.3067299999993</v>
      </c>
      <c r="N288" s="991">
        <v>1453.6508999999999</v>
      </c>
      <c r="O288" s="991">
        <v>8033.9576299999999</v>
      </c>
      <c r="P288" s="991">
        <v>70799.179090000005</v>
      </c>
      <c r="Q288" s="991">
        <v>7490.0984099999996</v>
      </c>
      <c r="R288" s="992">
        <v>78289.277499999997</v>
      </c>
    </row>
    <row r="289" spans="1:18">
      <c r="A289" s="339"/>
      <c r="B289" s="339"/>
      <c r="C289" s="994" t="s">
        <v>312</v>
      </c>
      <c r="D289" s="995">
        <v>1270822.6373200002</v>
      </c>
      <c r="E289" s="419">
        <v>27942.88337</v>
      </c>
      <c r="F289" s="419">
        <v>1298765.5206900004</v>
      </c>
      <c r="G289" s="419">
        <v>306730.42969000002</v>
      </c>
      <c r="H289" s="419">
        <v>56387.928770000006</v>
      </c>
      <c r="I289" s="419">
        <v>363118.35846000002</v>
      </c>
      <c r="J289" s="419">
        <v>418724.05632999999</v>
      </c>
      <c r="K289" s="419">
        <v>64883.53095</v>
      </c>
      <c r="L289" s="419">
        <v>483607.58727999998</v>
      </c>
      <c r="M289" s="419">
        <v>110742.50820000001</v>
      </c>
      <c r="N289" s="419">
        <v>48096.105550000007</v>
      </c>
      <c r="O289" s="419">
        <v>158838.61374999999</v>
      </c>
      <c r="P289" s="419">
        <v>836196.99421999999</v>
      </c>
      <c r="Q289" s="419">
        <v>169367.56527000002</v>
      </c>
      <c r="R289" s="996">
        <v>1005564.5594900002</v>
      </c>
    </row>
    <row r="290" spans="1:18">
      <c r="A290" s="339"/>
      <c r="B290" s="334" t="s">
        <v>448</v>
      </c>
      <c r="C290" s="334" t="s">
        <v>448</v>
      </c>
      <c r="D290" s="990">
        <v>14470.301019999999</v>
      </c>
      <c r="E290" s="991">
        <v>0</v>
      </c>
      <c r="F290" s="991">
        <v>14470.301019999999</v>
      </c>
      <c r="G290" s="991">
        <v>0</v>
      </c>
      <c r="H290" s="991">
        <v>0</v>
      </c>
      <c r="I290" s="991">
        <v>0</v>
      </c>
      <c r="J290" s="991">
        <v>261.60742999999997</v>
      </c>
      <c r="K290" s="991">
        <v>2.026E-2</v>
      </c>
      <c r="L290" s="991">
        <v>261.62769000000003</v>
      </c>
      <c r="M290" s="991">
        <v>31.8</v>
      </c>
      <c r="N290" s="991">
        <v>0</v>
      </c>
      <c r="O290" s="991">
        <v>31.8</v>
      </c>
      <c r="P290" s="991">
        <v>293.40742999999998</v>
      </c>
      <c r="Q290" s="991">
        <v>2.026E-2</v>
      </c>
      <c r="R290" s="992">
        <v>293.42768999999998</v>
      </c>
    </row>
    <row r="291" spans="1:18">
      <c r="A291" s="334" t="s">
        <v>978</v>
      </c>
      <c r="B291" s="993"/>
      <c r="C291" s="993"/>
      <c r="D291" s="990">
        <v>1376872.6190200003</v>
      </c>
      <c r="E291" s="991">
        <v>28286.377380000002</v>
      </c>
      <c r="F291" s="991">
        <v>1405158.9964000003</v>
      </c>
      <c r="G291" s="991">
        <v>321044.27075000003</v>
      </c>
      <c r="H291" s="991">
        <v>57124.748879999999</v>
      </c>
      <c r="I291" s="991">
        <v>378169.01963000005</v>
      </c>
      <c r="J291" s="991">
        <v>468890.69506</v>
      </c>
      <c r="K291" s="991">
        <v>70183.178610000017</v>
      </c>
      <c r="L291" s="991">
        <v>539073.87367000012</v>
      </c>
      <c r="M291" s="991">
        <v>117354.61493000003</v>
      </c>
      <c r="N291" s="991">
        <v>49549.756450000001</v>
      </c>
      <c r="O291" s="991">
        <v>166904.37138</v>
      </c>
      <c r="P291" s="991">
        <v>907289.58074</v>
      </c>
      <c r="Q291" s="991">
        <v>176857.68393999999</v>
      </c>
      <c r="R291" s="992">
        <v>1084147.2646800003</v>
      </c>
    </row>
    <row r="292" spans="1:18">
      <c r="A292" s="998" t="s">
        <v>979</v>
      </c>
      <c r="B292" s="999"/>
      <c r="C292" s="1000"/>
      <c r="D292" s="990">
        <v>258571938.27490008</v>
      </c>
      <c r="E292" s="991">
        <v>94224609.013390005</v>
      </c>
      <c r="F292" s="991">
        <v>352796547.28828973</v>
      </c>
      <c r="G292" s="991">
        <v>67643379.373369977</v>
      </c>
      <c r="H292" s="991">
        <v>51540059.958049953</v>
      </c>
      <c r="I292" s="991">
        <v>119183439.33142005</v>
      </c>
      <c r="J292" s="991">
        <v>80737166.471190006</v>
      </c>
      <c r="K292" s="991">
        <v>42990971.530730002</v>
      </c>
      <c r="L292" s="991">
        <v>123728138.00191998</v>
      </c>
      <c r="M292" s="991">
        <v>80809853.593930021</v>
      </c>
      <c r="N292" s="991">
        <v>49821656.310949981</v>
      </c>
      <c r="O292" s="991">
        <v>130631509.90487999</v>
      </c>
      <c r="P292" s="991">
        <v>229143404.77540997</v>
      </c>
      <c r="Q292" s="991">
        <v>144305243.87303999</v>
      </c>
      <c r="R292" s="992">
        <v>373543087.23822021</v>
      </c>
    </row>
    <row r="293" spans="1:18">
      <c r="A293" s="334" t="s">
        <v>980</v>
      </c>
      <c r="B293" s="993"/>
      <c r="C293" s="993"/>
      <c r="D293" s="990">
        <v>0</v>
      </c>
      <c r="E293" s="991">
        <v>918779.51402999996</v>
      </c>
      <c r="F293" s="991">
        <v>918779.51402999996</v>
      </c>
      <c r="G293" s="991">
        <v>0</v>
      </c>
      <c r="H293" s="991">
        <v>1629485.2703399998</v>
      </c>
      <c r="I293" s="991">
        <v>1629485.2703399998</v>
      </c>
      <c r="J293" s="991">
        <v>0</v>
      </c>
      <c r="K293" s="991">
        <v>0</v>
      </c>
      <c r="L293" s="991">
        <v>0</v>
      </c>
      <c r="M293" s="991">
        <v>0</v>
      </c>
      <c r="N293" s="991">
        <v>356166.07921</v>
      </c>
      <c r="O293" s="991">
        <v>356166.07921</v>
      </c>
      <c r="P293" s="991">
        <v>0</v>
      </c>
      <c r="Q293" s="991">
        <v>1985651.3495499999</v>
      </c>
      <c r="R293" s="992">
        <v>1985651.3495499999</v>
      </c>
    </row>
    <row r="294" spans="1:18">
      <c r="A294" s="344" t="s">
        <v>467</v>
      </c>
      <c r="B294" s="345"/>
      <c r="C294" s="345"/>
      <c r="D294" s="1001">
        <v>258571938.27490008</v>
      </c>
      <c r="E294" s="1002">
        <v>95143388.527419999</v>
      </c>
      <c r="F294" s="1002">
        <v>353715326.80231971</v>
      </c>
      <c r="G294" s="1002">
        <v>67643379.373369977</v>
      </c>
      <c r="H294" s="1002">
        <v>53169545.228389956</v>
      </c>
      <c r="I294" s="1002">
        <v>120812924.60176004</v>
      </c>
      <c r="J294" s="1002">
        <v>80737166.471190006</v>
      </c>
      <c r="K294" s="1002">
        <v>42990971.530730002</v>
      </c>
      <c r="L294" s="1002">
        <v>123728138.00191998</v>
      </c>
      <c r="M294" s="1002">
        <v>80809853.593930021</v>
      </c>
      <c r="N294" s="1002">
        <v>50177822.390159979</v>
      </c>
      <c r="O294" s="1002">
        <v>130987675.98408999</v>
      </c>
      <c r="P294" s="1002">
        <v>229143404.77540997</v>
      </c>
      <c r="Q294" s="1002">
        <v>146290895.22259</v>
      </c>
      <c r="R294" s="1003">
        <v>375528738.58777022</v>
      </c>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row r="789" spans="1:18">
      <c r="A789" s="7"/>
      <c r="B789" s="7"/>
      <c r="C789" s="7"/>
      <c r="D789" s="7"/>
      <c r="E789" s="7"/>
      <c r="F789" s="7"/>
      <c r="G789" s="7"/>
      <c r="H789" s="7"/>
      <c r="I789" s="7"/>
      <c r="J789" s="7"/>
      <c r="K789" s="7"/>
      <c r="L789" s="7"/>
      <c r="M789" s="7"/>
      <c r="N789" s="7"/>
      <c r="O789" s="7"/>
      <c r="P789" s="7"/>
      <c r="Q789" s="7"/>
      <c r="R789" s="7"/>
    </row>
    <row r="790" spans="1:18">
      <c r="A790" s="7"/>
      <c r="B790" s="7"/>
      <c r="C790" s="7"/>
      <c r="D790" s="7"/>
      <c r="E790" s="7"/>
      <c r="F790" s="7"/>
      <c r="G790" s="7"/>
      <c r="H790" s="7"/>
      <c r="I790" s="7"/>
      <c r="J790" s="7"/>
      <c r="K790" s="7"/>
      <c r="L790" s="7"/>
      <c r="M790" s="7"/>
      <c r="N790" s="7"/>
      <c r="O790" s="7"/>
      <c r="P790" s="7"/>
      <c r="Q790" s="7"/>
      <c r="R790" s="7"/>
    </row>
    <row r="791" spans="1:18">
      <c r="A791" s="7"/>
      <c r="B791" s="7"/>
      <c r="C791" s="7"/>
      <c r="D791" s="7"/>
      <c r="E791" s="7"/>
      <c r="F791" s="7"/>
      <c r="G791" s="7"/>
      <c r="H791" s="7"/>
      <c r="I791" s="7"/>
      <c r="J791" s="7"/>
      <c r="K791" s="7"/>
      <c r="L791" s="7"/>
      <c r="M791" s="7"/>
      <c r="N791" s="7"/>
      <c r="O791" s="7"/>
      <c r="P791" s="7"/>
      <c r="Q791" s="7"/>
      <c r="R791" s="7"/>
    </row>
    <row r="792" spans="1:18">
      <c r="A792" s="7"/>
      <c r="B792" s="7"/>
      <c r="C792" s="7"/>
      <c r="D792" s="7"/>
      <c r="E792" s="7"/>
      <c r="F792" s="7"/>
      <c r="G792" s="7"/>
      <c r="H792" s="7"/>
      <c r="I792" s="7"/>
      <c r="J792" s="7"/>
      <c r="K792" s="7"/>
      <c r="L792" s="7"/>
      <c r="M792" s="7"/>
      <c r="N792" s="7"/>
      <c r="O792" s="7"/>
      <c r="P792" s="7"/>
      <c r="Q792" s="7"/>
      <c r="R792" s="7"/>
    </row>
    <row r="793" spans="1:18">
      <c r="A793" s="7"/>
      <c r="B793" s="7"/>
      <c r="C793" s="7"/>
      <c r="D793" s="7"/>
      <c r="E793" s="7"/>
      <c r="F793" s="7"/>
      <c r="G793" s="7"/>
      <c r="H793" s="7"/>
      <c r="I793" s="7"/>
      <c r="J793" s="7"/>
      <c r="K793" s="7"/>
      <c r="L793" s="7"/>
      <c r="M793" s="7"/>
      <c r="N793" s="7"/>
      <c r="O793" s="7"/>
      <c r="P793" s="7"/>
      <c r="Q793" s="7"/>
      <c r="R793" s="7"/>
    </row>
    <row r="794" spans="1:18">
      <c r="A794" s="7"/>
      <c r="B794" s="7"/>
      <c r="C794" s="7"/>
      <c r="D794" s="7"/>
      <c r="E794" s="7"/>
      <c r="F794" s="7"/>
      <c r="G794" s="7"/>
      <c r="H794" s="7"/>
      <c r="I794" s="7"/>
      <c r="J794" s="7"/>
      <c r="K794" s="7"/>
      <c r="L794" s="7"/>
      <c r="M794" s="7"/>
      <c r="N794" s="7"/>
      <c r="O794" s="7"/>
      <c r="P794" s="7"/>
      <c r="Q794" s="7"/>
      <c r="R794" s="7"/>
    </row>
  </sheetData>
  <mergeCells count="10">
    <mergeCell ref="A292:C292"/>
    <mergeCell ref="A3:R3"/>
    <mergeCell ref="A7:A8"/>
    <mergeCell ref="B7:B8"/>
    <mergeCell ref="C7:C8"/>
    <mergeCell ref="D7:F7"/>
    <mergeCell ref="G7:I7"/>
    <mergeCell ref="J7:L7"/>
    <mergeCell ref="M7:O7"/>
    <mergeCell ref="P7:R7"/>
  </mergeCells>
  <hyperlinks>
    <hyperlink ref="A1" location="Índice!A1" display="Volver al Índice" xr:uid="{B7FE3563-0FB2-4EBC-A1BF-10BCCDC8DD3C}"/>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FD483-C2CE-4E3D-BAD7-3B35F4081802}">
  <sheetPr>
    <pageSetUpPr fitToPage="1"/>
  </sheetPr>
  <dimension ref="A1:U107"/>
  <sheetViews>
    <sheetView showGridLines="0" zoomScaleNormal="100" workbookViewId="0"/>
  </sheetViews>
  <sheetFormatPr baseColWidth="10" defaultColWidth="11.44140625" defaultRowHeight="13.2"/>
  <cols>
    <col min="1" max="1" width="3.44140625" style="7" customWidth="1"/>
    <col min="2" max="2" width="8.44140625" style="7" customWidth="1"/>
    <col min="3" max="3" width="2.44140625" style="7" customWidth="1"/>
    <col min="4" max="4" width="9.44140625" style="7" customWidth="1"/>
    <col min="5" max="5" width="1.109375" style="7" customWidth="1"/>
    <col min="6" max="6" width="11.44140625" style="7" customWidth="1"/>
    <col min="7" max="7" width="2" style="7" customWidth="1"/>
    <col min="8" max="8" width="11.44140625" style="7" bestFit="1" customWidth="1"/>
    <col min="9" max="9" width="1.88671875" style="7" customWidth="1"/>
    <col min="10" max="10" width="8.44140625" style="7" customWidth="1"/>
    <col min="11" max="11" width="1.44140625" style="7" customWidth="1"/>
    <col min="12" max="12" width="11" style="7" customWidth="1"/>
    <col min="13" max="13" width="2.44140625" style="7" customWidth="1"/>
    <col min="14" max="14" width="8.44140625" style="7" customWidth="1"/>
    <col min="15" max="15" width="1.44140625" style="7" customWidth="1"/>
    <col min="16" max="16" width="13.109375" style="7" customWidth="1"/>
    <col min="17" max="17" width="1.44140625" style="7" customWidth="1"/>
    <col min="18" max="18" width="11" style="7" customWidth="1"/>
    <col min="19" max="19" width="1.44140625" style="7" customWidth="1"/>
    <col min="20" max="20" width="12.44140625" style="7" bestFit="1" customWidth="1"/>
    <col min="21" max="256" width="11.44140625" style="7"/>
    <col min="257" max="257" width="3.44140625" style="7" customWidth="1"/>
    <col min="258" max="258" width="8.44140625" style="7" customWidth="1"/>
    <col min="259" max="259" width="2.44140625" style="7" customWidth="1"/>
    <col min="260" max="260" width="9.44140625" style="7" customWidth="1"/>
    <col min="261" max="261" width="1.109375" style="7" customWidth="1"/>
    <col min="262" max="262" width="11.44140625" style="7"/>
    <col min="263" max="263" width="2" style="7" customWidth="1"/>
    <col min="264" max="264" width="11.44140625" style="7" bestFit="1"/>
    <col min="265" max="265" width="1.88671875" style="7" customWidth="1"/>
    <col min="266" max="266" width="8.44140625" style="7" customWidth="1"/>
    <col min="267" max="267" width="1.44140625" style="7" customWidth="1"/>
    <col min="268" max="268" width="11" style="7" customWidth="1"/>
    <col min="269" max="269" width="2.44140625" style="7" customWidth="1"/>
    <col min="270" max="270" width="8.44140625" style="7" customWidth="1"/>
    <col min="271" max="271" width="1.44140625" style="7" customWidth="1"/>
    <col min="272" max="272" width="13.109375" style="7" customWidth="1"/>
    <col min="273" max="273" width="1.44140625" style="7" customWidth="1"/>
    <col min="274" max="274" width="11" style="7" customWidth="1"/>
    <col min="275" max="275" width="1.44140625" style="7" customWidth="1"/>
    <col min="276" max="276" width="12.44140625" style="7" bestFit="1" customWidth="1"/>
    <col min="277" max="512" width="11.44140625" style="7"/>
    <col min="513" max="513" width="3.44140625" style="7" customWidth="1"/>
    <col min="514" max="514" width="8.44140625" style="7" customWidth="1"/>
    <col min="515" max="515" width="2.44140625" style="7" customWidth="1"/>
    <col min="516" max="516" width="9.44140625" style="7" customWidth="1"/>
    <col min="517" max="517" width="1.109375" style="7" customWidth="1"/>
    <col min="518" max="518" width="11.44140625" style="7"/>
    <col min="519" max="519" width="2" style="7" customWidth="1"/>
    <col min="520" max="520" width="11.44140625" style="7" bestFit="1"/>
    <col min="521" max="521" width="1.88671875" style="7" customWidth="1"/>
    <col min="522" max="522" width="8.44140625" style="7" customWidth="1"/>
    <col min="523" max="523" width="1.44140625" style="7" customWidth="1"/>
    <col min="524" max="524" width="11" style="7" customWidth="1"/>
    <col min="525" max="525" width="2.44140625" style="7" customWidth="1"/>
    <col min="526" max="526" width="8.44140625" style="7" customWidth="1"/>
    <col min="527" max="527" width="1.44140625" style="7" customWidth="1"/>
    <col min="528" max="528" width="13.109375" style="7" customWidth="1"/>
    <col min="529" max="529" width="1.44140625" style="7" customWidth="1"/>
    <col min="530" max="530" width="11" style="7" customWidth="1"/>
    <col min="531" max="531" width="1.44140625" style="7" customWidth="1"/>
    <col min="532" max="532" width="12.44140625" style="7" bestFit="1" customWidth="1"/>
    <col min="533" max="768" width="11.44140625" style="7"/>
    <col min="769" max="769" width="3.44140625" style="7" customWidth="1"/>
    <col min="770" max="770" width="8.44140625" style="7" customWidth="1"/>
    <col min="771" max="771" width="2.44140625" style="7" customWidth="1"/>
    <col min="772" max="772" width="9.44140625" style="7" customWidth="1"/>
    <col min="773" max="773" width="1.109375" style="7" customWidth="1"/>
    <col min="774" max="774" width="11.44140625" style="7"/>
    <col min="775" max="775" width="2" style="7" customWidth="1"/>
    <col min="776" max="776" width="11.44140625" style="7" bestFit="1"/>
    <col min="777" max="777" width="1.88671875" style="7" customWidth="1"/>
    <col min="778" max="778" width="8.44140625" style="7" customWidth="1"/>
    <col min="779" max="779" width="1.44140625" style="7" customWidth="1"/>
    <col min="780" max="780" width="11" style="7" customWidth="1"/>
    <col min="781" max="781" width="2.44140625" style="7" customWidth="1"/>
    <col min="782" max="782" width="8.44140625" style="7" customWidth="1"/>
    <col min="783" max="783" width="1.44140625" style="7" customWidth="1"/>
    <col min="784" max="784" width="13.109375" style="7" customWidth="1"/>
    <col min="785" max="785" width="1.44140625" style="7" customWidth="1"/>
    <col min="786" max="786" width="11" style="7" customWidth="1"/>
    <col min="787" max="787" width="1.44140625" style="7" customWidth="1"/>
    <col min="788" max="788" width="12.44140625" style="7" bestFit="1" customWidth="1"/>
    <col min="789" max="1024" width="11.44140625" style="7"/>
    <col min="1025" max="1025" width="3.44140625" style="7" customWidth="1"/>
    <col min="1026" max="1026" width="8.44140625" style="7" customWidth="1"/>
    <col min="1027" max="1027" width="2.44140625" style="7" customWidth="1"/>
    <col min="1028" max="1028" width="9.44140625" style="7" customWidth="1"/>
    <col min="1029" max="1029" width="1.109375" style="7" customWidth="1"/>
    <col min="1030" max="1030" width="11.44140625" style="7"/>
    <col min="1031" max="1031" width="2" style="7" customWidth="1"/>
    <col min="1032" max="1032" width="11.44140625" style="7" bestFit="1"/>
    <col min="1033" max="1033" width="1.88671875" style="7" customWidth="1"/>
    <col min="1034" max="1034" width="8.44140625" style="7" customWidth="1"/>
    <col min="1035" max="1035" width="1.44140625" style="7" customWidth="1"/>
    <col min="1036" max="1036" width="11" style="7" customWidth="1"/>
    <col min="1037" max="1037" width="2.44140625" style="7" customWidth="1"/>
    <col min="1038" max="1038" width="8.44140625" style="7" customWidth="1"/>
    <col min="1039" max="1039" width="1.44140625" style="7" customWidth="1"/>
    <col min="1040" max="1040" width="13.109375" style="7" customWidth="1"/>
    <col min="1041" max="1041" width="1.44140625" style="7" customWidth="1"/>
    <col min="1042" max="1042" width="11" style="7" customWidth="1"/>
    <col min="1043" max="1043" width="1.44140625" style="7" customWidth="1"/>
    <col min="1044" max="1044" width="12.44140625" style="7" bestFit="1" customWidth="1"/>
    <col min="1045" max="1280" width="11.44140625" style="7"/>
    <col min="1281" max="1281" width="3.44140625" style="7" customWidth="1"/>
    <col min="1282" max="1282" width="8.44140625" style="7" customWidth="1"/>
    <col min="1283" max="1283" width="2.44140625" style="7" customWidth="1"/>
    <col min="1284" max="1284" width="9.44140625" style="7" customWidth="1"/>
    <col min="1285" max="1285" width="1.109375" style="7" customWidth="1"/>
    <col min="1286" max="1286" width="11.44140625" style="7"/>
    <col min="1287" max="1287" width="2" style="7" customWidth="1"/>
    <col min="1288" max="1288" width="11.44140625" style="7" bestFit="1"/>
    <col min="1289" max="1289" width="1.88671875" style="7" customWidth="1"/>
    <col min="1290" max="1290" width="8.44140625" style="7" customWidth="1"/>
    <col min="1291" max="1291" width="1.44140625" style="7" customWidth="1"/>
    <col min="1292" max="1292" width="11" style="7" customWidth="1"/>
    <col min="1293" max="1293" width="2.44140625" style="7" customWidth="1"/>
    <col min="1294" max="1294" width="8.44140625" style="7" customWidth="1"/>
    <col min="1295" max="1295" width="1.44140625" style="7" customWidth="1"/>
    <col min="1296" max="1296" width="13.109375" style="7" customWidth="1"/>
    <col min="1297" max="1297" width="1.44140625" style="7" customWidth="1"/>
    <col min="1298" max="1298" width="11" style="7" customWidth="1"/>
    <col min="1299" max="1299" width="1.44140625" style="7" customWidth="1"/>
    <col min="1300" max="1300" width="12.44140625" style="7" bestFit="1" customWidth="1"/>
    <col min="1301" max="1536" width="11.44140625" style="7"/>
    <col min="1537" max="1537" width="3.44140625" style="7" customWidth="1"/>
    <col min="1538" max="1538" width="8.44140625" style="7" customWidth="1"/>
    <col min="1539" max="1539" width="2.44140625" style="7" customWidth="1"/>
    <col min="1540" max="1540" width="9.44140625" style="7" customWidth="1"/>
    <col min="1541" max="1541" width="1.109375" style="7" customWidth="1"/>
    <col min="1542" max="1542" width="11.44140625" style="7"/>
    <col min="1543" max="1543" width="2" style="7" customWidth="1"/>
    <col min="1544" max="1544" width="11.44140625" style="7" bestFit="1"/>
    <col min="1545" max="1545" width="1.88671875" style="7" customWidth="1"/>
    <col min="1546" max="1546" width="8.44140625" style="7" customWidth="1"/>
    <col min="1547" max="1547" width="1.44140625" style="7" customWidth="1"/>
    <col min="1548" max="1548" width="11" style="7" customWidth="1"/>
    <col min="1549" max="1549" width="2.44140625" style="7" customWidth="1"/>
    <col min="1550" max="1550" width="8.44140625" style="7" customWidth="1"/>
    <col min="1551" max="1551" width="1.44140625" style="7" customWidth="1"/>
    <col min="1552" max="1552" width="13.109375" style="7" customWidth="1"/>
    <col min="1553" max="1553" width="1.44140625" style="7" customWidth="1"/>
    <col min="1554" max="1554" width="11" style="7" customWidth="1"/>
    <col min="1555" max="1555" width="1.44140625" style="7" customWidth="1"/>
    <col min="1556" max="1556" width="12.44140625" style="7" bestFit="1" customWidth="1"/>
    <col min="1557" max="1792" width="11.44140625" style="7"/>
    <col min="1793" max="1793" width="3.44140625" style="7" customWidth="1"/>
    <col min="1794" max="1794" width="8.44140625" style="7" customWidth="1"/>
    <col min="1795" max="1795" width="2.44140625" style="7" customWidth="1"/>
    <col min="1796" max="1796" width="9.44140625" style="7" customWidth="1"/>
    <col min="1797" max="1797" width="1.109375" style="7" customWidth="1"/>
    <col min="1798" max="1798" width="11.44140625" style="7"/>
    <col min="1799" max="1799" width="2" style="7" customWidth="1"/>
    <col min="1800" max="1800" width="11.44140625" style="7" bestFit="1"/>
    <col min="1801" max="1801" width="1.88671875" style="7" customWidth="1"/>
    <col min="1802" max="1802" width="8.44140625" style="7" customWidth="1"/>
    <col min="1803" max="1803" width="1.44140625" style="7" customWidth="1"/>
    <col min="1804" max="1804" width="11" style="7" customWidth="1"/>
    <col min="1805" max="1805" width="2.44140625" style="7" customWidth="1"/>
    <col min="1806" max="1806" width="8.44140625" style="7" customWidth="1"/>
    <col min="1807" max="1807" width="1.44140625" style="7" customWidth="1"/>
    <col min="1808" max="1808" width="13.109375" style="7" customWidth="1"/>
    <col min="1809" max="1809" width="1.44140625" style="7" customWidth="1"/>
    <col min="1810" max="1810" width="11" style="7" customWidth="1"/>
    <col min="1811" max="1811" width="1.44140625" style="7" customWidth="1"/>
    <col min="1812" max="1812" width="12.44140625" style="7" bestFit="1" customWidth="1"/>
    <col min="1813" max="2048" width="11.44140625" style="7"/>
    <col min="2049" max="2049" width="3.44140625" style="7" customWidth="1"/>
    <col min="2050" max="2050" width="8.44140625" style="7" customWidth="1"/>
    <col min="2051" max="2051" width="2.44140625" style="7" customWidth="1"/>
    <col min="2052" max="2052" width="9.44140625" style="7" customWidth="1"/>
    <col min="2053" max="2053" width="1.109375" style="7" customWidth="1"/>
    <col min="2054" max="2054" width="11.44140625" style="7"/>
    <col min="2055" max="2055" width="2" style="7" customWidth="1"/>
    <col min="2056" max="2056" width="11.44140625" style="7" bestFit="1"/>
    <col min="2057" max="2057" width="1.88671875" style="7" customWidth="1"/>
    <col min="2058" max="2058" width="8.44140625" style="7" customWidth="1"/>
    <col min="2059" max="2059" width="1.44140625" style="7" customWidth="1"/>
    <col min="2060" max="2060" width="11" style="7" customWidth="1"/>
    <col min="2061" max="2061" width="2.44140625" style="7" customWidth="1"/>
    <col min="2062" max="2062" width="8.44140625" style="7" customWidth="1"/>
    <col min="2063" max="2063" width="1.44140625" style="7" customWidth="1"/>
    <col min="2064" max="2064" width="13.109375" style="7" customWidth="1"/>
    <col min="2065" max="2065" width="1.44140625" style="7" customWidth="1"/>
    <col min="2066" max="2066" width="11" style="7" customWidth="1"/>
    <col min="2067" max="2067" width="1.44140625" style="7" customWidth="1"/>
    <col min="2068" max="2068" width="12.44140625" style="7" bestFit="1" customWidth="1"/>
    <col min="2069" max="2304" width="11.44140625" style="7"/>
    <col min="2305" max="2305" width="3.44140625" style="7" customWidth="1"/>
    <col min="2306" max="2306" width="8.44140625" style="7" customWidth="1"/>
    <col min="2307" max="2307" width="2.44140625" style="7" customWidth="1"/>
    <col min="2308" max="2308" width="9.44140625" style="7" customWidth="1"/>
    <col min="2309" max="2309" width="1.109375" style="7" customWidth="1"/>
    <col min="2310" max="2310" width="11.44140625" style="7"/>
    <col min="2311" max="2311" width="2" style="7" customWidth="1"/>
    <col min="2312" max="2312" width="11.44140625" style="7" bestFit="1"/>
    <col min="2313" max="2313" width="1.88671875" style="7" customWidth="1"/>
    <col min="2314" max="2314" width="8.44140625" style="7" customWidth="1"/>
    <col min="2315" max="2315" width="1.44140625" style="7" customWidth="1"/>
    <col min="2316" max="2316" width="11" style="7" customWidth="1"/>
    <col min="2317" max="2317" width="2.44140625" style="7" customWidth="1"/>
    <col min="2318" max="2318" width="8.44140625" style="7" customWidth="1"/>
    <col min="2319" max="2319" width="1.44140625" style="7" customWidth="1"/>
    <col min="2320" max="2320" width="13.109375" style="7" customWidth="1"/>
    <col min="2321" max="2321" width="1.44140625" style="7" customWidth="1"/>
    <col min="2322" max="2322" width="11" style="7" customWidth="1"/>
    <col min="2323" max="2323" width="1.44140625" style="7" customWidth="1"/>
    <col min="2324" max="2324" width="12.44140625" style="7" bestFit="1" customWidth="1"/>
    <col min="2325" max="2560" width="11.44140625" style="7"/>
    <col min="2561" max="2561" width="3.44140625" style="7" customWidth="1"/>
    <col min="2562" max="2562" width="8.44140625" style="7" customWidth="1"/>
    <col min="2563" max="2563" width="2.44140625" style="7" customWidth="1"/>
    <col min="2564" max="2564" width="9.44140625" style="7" customWidth="1"/>
    <col min="2565" max="2565" width="1.109375" style="7" customWidth="1"/>
    <col min="2566" max="2566" width="11.44140625" style="7"/>
    <col min="2567" max="2567" width="2" style="7" customWidth="1"/>
    <col min="2568" max="2568" width="11.44140625" style="7" bestFit="1"/>
    <col min="2569" max="2569" width="1.88671875" style="7" customWidth="1"/>
    <col min="2570" max="2570" width="8.44140625" style="7" customWidth="1"/>
    <col min="2571" max="2571" width="1.44140625" style="7" customWidth="1"/>
    <col min="2572" max="2572" width="11" style="7" customWidth="1"/>
    <col min="2573" max="2573" width="2.44140625" style="7" customWidth="1"/>
    <col min="2574" max="2574" width="8.44140625" style="7" customWidth="1"/>
    <col min="2575" max="2575" width="1.44140625" style="7" customWidth="1"/>
    <col min="2576" max="2576" width="13.109375" style="7" customWidth="1"/>
    <col min="2577" max="2577" width="1.44140625" style="7" customWidth="1"/>
    <col min="2578" max="2578" width="11" style="7" customWidth="1"/>
    <col min="2579" max="2579" width="1.44140625" style="7" customWidth="1"/>
    <col min="2580" max="2580" width="12.44140625" style="7" bestFit="1" customWidth="1"/>
    <col min="2581" max="2816" width="11.44140625" style="7"/>
    <col min="2817" max="2817" width="3.44140625" style="7" customWidth="1"/>
    <col min="2818" max="2818" width="8.44140625" style="7" customWidth="1"/>
    <col min="2819" max="2819" width="2.44140625" style="7" customWidth="1"/>
    <col min="2820" max="2820" width="9.44140625" style="7" customWidth="1"/>
    <col min="2821" max="2821" width="1.109375" style="7" customWidth="1"/>
    <col min="2822" max="2822" width="11.44140625" style="7"/>
    <col min="2823" max="2823" width="2" style="7" customWidth="1"/>
    <col min="2824" max="2824" width="11.44140625" style="7" bestFit="1"/>
    <col min="2825" max="2825" width="1.88671875" style="7" customWidth="1"/>
    <col min="2826" max="2826" width="8.44140625" style="7" customWidth="1"/>
    <col min="2827" max="2827" width="1.44140625" style="7" customWidth="1"/>
    <col min="2828" max="2828" width="11" style="7" customWidth="1"/>
    <col min="2829" max="2829" width="2.44140625" style="7" customWidth="1"/>
    <col min="2830" max="2830" width="8.44140625" style="7" customWidth="1"/>
    <col min="2831" max="2831" width="1.44140625" style="7" customWidth="1"/>
    <col min="2832" max="2832" width="13.109375" style="7" customWidth="1"/>
    <col min="2833" max="2833" width="1.44140625" style="7" customWidth="1"/>
    <col min="2834" max="2834" width="11" style="7" customWidth="1"/>
    <col min="2835" max="2835" width="1.44140625" style="7" customWidth="1"/>
    <col min="2836" max="2836" width="12.44140625" style="7" bestFit="1" customWidth="1"/>
    <col min="2837" max="3072" width="11.44140625" style="7"/>
    <col min="3073" max="3073" width="3.44140625" style="7" customWidth="1"/>
    <col min="3074" max="3074" width="8.44140625" style="7" customWidth="1"/>
    <col min="3075" max="3075" width="2.44140625" style="7" customWidth="1"/>
    <col min="3076" max="3076" width="9.44140625" style="7" customWidth="1"/>
    <col min="3077" max="3077" width="1.109375" style="7" customWidth="1"/>
    <col min="3078" max="3078" width="11.44140625" style="7"/>
    <col min="3079" max="3079" width="2" style="7" customWidth="1"/>
    <col min="3080" max="3080" width="11.44140625" style="7" bestFit="1"/>
    <col min="3081" max="3081" width="1.88671875" style="7" customWidth="1"/>
    <col min="3082" max="3082" width="8.44140625" style="7" customWidth="1"/>
    <col min="3083" max="3083" width="1.44140625" style="7" customWidth="1"/>
    <col min="3084" max="3084" width="11" style="7" customWidth="1"/>
    <col min="3085" max="3085" width="2.44140625" style="7" customWidth="1"/>
    <col min="3086" max="3086" width="8.44140625" style="7" customWidth="1"/>
    <col min="3087" max="3087" width="1.44140625" style="7" customWidth="1"/>
    <col min="3088" max="3088" width="13.109375" style="7" customWidth="1"/>
    <col min="3089" max="3089" width="1.44140625" style="7" customWidth="1"/>
    <col min="3090" max="3090" width="11" style="7" customWidth="1"/>
    <col min="3091" max="3091" width="1.44140625" style="7" customWidth="1"/>
    <col min="3092" max="3092" width="12.44140625" style="7" bestFit="1" customWidth="1"/>
    <col min="3093" max="3328" width="11.44140625" style="7"/>
    <col min="3329" max="3329" width="3.44140625" style="7" customWidth="1"/>
    <col min="3330" max="3330" width="8.44140625" style="7" customWidth="1"/>
    <col min="3331" max="3331" width="2.44140625" style="7" customWidth="1"/>
    <col min="3332" max="3332" width="9.44140625" style="7" customWidth="1"/>
    <col min="3333" max="3333" width="1.109375" style="7" customWidth="1"/>
    <col min="3334" max="3334" width="11.44140625" style="7"/>
    <col min="3335" max="3335" width="2" style="7" customWidth="1"/>
    <col min="3336" max="3336" width="11.44140625" style="7" bestFit="1"/>
    <col min="3337" max="3337" width="1.88671875" style="7" customWidth="1"/>
    <col min="3338" max="3338" width="8.44140625" style="7" customWidth="1"/>
    <col min="3339" max="3339" width="1.44140625" style="7" customWidth="1"/>
    <col min="3340" max="3340" width="11" style="7" customWidth="1"/>
    <col min="3341" max="3341" width="2.44140625" style="7" customWidth="1"/>
    <col min="3342" max="3342" width="8.44140625" style="7" customWidth="1"/>
    <col min="3343" max="3343" width="1.44140625" style="7" customWidth="1"/>
    <col min="3344" max="3344" width="13.109375" style="7" customWidth="1"/>
    <col min="3345" max="3345" width="1.44140625" style="7" customWidth="1"/>
    <col min="3346" max="3346" width="11" style="7" customWidth="1"/>
    <col min="3347" max="3347" width="1.44140625" style="7" customWidth="1"/>
    <col min="3348" max="3348" width="12.44140625" style="7" bestFit="1" customWidth="1"/>
    <col min="3349" max="3584" width="11.44140625" style="7"/>
    <col min="3585" max="3585" width="3.44140625" style="7" customWidth="1"/>
    <col min="3586" max="3586" width="8.44140625" style="7" customWidth="1"/>
    <col min="3587" max="3587" width="2.44140625" style="7" customWidth="1"/>
    <col min="3588" max="3588" width="9.44140625" style="7" customWidth="1"/>
    <col min="3589" max="3589" width="1.109375" style="7" customWidth="1"/>
    <col min="3590" max="3590" width="11.44140625" style="7"/>
    <col min="3591" max="3591" width="2" style="7" customWidth="1"/>
    <col min="3592" max="3592" width="11.44140625" style="7" bestFit="1"/>
    <col min="3593" max="3593" width="1.88671875" style="7" customWidth="1"/>
    <col min="3594" max="3594" width="8.44140625" style="7" customWidth="1"/>
    <col min="3595" max="3595" width="1.44140625" style="7" customWidth="1"/>
    <col min="3596" max="3596" width="11" style="7" customWidth="1"/>
    <col min="3597" max="3597" width="2.44140625" style="7" customWidth="1"/>
    <col min="3598" max="3598" width="8.44140625" style="7" customWidth="1"/>
    <col min="3599" max="3599" width="1.44140625" style="7" customWidth="1"/>
    <col min="3600" max="3600" width="13.109375" style="7" customWidth="1"/>
    <col min="3601" max="3601" width="1.44140625" style="7" customWidth="1"/>
    <col min="3602" max="3602" width="11" style="7" customWidth="1"/>
    <col min="3603" max="3603" width="1.44140625" style="7" customWidth="1"/>
    <col min="3604" max="3604" width="12.44140625" style="7" bestFit="1" customWidth="1"/>
    <col min="3605" max="3840" width="11.44140625" style="7"/>
    <col min="3841" max="3841" width="3.44140625" style="7" customWidth="1"/>
    <col min="3842" max="3842" width="8.44140625" style="7" customWidth="1"/>
    <col min="3843" max="3843" width="2.44140625" style="7" customWidth="1"/>
    <col min="3844" max="3844" width="9.44140625" style="7" customWidth="1"/>
    <col min="3845" max="3845" width="1.109375" style="7" customWidth="1"/>
    <col min="3846" max="3846" width="11.44140625" style="7"/>
    <col min="3847" max="3847" width="2" style="7" customWidth="1"/>
    <col min="3848" max="3848" width="11.44140625" style="7" bestFit="1"/>
    <col min="3849" max="3849" width="1.88671875" style="7" customWidth="1"/>
    <col min="3850" max="3850" width="8.44140625" style="7" customWidth="1"/>
    <col min="3851" max="3851" width="1.44140625" style="7" customWidth="1"/>
    <col min="3852" max="3852" width="11" style="7" customWidth="1"/>
    <col min="3853" max="3853" width="2.44140625" style="7" customWidth="1"/>
    <col min="3854" max="3854" width="8.44140625" style="7" customWidth="1"/>
    <col min="3855" max="3855" width="1.44140625" style="7" customWidth="1"/>
    <col min="3856" max="3856" width="13.109375" style="7" customWidth="1"/>
    <col min="3857" max="3857" width="1.44140625" style="7" customWidth="1"/>
    <col min="3858" max="3858" width="11" style="7" customWidth="1"/>
    <col min="3859" max="3859" width="1.44140625" style="7" customWidth="1"/>
    <col min="3860" max="3860" width="12.44140625" style="7" bestFit="1" customWidth="1"/>
    <col min="3861" max="4096" width="11.44140625" style="7"/>
    <col min="4097" max="4097" width="3.44140625" style="7" customWidth="1"/>
    <col min="4098" max="4098" width="8.44140625" style="7" customWidth="1"/>
    <col min="4099" max="4099" width="2.44140625" style="7" customWidth="1"/>
    <col min="4100" max="4100" width="9.44140625" style="7" customWidth="1"/>
    <col min="4101" max="4101" width="1.109375" style="7" customWidth="1"/>
    <col min="4102" max="4102" width="11.44140625" style="7"/>
    <col min="4103" max="4103" width="2" style="7" customWidth="1"/>
    <col min="4104" max="4104" width="11.44140625" style="7" bestFit="1"/>
    <col min="4105" max="4105" width="1.88671875" style="7" customWidth="1"/>
    <col min="4106" max="4106" width="8.44140625" style="7" customWidth="1"/>
    <col min="4107" max="4107" width="1.44140625" style="7" customWidth="1"/>
    <col min="4108" max="4108" width="11" style="7" customWidth="1"/>
    <col min="4109" max="4109" width="2.44140625" style="7" customWidth="1"/>
    <col min="4110" max="4110" width="8.44140625" style="7" customWidth="1"/>
    <col min="4111" max="4111" width="1.44140625" style="7" customWidth="1"/>
    <col min="4112" max="4112" width="13.109375" style="7" customWidth="1"/>
    <col min="4113" max="4113" width="1.44140625" style="7" customWidth="1"/>
    <col min="4114" max="4114" width="11" style="7" customWidth="1"/>
    <col min="4115" max="4115" width="1.44140625" style="7" customWidth="1"/>
    <col min="4116" max="4116" width="12.44140625" style="7" bestFit="1" customWidth="1"/>
    <col min="4117" max="4352" width="11.44140625" style="7"/>
    <col min="4353" max="4353" width="3.44140625" style="7" customWidth="1"/>
    <col min="4354" max="4354" width="8.44140625" style="7" customWidth="1"/>
    <col min="4355" max="4355" width="2.44140625" style="7" customWidth="1"/>
    <col min="4356" max="4356" width="9.44140625" style="7" customWidth="1"/>
    <col min="4357" max="4357" width="1.109375" style="7" customWidth="1"/>
    <col min="4358" max="4358" width="11.44140625" style="7"/>
    <col min="4359" max="4359" width="2" style="7" customWidth="1"/>
    <col min="4360" max="4360" width="11.44140625" style="7" bestFit="1"/>
    <col min="4361" max="4361" width="1.88671875" style="7" customWidth="1"/>
    <col min="4362" max="4362" width="8.44140625" style="7" customWidth="1"/>
    <col min="4363" max="4363" width="1.44140625" style="7" customWidth="1"/>
    <col min="4364" max="4364" width="11" style="7" customWidth="1"/>
    <col min="4365" max="4365" width="2.44140625" style="7" customWidth="1"/>
    <col min="4366" max="4366" width="8.44140625" style="7" customWidth="1"/>
    <col min="4367" max="4367" width="1.44140625" style="7" customWidth="1"/>
    <col min="4368" max="4368" width="13.109375" style="7" customWidth="1"/>
    <col min="4369" max="4369" width="1.44140625" style="7" customWidth="1"/>
    <col min="4370" max="4370" width="11" style="7" customWidth="1"/>
    <col min="4371" max="4371" width="1.44140625" style="7" customWidth="1"/>
    <col min="4372" max="4372" width="12.44140625" style="7" bestFit="1" customWidth="1"/>
    <col min="4373" max="4608" width="11.44140625" style="7"/>
    <col min="4609" max="4609" width="3.44140625" style="7" customWidth="1"/>
    <col min="4610" max="4610" width="8.44140625" style="7" customWidth="1"/>
    <col min="4611" max="4611" width="2.44140625" style="7" customWidth="1"/>
    <col min="4612" max="4612" width="9.44140625" style="7" customWidth="1"/>
    <col min="4613" max="4613" width="1.109375" style="7" customWidth="1"/>
    <col min="4614" max="4614" width="11.44140625" style="7"/>
    <col min="4615" max="4615" width="2" style="7" customWidth="1"/>
    <col min="4616" max="4616" width="11.44140625" style="7" bestFit="1"/>
    <col min="4617" max="4617" width="1.88671875" style="7" customWidth="1"/>
    <col min="4618" max="4618" width="8.44140625" style="7" customWidth="1"/>
    <col min="4619" max="4619" width="1.44140625" style="7" customWidth="1"/>
    <col min="4620" max="4620" width="11" style="7" customWidth="1"/>
    <col min="4621" max="4621" width="2.44140625" style="7" customWidth="1"/>
    <col min="4622" max="4622" width="8.44140625" style="7" customWidth="1"/>
    <col min="4623" max="4623" width="1.44140625" style="7" customWidth="1"/>
    <col min="4624" max="4624" width="13.109375" style="7" customWidth="1"/>
    <col min="4625" max="4625" width="1.44140625" style="7" customWidth="1"/>
    <col min="4626" max="4626" width="11" style="7" customWidth="1"/>
    <col min="4627" max="4627" width="1.44140625" style="7" customWidth="1"/>
    <col min="4628" max="4628" width="12.44140625" style="7" bestFit="1" customWidth="1"/>
    <col min="4629" max="4864" width="11.44140625" style="7"/>
    <col min="4865" max="4865" width="3.44140625" style="7" customWidth="1"/>
    <col min="4866" max="4866" width="8.44140625" style="7" customWidth="1"/>
    <col min="4867" max="4867" width="2.44140625" style="7" customWidth="1"/>
    <col min="4868" max="4868" width="9.44140625" style="7" customWidth="1"/>
    <col min="4869" max="4869" width="1.109375" style="7" customWidth="1"/>
    <col min="4870" max="4870" width="11.44140625" style="7"/>
    <col min="4871" max="4871" width="2" style="7" customWidth="1"/>
    <col min="4872" max="4872" width="11.44140625" style="7" bestFit="1"/>
    <col min="4873" max="4873" width="1.88671875" style="7" customWidth="1"/>
    <col min="4874" max="4874" width="8.44140625" style="7" customWidth="1"/>
    <col min="4875" max="4875" width="1.44140625" style="7" customWidth="1"/>
    <col min="4876" max="4876" width="11" style="7" customWidth="1"/>
    <col min="4877" max="4877" width="2.44140625" style="7" customWidth="1"/>
    <col min="4878" max="4878" width="8.44140625" style="7" customWidth="1"/>
    <col min="4879" max="4879" width="1.44140625" style="7" customWidth="1"/>
    <col min="4880" max="4880" width="13.109375" style="7" customWidth="1"/>
    <col min="4881" max="4881" width="1.44140625" style="7" customWidth="1"/>
    <col min="4882" max="4882" width="11" style="7" customWidth="1"/>
    <col min="4883" max="4883" width="1.44140625" style="7" customWidth="1"/>
    <col min="4884" max="4884" width="12.44140625" style="7" bestFit="1" customWidth="1"/>
    <col min="4885" max="5120" width="11.44140625" style="7"/>
    <col min="5121" max="5121" width="3.44140625" style="7" customWidth="1"/>
    <col min="5122" max="5122" width="8.44140625" style="7" customWidth="1"/>
    <col min="5123" max="5123" width="2.44140625" style="7" customWidth="1"/>
    <col min="5124" max="5124" width="9.44140625" style="7" customWidth="1"/>
    <col min="5125" max="5125" width="1.109375" style="7" customWidth="1"/>
    <col min="5126" max="5126" width="11.44140625" style="7"/>
    <col min="5127" max="5127" width="2" style="7" customWidth="1"/>
    <col min="5128" max="5128" width="11.44140625" style="7" bestFit="1"/>
    <col min="5129" max="5129" width="1.88671875" style="7" customWidth="1"/>
    <col min="5130" max="5130" width="8.44140625" style="7" customWidth="1"/>
    <col min="5131" max="5131" width="1.44140625" style="7" customWidth="1"/>
    <col min="5132" max="5132" width="11" style="7" customWidth="1"/>
    <col min="5133" max="5133" width="2.44140625" style="7" customWidth="1"/>
    <col min="5134" max="5134" width="8.44140625" style="7" customWidth="1"/>
    <col min="5135" max="5135" width="1.44140625" style="7" customWidth="1"/>
    <col min="5136" max="5136" width="13.109375" style="7" customWidth="1"/>
    <col min="5137" max="5137" width="1.44140625" style="7" customWidth="1"/>
    <col min="5138" max="5138" width="11" style="7" customWidth="1"/>
    <col min="5139" max="5139" width="1.44140625" style="7" customWidth="1"/>
    <col min="5140" max="5140" width="12.44140625" style="7" bestFit="1" customWidth="1"/>
    <col min="5141" max="5376" width="11.44140625" style="7"/>
    <col min="5377" max="5377" width="3.44140625" style="7" customWidth="1"/>
    <col min="5378" max="5378" width="8.44140625" style="7" customWidth="1"/>
    <col min="5379" max="5379" width="2.44140625" style="7" customWidth="1"/>
    <col min="5380" max="5380" width="9.44140625" style="7" customWidth="1"/>
    <col min="5381" max="5381" width="1.109375" style="7" customWidth="1"/>
    <col min="5382" max="5382" width="11.44140625" style="7"/>
    <col min="5383" max="5383" width="2" style="7" customWidth="1"/>
    <col min="5384" max="5384" width="11.44140625" style="7" bestFit="1"/>
    <col min="5385" max="5385" width="1.88671875" style="7" customWidth="1"/>
    <col min="5386" max="5386" width="8.44140625" style="7" customWidth="1"/>
    <col min="5387" max="5387" width="1.44140625" style="7" customWidth="1"/>
    <col min="5388" max="5388" width="11" style="7" customWidth="1"/>
    <col min="5389" max="5389" width="2.44140625" style="7" customWidth="1"/>
    <col min="5390" max="5390" width="8.44140625" style="7" customWidth="1"/>
    <col min="5391" max="5391" width="1.44140625" style="7" customWidth="1"/>
    <col min="5392" max="5392" width="13.109375" style="7" customWidth="1"/>
    <col min="5393" max="5393" width="1.44140625" style="7" customWidth="1"/>
    <col min="5394" max="5394" width="11" style="7" customWidth="1"/>
    <col min="5395" max="5395" width="1.44140625" style="7" customWidth="1"/>
    <col min="5396" max="5396" width="12.44140625" style="7" bestFit="1" customWidth="1"/>
    <col min="5397" max="5632" width="11.44140625" style="7"/>
    <col min="5633" max="5633" width="3.44140625" style="7" customWidth="1"/>
    <col min="5634" max="5634" width="8.44140625" style="7" customWidth="1"/>
    <col min="5635" max="5635" width="2.44140625" style="7" customWidth="1"/>
    <col min="5636" max="5636" width="9.44140625" style="7" customWidth="1"/>
    <col min="5637" max="5637" width="1.109375" style="7" customWidth="1"/>
    <col min="5638" max="5638" width="11.44140625" style="7"/>
    <col min="5639" max="5639" width="2" style="7" customWidth="1"/>
    <col min="5640" max="5640" width="11.44140625" style="7" bestFit="1"/>
    <col min="5641" max="5641" width="1.88671875" style="7" customWidth="1"/>
    <col min="5642" max="5642" width="8.44140625" style="7" customWidth="1"/>
    <col min="5643" max="5643" width="1.44140625" style="7" customWidth="1"/>
    <col min="5644" max="5644" width="11" style="7" customWidth="1"/>
    <col min="5645" max="5645" width="2.44140625" style="7" customWidth="1"/>
    <col min="5646" max="5646" width="8.44140625" style="7" customWidth="1"/>
    <col min="5647" max="5647" width="1.44140625" style="7" customWidth="1"/>
    <col min="5648" max="5648" width="13.109375" style="7" customWidth="1"/>
    <col min="5649" max="5649" width="1.44140625" style="7" customWidth="1"/>
    <col min="5650" max="5650" width="11" style="7" customWidth="1"/>
    <col min="5651" max="5651" width="1.44140625" style="7" customWidth="1"/>
    <col min="5652" max="5652" width="12.44140625" style="7" bestFit="1" customWidth="1"/>
    <col min="5653" max="5888" width="11.44140625" style="7"/>
    <col min="5889" max="5889" width="3.44140625" style="7" customWidth="1"/>
    <col min="5890" max="5890" width="8.44140625" style="7" customWidth="1"/>
    <col min="5891" max="5891" width="2.44140625" style="7" customWidth="1"/>
    <col min="5892" max="5892" width="9.44140625" style="7" customWidth="1"/>
    <col min="5893" max="5893" width="1.109375" style="7" customWidth="1"/>
    <col min="5894" max="5894" width="11.44140625" style="7"/>
    <col min="5895" max="5895" width="2" style="7" customWidth="1"/>
    <col min="5896" max="5896" width="11.44140625" style="7" bestFit="1"/>
    <col min="5897" max="5897" width="1.88671875" style="7" customWidth="1"/>
    <col min="5898" max="5898" width="8.44140625" style="7" customWidth="1"/>
    <col min="5899" max="5899" width="1.44140625" style="7" customWidth="1"/>
    <col min="5900" max="5900" width="11" style="7" customWidth="1"/>
    <col min="5901" max="5901" width="2.44140625" style="7" customWidth="1"/>
    <col min="5902" max="5902" width="8.44140625" style="7" customWidth="1"/>
    <col min="5903" max="5903" width="1.44140625" style="7" customWidth="1"/>
    <col min="5904" max="5904" width="13.109375" style="7" customWidth="1"/>
    <col min="5905" max="5905" width="1.44140625" style="7" customWidth="1"/>
    <col min="5906" max="5906" width="11" style="7" customWidth="1"/>
    <col min="5907" max="5907" width="1.44140625" style="7" customWidth="1"/>
    <col min="5908" max="5908" width="12.44140625" style="7" bestFit="1" customWidth="1"/>
    <col min="5909" max="6144" width="11.44140625" style="7"/>
    <col min="6145" max="6145" width="3.44140625" style="7" customWidth="1"/>
    <col min="6146" max="6146" width="8.44140625" style="7" customWidth="1"/>
    <col min="6147" max="6147" width="2.44140625" style="7" customWidth="1"/>
    <col min="6148" max="6148" width="9.44140625" style="7" customWidth="1"/>
    <col min="6149" max="6149" width="1.109375" style="7" customWidth="1"/>
    <col min="6150" max="6150" width="11.44140625" style="7"/>
    <col min="6151" max="6151" width="2" style="7" customWidth="1"/>
    <col min="6152" max="6152" width="11.44140625" style="7" bestFit="1"/>
    <col min="6153" max="6153" width="1.88671875" style="7" customWidth="1"/>
    <col min="6154" max="6154" width="8.44140625" style="7" customWidth="1"/>
    <col min="6155" max="6155" width="1.44140625" style="7" customWidth="1"/>
    <col min="6156" max="6156" width="11" style="7" customWidth="1"/>
    <col min="6157" max="6157" width="2.44140625" style="7" customWidth="1"/>
    <col min="6158" max="6158" width="8.44140625" style="7" customWidth="1"/>
    <col min="6159" max="6159" width="1.44140625" style="7" customWidth="1"/>
    <col min="6160" max="6160" width="13.109375" style="7" customWidth="1"/>
    <col min="6161" max="6161" width="1.44140625" style="7" customWidth="1"/>
    <col min="6162" max="6162" width="11" style="7" customWidth="1"/>
    <col min="6163" max="6163" width="1.44140625" style="7" customWidth="1"/>
    <col min="6164" max="6164" width="12.44140625" style="7" bestFit="1" customWidth="1"/>
    <col min="6165" max="6400" width="11.44140625" style="7"/>
    <col min="6401" max="6401" width="3.44140625" style="7" customWidth="1"/>
    <col min="6402" max="6402" width="8.44140625" style="7" customWidth="1"/>
    <col min="6403" max="6403" width="2.44140625" style="7" customWidth="1"/>
    <col min="6404" max="6404" width="9.44140625" style="7" customWidth="1"/>
    <col min="6405" max="6405" width="1.109375" style="7" customWidth="1"/>
    <col min="6406" max="6406" width="11.44140625" style="7"/>
    <col min="6407" max="6407" width="2" style="7" customWidth="1"/>
    <col min="6408" max="6408" width="11.44140625" style="7" bestFit="1"/>
    <col min="6409" max="6409" width="1.88671875" style="7" customWidth="1"/>
    <col min="6410" max="6410" width="8.44140625" style="7" customWidth="1"/>
    <col min="6411" max="6411" width="1.44140625" style="7" customWidth="1"/>
    <col min="6412" max="6412" width="11" style="7" customWidth="1"/>
    <col min="6413" max="6413" width="2.44140625" style="7" customWidth="1"/>
    <col min="6414" max="6414" width="8.44140625" style="7" customWidth="1"/>
    <col min="6415" max="6415" width="1.44140625" style="7" customWidth="1"/>
    <col min="6416" max="6416" width="13.109375" style="7" customWidth="1"/>
    <col min="6417" max="6417" width="1.44140625" style="7" customWidth="1"/>
    <col min="6418" max="6418" width="11" style="7" customWidth="1"/>
    <col min="6419" max="6419" width="1.44140625" style="7" customWidth="1"/>
    <col min="6420" max="6420" width="12.44140625" style="7" bestFit="1" customWidth="1"/>
    <col min="6421" max="6656" width="11.44140625" style="7"/>
    <col min="6657" max="6657" width="3.44140625" style="7" customWidth="1"/>
    <col min="6658" max="6658" width="8.44140625" style="7" customWidth="1"/>
    <col min="6659" max="6659" width="2.44140625" style="7" customWidth="1"/>
    <col min="6660" max="6660" width="9.44140625" style="7" customWidth="1"/>
    <col min="6661" max="6661" width="1.109375" style="7" customWidth="1"/>
    <col min="6662" max="6662" width="11.44140625" style="7"/>
    <col min="6663" max="6663" width="2" style="7" customWidth="1"/>
    <col min="6664" max="6664" width="11.44140625" style="7" bestFit="1"/>
    <col min="6665" max="6665" width="1.88671875" style="7" customWidth="1"/>
    <col min="6666" max="6666" width="8.44140625" style="7" customWidth="1"/>
    <col min="6667" max="6667" width="1.44140625" style="7" customWidth="1"/>
    <col min="6668" max="6668" width="11" style="7" customWidth="1"/>
    <col min="6669" max="6669" width="2.44140625" style="7" customWidth="1"/>
    <col min="6670" max="6670" width="8.44140625" style="7" customWidth="1"/>
    <col min="6671" max="6671" width="1.44140625" style="7" customWidth="1"/>
    <col min="6672" max="6672" width="13.109375" style="7" customWidth="1"/>
    <col min="6673" max="6673" width="1.44140625" style="7" customWidth="1"/>
    <col min="6674" max="6674" width="11" style="7" customWidth="1"/>
    <col min="6675" max="6675" width="1.44140625" style="7" customWidth="1"/>
    <col min="6676" max="6676" width="12.44140625" style="7" bestFit="1" customWidth="1"/>
    <col min="6677" max="6912" width="11.44140625" style="7"/>
    <col min="6913" max="6913" width="3.44140625" style="7" customWidth="1"/>
    <col min="6914" max="6914" width="8.44140625" style="7" customWidth="1"/>
    <col min="6915" max="6915" width="2.44140625" style="7" customWidth="1"/>
    <col min="6916" max="6916" width="9.44140625" style="7" customWidth="1"/>
    <col min="6917" max="6917" width="1.109375" style="7" customWidth="1"/>
    <col min="6918" max="6918" width="11.44140625" style="7"/>
    <col min="6919" max="6919" width="2" style="7" customWidth="1"/>
    <col min="6920" max="6920" width="11.44140625" style="7" bestFit="1"/>
    <col min="6921" max="6921" width="1.88671875" style="7" customWidth="1"/>
    <col min="6922" max="6922" width="8.44140625" style="7" customWidth="1"/>
    <col min="6923" max="6923" width="1.44140625" style="7" customWidth="1"/>
    <col min="6924" max="6924" width="11" style="7" customWidth="1"/>
    <col min="6925" max="6925" width="2.44140625" style="7" customWidth="1"/>
    <col min="6926" max="6926" width="8.44140625" style="7" customWidth="1"/>
    <col min="6927" max="6927" width="1.44140625" style="7" customWidth="1"/>
    <col min="6928" max="6928" width="13.109375" style="7" customWidth="1"/>
    <col min="6929" max="6929" width="1.44140625" style="7" customWidth="1"/>
    <col min="6930" max="6930" width="11" style="7" customWidth="1"/>
    <col min="6931" max="6931" width="1.44140625" style="7" customWidth="1"/>
    <col min="6932" max="6932" width="12.44140625" style="7" bestFit="1" customWidth="1"/>
    <col min="6933" max="7168" width="11.44140625" style="7"/>
    <col min="7169" max="7169" width="3.44140625" style="7" customWidth="1"/>
    <col min="7170" max="7170" width="8.44140625" style="7" customWidth="1"/>
    <col min="7171" max="7171" width="2.44140625" style="7" customWidth="1"/>
    <col min="7172" max="7172" width="9.44140625" style="7" customWidth="1"/>
    <col min="7173" max="7173" width="1.109375" style="7" customWidth="1"/>
    <col min="7174" max="7174" width="11.44140625" style="7"/>
    <col min="7175" max="7175" width="2" style="7" customWidth="1"/>
    <col min="7176" max="7176" width="11.44140625" style="7" bestFit="1"/>
    <col min="7177" max="7177" width="1.88671875" style="7" customWidth="1"/>
    <col min="7178" max="7178" width="8.44140625" style="7" customWidth="1"/>
    <col min="7179" max="7179" width="1.44140625" style="7" customWidth="1"/>
    <col min="7180" max="7180" width="11" style="7" customWidth="1"/>
    <col min="7181" max="7181" width="2.44140625" style="7" customWidth="1"/>
    <col min="7182" max="7182" width="8.44140625" style="7" customWidth="1"/>
    <col min="7183" max="7183" width="1.44140625" style="7" customWidth="1"/>
    <col min="7184" max="7184" width="13.109375" style="7" customWidth="1"/>
    <col min="7185" max="7185" width="1.44140625" style="7" customWidth="1"/>
    <col min="7186" max="7186" width="11" style="7" customWidth="1"/>
    <col min="7187" max="7187" width="1.44140625" style="7" customWidth="1"/>
    <col min="7188" max="7188" width="12.44140625" style="7" bestFit="1" customWidth="1"/>
    <col min="7189" max="7424" width="11.44140625" style="7"/>
    <col min="7425" max="7425" width="3.44140625" style="7" customWidth="1"/>
    <col min="7426" max="7426" width="8.44140625" style="7" customWidth="1"/>
    <col min="7427" max="7427" width="2.44140625" style="7" customWidth="1"/>
    <col min="7428" max="7428" width="9.44140625" style="7" customWidth="1"/>
    <col min="7429" max="7429" width="1.109375" style="7" customWidth="1"/>
    <col min="7430" max="7430" width="11.44140625" style="7"/>
    <col min="7431" max="7431" width="2" style="7" customWidth="1"/>
    <col min="7432" max="7432" width="11.44140625" style="7" bestFit="1"/>
    <col min="7433" max="7433" width="1.88671875" style="7" customWidth="1"/>
    <col min="7434" max="7434" width="8.44140625" style="7" customWidth="1"/>
    <col min="7435" max="7435" width="1.44140625" style="7" customWidth="1"/>
    <col min="7436" max="7436" width="11" style="7" customWidth="1"/>
    <col min="7437" max="7437" width="2.44140625" style="7" customWidth="1"/>
    <col min="7438" max="7438" width="8.44140625" style="7" customWidth="1"/>
    <col min="7439" max="7439" width="1.44140625" style="7" customWidth="1"/>
    <col min="7440" max="7440" width="13.109375" style="7" customWidth="1"/>
    <col min="7441" max="7441" width="1.44140625" style="7" customWidth="1"/>
    <col min="7442" max="7442" width="11" style="7" customWidth="1"/>
    <col min="7443" max="7443" width="1.44140625" style="7" customWidth="1"/>
    <col min="7444" max="7444" width="12.44140625" style="7" bestFit="1" customWidth="1"/>
    <col min="7445" max="7680" width="11.44140625" style="7"/>
    <col min="7681" max="7681" width="3.44140625" style="7" customWidth="1"/>
    <col min="7682" max="7682" width="8.44140625" style="7" customWidth="1"/>
    <col min="7683" max="7683" width="2.44140625" style="7" customWidth="1"/>
    <col min="7684" max="7684" width="9.44140625" style="7" customWidth="1"/>
    <col min="7685" max="7685" width="1.109375" style="7" customWidth="1"/>
    <col min="7686" max="7686" width="11.44140625" style="7"/>
    <col min="7687" max="7687" width="2" style="7" customWidth="1"/>
    <col min="7688" max="7688" width="11.44140625" style="7" bestFit="1"/>
    <col min="7689" max="7689" width="1.88671875" style="7" customWidth="1"/>
    <col min="7690" max="7690" width="8.44140625" style="7" customWidth="1"/>
    <col min="7691" max="7691" width="1.44140625" style="7" customWidth="1"/>
    <col min="7692" max="7692" width="11" style="7" customWidth="1"/>
    <col min="7693" max="7693" width="2.44140625" style="7" customWidth="1"/>
    <col min="7694" max="7694" width="8.44140625" style="7" customWidth="1"/>
    <col min="7695" max="7695" width="1.44140625" style="7" customWidth="1"/>
    <col min="7696" max="7696" width="13.109375" style="7" customWidth="1"/>
    <col min="7697" max="7697" width="1.44140625" style="7" customWidth="1"/>
    <col min="7698" max="7698" width="11" style="7" customWidth="1"/>
    <col min="7699" max="7699" width="1.44140625" style="7" customWidth="1"/>
    <col min="7700" max="7700" width="12.44140625" style="7" bestFit="1" customWidth="1"/>
    <col min="7701" max="7936" width="11.44140625" style="7"/>
    <col min="7937" max="7937" width="3.44140625" style="7" customWidth="1"/>
    <col min="7938" max="7938" width="8.44140625" style="7" customWidth="1"/>
    <col min="7939" max="7939" width="2.44140625" style="7" customWidth="1"/>
    <col min="7940" max="7940" width="9.44140625" style="7" customWidth="1"/>
    <col min="7941" max="7941" width="1.109375" style="7" customWidth="1"/>
    <col min="7942" max="7942" width="11.44140625" style="7"/>
    <col min="7943" max="7943" width="2" style="7" customWidth="1"/>
    <col min="7944" max="7944" width="11.44140625" style="7" bestFit="1"/>
    <col min="7945" max="7945" width="1.88671875" style="7" customWidth="1"/>
    <col min="7946" max="7946" width="8.44140625" style="7" customWidth="1"/>
    <col min="7947" max="7947" width="1.44140625" style="7" customWidth="1"/>
    <col min="7948" max="7948" width="11" style="7" customWidth="1"/>
    <col min="7949" max="7949" width="2.44140625" style="7" customWidth="1"/>
    <col min="7950" max="7950" width="8.44140625" style="7" customWidth="1"/>
    <col min="7951" max="7951" width="1.44140625" style="7" customWidth="1"/>
    <col min="7952" max="7952" width="13.109375" style="7" customWidth="1"/>
    <col min="7953" max="7953" width="1.44140625" style="7" customWidth="1"/>
    <col min="7954" max="7954" width="11" style="7" customWidth="1"/>
    <col min="7955" max="7955" width="1.44140625" style="7" customWidth="1"/>
    <col min="7956" max="7956" width="12.44140625" style="7" bestFit="1" customWidth="1"/>
    <col min="7957" max="8192" width="11.44140625" style="7"/>
    <col min="8193" max="8193" width="3.44140625" style="7" customWidth="1"/>
    <col min="8194" max="8194" width="8.44140625" style="7" customWidth="1"/>
    <col min="8195" max="8195" width="2.44140625" style="7" customWidth="1"/>
    <col min="8196" max="8196" width="9.44140625" style="7" customWidth="1"/>
    <col min="8197" max="8197" width="1.109375" style="7" customWidth="1"/>
    <col min="8198" max="8198" width="11.44140625" style="7"/>
    <col min="8199" max="8199" width="2" style="7" customWidth="1"/>
    <col min="8200" max="8200" width="11.44140625" style="7" bestFit="1"/>
    <col min="8201" max="8201" width="1.88671875" style="7" customWidth="1"/>
    <col min="8202" max="8202" width="8.44140625" style="7" customWidth="1"/>
    <col min="8203" max="8203" width="1.44140625" style="7" customWidth="1"/>
    <col min="8204" max="8204" width="11" style="7" customWidth="1"/>
    <col min="8205" max="8205" width="2.44140625" style="7" customWidth="1"/>
    <col min="8206" max="8206" width="8.44140625" style="7" customWidth="1"/>
    <col min="8207" max="8207" width="1.44140625" style="7" customWidth="1"/>
    <col min="8208" max="8208" width="13.109375" style="7" customWidth="1"/>
    <col min="8209" max="8209" width="1.44140625" style="7" customWidth="1"/>
    <col min="8210" max="8210" width="11" style="7" customWidth="1"/>
    <col min="8211" max="8211" width="1.44140625" style="7" customWidth="1"/>
    <col min="8212" max="8212" width="12.44140625" style="7" bestFit="1" customWidth="1"/>
    <col min="8213" max="8448" width="11.44140625" style="7"/>
    <col min="8449" max="8449" width="3.44140625" style="7" customWidth="1"/>
    <col min="8450" max="8450" width="8.44140625" style="7" customWidth="1"/>
    <col min="8451" max="8451" width="2.44140625" style="7" customWidth="1"/>
    <col min="8452" max="8452" width="9.44140625" style="7" customWidth="1"/>
    <col min="8453" max="8453" width="1.109375" style="7" customWidth="1"/>
    <col min="8454" max="8454" width="11.44140625" style="7"/>
    <col min="8455" max="8455" width="2" style="7" customWidth="1"/>
    <col min="8456" max="8456" width="11.44140625" style="7" bestFit="1"/>
    <col min="8457" max="8457" width="1.88671875" style="7" customWidth="1"/>
    <col min="8458" max="8458" width="8.44140625" style="7" customWidth="1"/>
    <col min="8459" max="8459" width="1.44140625" style="7" customWidth="1"/>
    <col min="8460" max="8460" width="11" style="7" customWidth="1"/>
    <col min="8461" max="8461" width="2.44140625" style="7" customWidth="1"/>
    <col min="8462" max="8462" width="8.44140625" style="7" customWidth="1"/>
    <col min="8463" max="8463" width="1.44140625" style="7" customWidth="1"/>
    <col min="8464" max="8464" width="13.109375" style="7" customWidth="1"/>
    <col min="8465" max="8465" width="1.44140625" style="7" customWidth="1"/>
    <col min="8466" max="8466" width="11" style="7" customWidth="1"/>
    <col min="8467" max="8467" width="1.44140625" style="7" customWidth="1"/>
    <col min="8468" max="8468" width="12.44140625" style="7" bestFit="1" customWidth="1"/>
    <col min="8469" max="8704" width="11.44140625" style="7"/>
    <col min="8705" max="8705" width="3.44140625" style="7" customWidth="1"/>
    <col min="8706" max="8706" width="8.44140625" style="7" customWidth="1"/>
    <col min="8707" max="8707" width="2.44140625" style="7" customWidth="1"/>
    <col min="8708" max="8708" width="9.44140625" style="7" customWidth="1"/>
    <col min="8709" max="8709" width="1.109375" style="7" customWidth="1"/>
    <col min="8710" max="8710" width="11.44140625" style="7"/>
    <col min="8711" max="8711" width="2" style="7" customWidth="1"/>
    <col min="8712" max="8712" width="11.44140625" style="7" bestFit="1"/>
    <col min="8713" max="8713" width="1.88671875" style="7" customWidth="1"/>
    <col min="8714" max="8714" width="8.44140625" style="7" customWidth="1"/>
    <col min="8715" max="8715" width="1.44140625" style="7" customWidth="1"/>
    <col min="8716" max="8716" width="11" style="7" customWidth="1"/>
    <col min="8717" max="8717" width="2.44140625" style="7" customWidth="1"/>
    <col min="8718" max="8718" width="8.44140625" style="7" customWidth="1"/>
    <col min="8719" max="8719" width="1.44140625" style="7" customWidth="1"/>
    <col min="8720" max="8720" width="13.109375" style="7" customWidth="1"/>
    <col min="8721" max="8721" width="1.44140625" style="7" customWidth="1"/>
    <col min="8722" max="8722" width="11" style="7" customWidth="1"/>
    <col min="8723" max="8723" width="1.44140625" style="7" customWidth="1"/>
    <col min="8724" max="8724" width="12.44140625" style="7" bestFit="1" customWidth="1"/>
    <col min="8725" max="8960" width="11.44140625" style="7"/>
    <col min="8961" max="8961" width="3.44140625" style="7" customWidth="1"/>
    <col min="8962" max="8962" width="8.44140625" style="7" customWidth="1"/>
    <col min="8963" max="8963" width="2.44140625" style="7" customWidth="1"/>
    <col min="8964" max="8964" width="9.44140625" style="7" customWidth="1"/>
    <col min="8965" max="8965" width="1.109375" style="7" customWidth="1"/>
    <col min="8966" max="8966" width="11.44140625" style="7"/>
    <col min="8967" max="8967" width="2" style="7" customWidth="1"/>
    <col min="8968" max="8968" width="11.44140625" style="7" bestFit="1"/>
    <col min="8969" max="8969" width="1.88671875" style="7" customWidth="1"/>
    <col min="8970" max="8970" width="8.44140625" style="7" customWidth="1"/>
    <col min="8971" max="8971" width="1.44140625" style="7" customWidth="1"/>
    <col min="8972" max="8972" width="11" style="7" customWidth="1"/>
    <col min="8973" max="8973" width="2.44140625" style="7" customWidth="1"/>
    <col min="8974" max="8974" width="8.44140625" style="7" customWidth="1"/>
    <col min="8975" max="8975" width="1.44140625" style="7" customWidth="1"/>
    <col min="8976" max="8976" width="13.109375" style="7" customWidth="1"/>
    <col min="8977" max="8977" width="1.44140625" style="7" customWidth="1"/>
    <col min="8978" max="8978" width="11" style="7" customWidth="1"/>
    <col min="8979" max="8979" width="1.44140625" style="7" customWidth="1"/>
    <col min="8980" max="8980" width="12.44140625" style="7" bestFit="1" customWidth="1"/>
    <col min="8981" max="9216" width="11.44140625" style="7"/>
    <col min="9217" max="9217" width="3.44140625" style="7" customWidth="1"/>
    <col min="9218" max="9218" width="8.44140625" style="7" customWidth="1"/>
    <col min="9219" max="9219" width="2.44140625" style="7" customWidth="1"/>
    <col min="9220" max="9220" width="9.44140625" style="7" customWidth="1"/>
    <col min="9221" max="9221" width="1.109375" style="7" customWidth="1"/>
    <col min="9222" max="9222" width="11.44140625" style="7"/>
    <col min="9223" max="9223" width="2" style="7" customWidth="1"/>
    <col min="9224" max="9224" width="11.44140625" style="7" bestFit="1"/>
    <col min="9225" max="9225" width="1.88671875" style="7" customWidth="1"/>
    <col min="9226" max="9226" width="8.44140625" style="7" customWidth="1"/>
    <col min="9227" max="9227" width="1.44140625" style="7" customWidth="1"/>
    <col min="9228" max="9228" width="11" style="7" customWidth="1"/>
    <col min="9229" max="9229" width="2.44140625" style="7" customWidth="1"/>
    <col min="9230" max="9230" width="8.44140625" style="7" customWidth="1"/>
    <col min="9231" max="9231" width="1.44140625" style="7" customWidth="1"/>
    <col min="9232" max="9232" width="13.109375" style="7" customWidth="1"/>
    <col min="9233" max="9233" width="1.44140625" style="7" customWidth="1"/>
    <col min="9234" max="9234" width="11" style="7" customWidth="1"/>
    <col min="9235" max="9235" width="1.44140625" style="7" customWidth="1"/>
    <col min="9236" max="9236" width="12.44140625" style="7" bestFit="1" customWidth="1"/>
    <col min="9237" max="9472" width="11.44140625" style="7"/>
    <col min="9473" max="9473" width="3.44140625" style="7" customWidth="1"/>
    <col min="9474" max="9474" width="8.44140625" style="7" customWidth="1"/>
    <col min="9475" max="9475" width="2.44140625" style="7" customWidth="1"/>
    <col min="9476" max="9476" width="9.44140625" style="7" customWidth="1"/>
    <col min="9477" max="9477" width="1.109375" style="7" customWidth="1"/>
    <col min="9478" max="9478" width="11.44140625" style="7"/>
    <col min="9479" max="9479" width="2" style="7" customWidth="1"/>
    <col min="9480" max="9480" width="11.44140625" style="7" bestFit="1"/>
    <col min="9481" max="9481" width="1.88671875" style="7" customWidth="1"/>
    <col min="9482" max="9482" width="8.44140625" style="7" customWidth="1"/>
    <col min="9483" max="9483" width="1.44140625" style="7" customWidth="1"/>
    <col min="9484" max="9484" width="11" style="7" customWidth="1"/>
    <col min="9485" max="9485" width="2.44140625" style="7" customWidth="1"/>
    <col min="9486" max="9486" width="8.44140625" style="7" customWidth="1"/>
    <col min="9487" max="9487" width="1.44140625" style="7" customWidth="1"/>
    <col min="9488" max="9488" width="13.109375" style="7" customWidth="1"/>
    <col min="9489" max="9489" width="1.44140625" style="7" customWidth="1"/>
    <col min="9490" max="9490" width="11" style="7" customWidth="1"/>
    <col min="9491" max="9491" width="1.44140625" style="7" customWidth="1"/>
    <col min="9492" max="9492" width="12.44140625" style="7" bestFit="1" customWidth="1"/>
    <col min="9493" max="9728" width="11.44140625" style="7"/>
    <col min="9729" max="9729" width="3.44140625" style="7" customWidth="1"/>
    <col min="9730" max="9730" width="8.44140625" style="7" customWidth="1"/>
    <col min="9731" max="9731" width="2.44140625" style="7" customWidth="1"/>
    <col min="9732" max="9732" width="9.44140625" style="7" customWidth="1"/>
    <col min="9733" max="9733" width="1.109375" style="7" customWidth="1"/>
    <col min="9734" max="9734" width="11.44140625" style="7"/>
    <col min="9735" max="9735" width="2" style="7" customWidth="1"/>
    <col min="9736" max="9736" width="11.44140625" style="7" bestFit="1"/>
    <col min="9737" max="9737" width="1.88671875" style="7" customWidth="1"/>
    <col min="9738" max="9738" width="8.44140625" style="7" customWidth="1"/>
    <col min="9739" max="9739" width="1.44140625" style="7" customWidth="1"/>
    <col min="9740" max="9740" width="11" style="7" customWidth="1"/>
    <col min="9741" max="9741" width="2.44140625" style="7" customWidth="1"/>
    <col min="9742" max="9742" width="8.44140625" style="7" customWidth="1"/>
    <col min="9743" max="9743" width="1.44140625" style="7" customWidth="1"/>
    <col min="9744" max="9744" width="13.109375" style="7" customWidth="1"/>
    <col min="9745" max="9745" width="1.44140625" style="7" customWidth="1"/>
    <col min="9746" max="9746" width="11" style="7" customWidth="1"/>
    <col min="9747" max="9747" width="1.44140625" style="7" customWidth="1"/>
    <col min="9748" max="9748" width="12.44140625" style="7" bestFit="1" customWidth="1"/>
    <col min="9749" max="9984" width="11.44140625" style="7"/>
    <col min="9985" max="9985" width="3.44140625" style="7" customWidth="1"/>
    <col min="9986" max="9986" width="8.44140625" style="7" customWidth="1"/>
    <col min="9987" max="9987" width="2.44140625" style="7" customWidth="1"/>
    <col min="9988" max="9988" width="9.44140625" style="7" customWidth="1"/>
    <col min="9989" max="9989" width="1.109375" style="7" customWidth="1"/>
    <col min="9990" max="9990" width="11.44140625" style="7"/>
    <col min="9991" max="9991" width="2" style="7" customWidth="1"/>
    <col min="9992" max="9992" width="11.44140625" style="7" bestFit="1"/>
    <col min="9993" max="9993" width="1.88671875" style="7" customWidth="1"/>
    <col min="9994" max="9994" width="8.44140625" style="7" customWidth="1"/>
    <col min="9995" max="9995" width="1.44140625" style="7" customWidth="1"/>
    <col min="9996" max="9996" width="11" style="7" customWidth="1"/>
    <col min="9997" max="9997" width="2.44140625" style="7" customWidth="1"/>
    <col min="9998" max="9998" width="8.44140625" style="7" customWidth="1"/>
    <col min="9999" max="9999" width="1.44140625" style="7" customWidth="1"/>
    <col min="10000" max="10000" width="13.109375" style="7" customWidth="1"/>
    <col min="10001" max="10001" width="1.44140625" style="7" customWidth="1"/>
    <col min="10002" max="10002" width="11" style="7" customWidth="1"/>
    <col min="10003" max="10003" width="1.44140625" style="7" customWidth="1"/>
    <col min="10004" max="10004" width="12.44140625" style="7" bestFit="1" customWidth="1"/>
    <col min="10005" max="10240" width="11.44140625" style="7"/>
    <col min="10241" max="10241" width="3.44140625" style="7" customWidth="1"/>
    <col min="10242" max="10242" width="8.44140625" style="7" customWidth="1"/>
    <col min="10243" max="10243" width="2.44140625" style="7" customWidth="1"/>
    <col min="10244" max="10244" width="9.44140625" style="7" customWidth="1"/>
    <col min="10245" max="10245" width="1.109375" style="7" customWidth="1"/>
    <col min="10246" max="10246" width="11.44140625" style="7"/>
    <col min="10247" max="10247" width="2" style="7" customWidth="1"/>
    <col min="10248" max="10248" width="11.44140625" style="7" bestFit="1"/>
    <col min="10249" max="10249" width="1.88671875" style="7" customWidth="1"/>
    <col min="10250" max="10250" width="8.44140625" style="7" customWidth="1"/>
    <col min="10251" max="10251" width="1.44140625" style="7" customWidth="1"/>
    <col min="10252" max="10252" width="11" style="7" customWidth="1"/>
    <col min="10253" max="10253" width="2.44140625" style="7" customWidth="1"/>
    <col min="10254" max="10254" width="8.44140625" style="7" customWidth="1"/>
    <col min="10255" max="10255" width="1.44140625" style="7" customWidth="1"/>
    <col min="10256" max="10256" width="13.109375" style="7" customWidth="1"/>
    <col min="10257" max="10257" width="1.44140625" style="7" customWidth="1"/>
    <col min="10258" max="10258" width="11" style="7" customWidth="1"/>
    <col min="10259" max="10259" width="1.44140625" style="7" customWidth="1"/>
    <col min="10260" max="10260" width="12.44140625" style="7" bestFit="1" customWidth="1"/>
    <col min="10261" max="10496" width="11.44140625" style="7"/>
    <col min="10497" max="10497" width="3.44140625" style="7" customWidth="1"/>
    <col min="10498" max="10498" width="8.44140625" style="7" customWidth="1"/>
    <col min="10499" max="10499" width="2.44140625" style="7" customWidth="1"/>
    <col min="10500" max="10500" width="9.44140625" style="7" customWidth="1"/>
    <col min="10501" max="10501" width="1.109375" style="7" customWidth="1"/>
    <col min="10502" max="10502" width="11.44140625" style="7"/>
    <col min="10503" max="10503" width="2" style="7" customWidth="1"/>
    <col min="10504" max="10504" width="11.44140625" style="7" bestFit="1"/>
    <col min="10505" max="10505" width="1.88671875" style="7" customWidth="1"/>
    <col min="10506" max="10506" width="8.44140625" style="7" customWidth="1"/>
    <col min="10507" max="10507" width="1.44140625" style="7" customWidth="1"/>
    <col min="10508" max="10508" width="11" style="7" customWidth="1"/>
    <col min="10509" max="10509" width="2.44140625" style="7" customWidth="1"/>
    <col min="10510" max="10510" width="8.44140625" style="7" customWidth="1"/>
    <col min="10511" max="10511" width="1.44140625" style="7" customWidth="1"/>
    <col min="10512" max="10512" width="13.109375" style="7" customWidth="1"/>
    <col min="10513" max="10513" width="1.44140625" style="7" customWidth="1"/>
    <col min="10514" max="10514" width="11" style="7" customWidth="1"/>
    <col min="10515" max="10515" width="1.44140625" style="7" customWidth="1"/>
    <col min="10516" max="10516" width="12.44140625" style="7" bestFit="1" customWidth="1"/>
    <col min="10517" max="10752" width="11.44140625" style="7"/>
    <col min="10753" max="10753" width="3.44140625" style="7" customWidth="1"/>
    <col min="10754" max="10754" width="8.44140625" style="7" customWidth="1"/>
    <col min="10755" max="10755" width="2.44140625" style="7" customWidth="1"/>
    <col min="10756" max="10756" width="9.44140625" style="7" customWidth="1"/>
    <col min="10757" max="10757" width="1.109375" style="7" customWidth="1"/>
    <col min="10758" max="10758" width="11.44140625" style="7"/>
    <col min="10759" max="10759" width="2" style="7" customWidth="1"/>
    <col min="10760" max="10760" width="11.44140625" style="7" bestFit="1"/>
    <col min="10761" max="10761" width="1.88671875" style="7" customWidth="1"/>
    <col min="10762" max="10762" width="8.44140625" style="7" customWidth="1"/>
    <col min="10763" max="10763" width="1.44140625" style="7" customWidth="1"/>
    <col min="10764" max="10764" width="11" style="7" customWidth="1"/>
    <col min="10765" max="10765" width="2.44140625" style="7" customWidth="1"/>
    <col min="10766" max="10766" width="8.44140625" style="7" customWidth="1"/>
    <col min="10767" max="10767" width="1.44140625" style="7" customWidth="1"/>
    <col min="10768" max="10768" width="13.109375" style="7" customWidth="1"/>
    <col min="10769" max="10769" width="1.44140625" style="7" customWidth="1"/>
    <col min="10770" max="10770" width="11" style="7" customWidth="1"/>
    <col min="10771" max="10771" width="1.44140625" style="7" customWidth="1"/>
    <col min="10772" max="10772" width="12.44140625" style="7" bestFit="1" customWidth="1"/>
    <col min="10773" max="11008" width="11.44140625" style="7"/>
    <col min="11009" max="11009" width="3.44140625" style="7" customWidth="1"/>
    <col min="11010" max="11010" width="8.44140625" style="7" customWidth="1"/>
    <col min="11011" max="11011" width="2.44140625" style="7" customWidth="1"/>
    <col min="11012" max="11012" width="9.44140625" style="7" customWidth="1"/>
    <col min="11013" max="11013" width="1.109375" style="7" customWidth="1"/>
    <col min="11014" max="11014" width="11.44140625" style="7"/>
    <col min="11015" max="11015" width="2" style="7" customWidth="1"/>
    <col min="11016" max="11016" width="11.44140625" style="7" bestFit="1"/>
    <col min="11017" max="11017" width="1.88671875" style="7" customWidth="1"/>
    <col min="11018" max="11018" width="8.44140625" style="7" customWidth="1"/>
    <col min="11019" max="11019" width="1.44140625" style="7" customWidth="1"/>
    <col min="11020" max="11020" width="11" style="7" customWidth="1"/>
    <col min="11021" max="11021" width="2.44140625" style="7" customWidth="1"/>
    <col min="11022" max="11022" width="8.44140625" style="7" customWidth="1"/>
    <col min="11023" max="11023" width="1.44140625" style="7" customWidth="1"/>
    <col min="11024" max="11024" width="13.109375" style="7" customWidth="1"/>
    <col min="11025" max="11025" width="1.44140625" style="7" customWidth="1"/>
    <col min="11026" max="11026" width="11" style="7" customWidth="1"/>
    <col min="11027" max="11027" width="1.44140625" style="7" customWidth="1"/>
    <col min="11028" max="11028" width="12.44140625" style="7" bestFit="1" customWidth="1"/>
    <col min="11029" max="11264" width="11.44140625" style="7"/>
    <col min="11265" max="11265" width="3.44140625" style="7" customWidth="1"/>
    <col min="11266" max="11266" width="8.44140625" style="7" customWidth="1"/>
    <col min="11267" max="11267" width="2.44140625" style="7" customWidth="1"/>
    <col min="11268" max="11268" width="9.44140625" style="7" customWidth="1"/>
    <col min="11269" max="11269" width="1.109375" style="7" customWidth="1"/>
    <col min="11270" max="11270" width="11.44140625" style="7"/>
    <col min="11271" max="11271" width="2" style="7" customWidth="1"/>
    <col min="11272" max="11272" width="11.44140625" style="7" bestFit="1"/>
    <col min="11273" max="11273" width="1.88671875" style="7" customWidth="1"/>
    <col min="11274" max="11274" width="8.44140625" style="7" customWidth="1"/>
    <col min="11275" max="11275" width="1.44140625" style="7" customWidth="1"/>
    <col min="11276" max="11276" width="11" style="7" customWidth="1"/>
    <col min="11277" max="11277" width="2.44140625" style="7" customWidth="1"/>
    <col min="11278" max="11278" width="8.44140625" style="7" customWidth="1"/>
    <col min="11279" max="11279" width="1.44140625" style="7" customWidth="1"/>
    <col min="11280" max="11280" width="13.109375" style="7" customWidth="1"/>
    <col min="11281" max="11281" width="1.44140625" style="7" customWidth="1"/>
    <col min="11282" max="11282" width="11" style="7" customWidth="1"/>
    <col min="11283" max="11283" width="1.44140625" style="7" customWidth="1"/>
    <col min="11284" max="11284" width="12.44140625" style="7" bestFit="1" customWidth="1"/>
    <col min="11285" max="11520" width="11.44140625" style="7"/>
    <col min="11521" max="11521" width="3.44140625" style="7" customWidth="1"/>
    <col min="11522" max="11522" width="8.44140625" style="7" customWidth="1"/>
    <col min="11523" max="11523" width="2.44140625" style="7" customWidth="1"/>
    <col min="11524" max="11524" width="9.44140625" style="7" customWidth="1"/>
    <col min="11525" max="11525" width="1.109375" style="7" customWidth="1"/>
    <col min="11526" max="11526" width="11.44140625" style="7"/>
    <col min="11527" max="11527" width="2" style="7" customWidth="1"/>
    <col min="11528" max="11528" width="11.44140625" style="7" bestFit="1"/>
    <col min="11529" max="11529" width="1.88671875" style="7" customWidth="1"/>
    <col min="11530" max="11530" width="8.44140625" style="7" customWidth="1"/>
    <col min="11531" max="11531" width="1.44140625" style="7" customWidth="1"/>
    <col min="11532" max="11532" width="11" style="7" customWidth="1"/>
    <col min="11533" max="11533" width="2.44140625" style="7" customWidth="1"/>
    <col min="11534" max="11534" width="8.44140625" style="7" customWidth="1"/>
    <col min="11535" max="11535" width="1.44140625" style="7" customWidth="1"/>
    <col min="11536" max="11536" width="13.109375" style="7" customWidth="1"/>
    <col min="11537" max="11537" width="1.44140625" style="7" customWidth="1"/>
    <col min="11538" max="11538" width="11" style="7" customWidth="1"/>
    <col min="11539" max="11539" width="1.44140625" style="7" customWidth="1"/>
    <col min="11540" max="11540" width="12.44140625" style="7" bestFit="1" customWidth="1"/>
    <col min="11541" max="11776" width="11.44140625" style="7"/>
    <col min="11777" max="11777" width="3.44140625" style="7" customWidth="1"/>
    <col min="11778" max="11778" width="8.44140625" style="7" customWidth="1"/>
    <col min="11779" max="11779" width="2.44140625" style="7" customWidth="1"/>
    <col min="11780" max="11780" width="9.44140625" style="7" customWidth="1"/>
    <col min="11781" max="11781" width="1.109375" style="7" customWidth="1"/>
    <col min="11782" max="11782" width="11.44140625" style="7"/>
    <col min="11783" max="11783" width="2" style="7" customWidth="1"/>
    <col min="11784" max="11784" width="11.44140625" style="7" bestFit="1"/>
    <col min="11785" max="11785" width="1.88671875" style="7" customWidth="1"/>
    <col min="11786" max="11786" width="8.44140625" style="7" customWidth="1"/>
    <col min="11787" max="11787" width="1.44140625" style="7" customWidth="1"/>
    <col min="11788" max="11788" width="11" style="7" customWidth="1"/>
    <col min="11789" max="11789" width="2.44140625" style="7" customWidth="1"/>
    <col min="11790" max="11790" width="8.44140625" style="7" customWidth="1"/>
    <col min="11791" max="11791" width="1.44140625" style="7" customWidth="1"/>
    <col min="11792" max="11792" width="13.109375" style="7" customWidth="1"/>
    <col min="11793" max="11793" width="1.44140625" style="7" customWidth="1"/>
    <col min="11794" max="11794" width="11" style="7" customWidth="1"/>
    <col min="11795" max="11795" width="1.44140625" style="7" customWidth="1"/>
    <col min="11796" max="11796" width="12.44140625" style="7" bestFit="1" customWidth="1"/>
    <col min="11797" max="12032" width="11.44140625" style="7"/>
    <col min="12033" max="12033" width="3.44140625" style="7" customWidth="1"/>
    <col min="12034" max="12034" width="8.44140625" style="7" customWidth="1"/>
    <col min="12035" max="12035" width="2.44140625" style="7" customWidth="1"/>
    <col min="12036" max="12036" width="9.44140625" style="7" customWidth="1"/>
    <col min="12037" max="12037" width="1.109375" style="7" customWidth="1"/>
    <col min="12038" max="12038" width="11.44140625" style="7"/>
    <col min="12039" max="12039" width="2" style="7" customWidth="1"/>
    <col min="12040" max="12040" width="11.44140625" style="7" bestFit="1"/>
    <col min="12041" max="12041" width="1.88671875" style="7" customWidth="1"/>
    <col min="12042" max="12042" width="8.44140625" style="7" customWidth="1"/>
    <col min="12043" max="12043" width="1.44140625" style="7" customWidth="1"/>
    <col min="12044" max="12044" width="11" style="7" customWidth="1"/>
    <col min="12045" max="12045" width="2.44140625" style="7" customWidth="1"/>
    <col min="12046" max="12046" width="8.44140625" style="7" customWidth="1"/>
    <col min="12047" max="12047" width="1.44140625" style="7" customWidth="1"/>
    <col min="12048" max="12048" width="13.109375" style="7" customWidth="1"/>
    <col min="12049" max="12049" width="1.44140625" style="7" customWidth="1"/>
    <col min="12050" max="12050" width="11" style="7" customWidth="1"/>
    <col min="12051" max="12051" width="1.44140625" style="7" customWidth="1"/>
    <col min="12052" max="12052" width="12.44140625" style="7" bestFit="1" customWidth="1"/>
    <col min="12053" max="12288" width="11.44140625" style="7"/>
    <col min="12289" max="12289" width="3.44140625" style="7" customWidth="1"/>
    <col min="12290" max="12290" width="8.44140625" style="7" customWidth="1"/>
    <col min="12291" max="12291" width="2.44140625" style="7" customWidth="1"/>
    <col min="12292" max="12292" width="9.44140625" style="7" customWidth="1"/>
    <col min="12293" max="12293" width="1.109375" style="7" customWidth="1"/>
    <col min="12294" max="12294" width="11.44140625" style="7"/>
    <col min="12295" max="12295" width="2" style="7" customWidth="1"/>
    <col min="12296" max="12296" width="11.44140625" style="7" bestFit="1"/>
    <col min="12297" max="12297" width="1.88671875" style="7" customWidth="1"/>
    <col min="12298" max="12298" width="8.44140625" style="7" customWidth="1"/>
    <col min="12299" max="12299" width="1.44140625" style="7" customWidth="1"/>
    <col min="12300" max="12300" width="11" style="7" customWidth="1"/>
    <col min="12301" max="12301" width="2.44140625" style="7" customWidth="1"/>
    <col min="12302" max="12302" width="8.44140625" style="7" customWidth="1"/>
    <col min="12303" max="12303" width="1.44140625" style="7" customWidth="1"/>
    <col min="12304" max="12304" width="13.109375" style="7" customWidth="1"/>
    <col min="12305" max="12305" width="1.44140625" style="7" customWidth="1"/>
    <col min="12306" max="12306" width="11" style="7" customWidth="1"/>
    <col min="12307" max="12307" width="1.44140625" style="7" customWidth="1"/>
    <col min="12308" max="12308" width="12.44140625" style="7" bestFit="1" customWidth="1"/>
    <col min="12309" max="12544" width="11.44140625" style="7"/>
    <col min="12545" max="12545" width="3.44140625" style="7" customWidth="1"/>
    <col min="12546" max="12546" width="8.44140625" style="7" customWidth="1"/>
    <col min="12547" max="12547" width="2.44140625" style="7" customWidth="1"/>
    <col min="12548" max="12548" width="9.44140625" style="7" customWidth="1"/>
    <col min="12549" max="12549" width="1.109375" style="7" customWidth="1"/>
    <col min="12550" max="12550" width="11.44140625" style="7"/>
    <col min="12551" max="12551" width="2" style="7" customWidth="1"/>
    <col min="12552" max="12552" width="11.44140625" style="7" bestFit="1"/>
    <col min="12553" max="12553" width="1.88671875" style="7" customWidth="1"/>
    <col min="12554" max="12554" width="8.44140625" style="7" customWidth="1"/>
    <col min="12555" max="12555" width="1.44140625" style="7" customWidth="1"/>
    <col min="12556" max="12556" width="11" style="7" customWidth="1"/>
    <col min="12557" max="12557" width="2.44140625" style="7" customWidth="1"/>
    <col min="12558" max="12558" width="8.44140625" style="7" customWidth="1"/>
    <col min="12559" max="12559" width="1.44140625" style="7" customWidth="1"/>
    <col min="12560" max="12560" width="13.109375" style="7" customWidth="1"/>
    <col min="12561" max="12561" width="1.44140625" style="7" customWidth="1"/>
    <col min="12562" max="12562" width="11" style="7" customWidth="1"/>
    <col min="12563" max="12563" width="1.44140625" style="7" customWidth="1"/>
    <col min="12564" max="12564" width="12.44140625" style="7" bestFit="1" customWidth="1"/>
    <col min="12565" max="12800" width="11.44140625" style="7"/>
    <col min="12801" max="12801" width="3.44140625" style="7" customWidth="1"/>
    <col min="12802" max="12802" width="8.44140625" style="7" customWidth="1"/>
    <col min="12803" max="12803" width="2.44140625" style="7" customWidth="1"/>
    <col min="12804" max="12804" width="9.44140625" style="7" customWidth="1"/>
    <col min="12805" max="12805" width="1.109375" style="7" customWidth="1"/>
    <col min="12806" max="12806" width="11.44140625" style="7"/>
    <col min="12807" max="12807" width="2" style="7" customWidth="1"/>
    <col min="12808" max="12808" width="11.44140625" style="7" bestFit="1"/>
    <col min="12809" max="12809" width="1.88671875" style="7" customWidth="1"/>
    <col min="12810" max="12810" width="8.44140625" style="7" customWidth="1"/>
    <col min="12811" max="12811" width="1.44140625" style="7" customWidth="1"/>
    <col min="12812" max="12812" width="11" style="7" customWidth="1"/>
    <col min="12813" max="12813" width="2.44140625" style="7" customWidth="1"/>
    <col min="12814" max="12814" width="8.44140625" style="7" customWidth="1"/>
    <col min="12815" max="12815" width="1.44140625" style="7" customWidth="1"/>
    <col min="12816" max="12816" width="13.109375" style="7" customWidth="1"/>
    <col min="12817" max="12817" width="1.44140625" style="7" customWidth="1"/>
    <col min="12818" max="12818" width="11" style="7" customWidth="1"/>
    <col min="12819" max="12819" width="1.44140625" style="7" customWidth="1"/>
    <col min="12820" max="12820" width="12.44140625" style="7" bestFit="1" customWidth="1"/>
    <col min="12821" max="13056" width="11.44140625" style="7"/>
    <col min="13057" max="13057" width="3.44140625" style="7" customWidth="1"/>
    <col min="13058" max="13058" width="8.44140625" style="7" customWidth="1"/>
    <col min="13059" max="13059" width="2.44140625" style="7" customWidth="1"/>
    <col min="13060" max="13060" width="9.44140625" style="7" customWidth="1"/>
    <col min="13061" max="13061" width="1.109375" style="7" customWidth="1"/>
    <col min="13062" max="13062" width="11.44140625" style="7"/>
    <col min="13063" max="13063" width="2" style="7" customWidth="1"/>
    <col min="13064" max="13064" width="11.44140625" style="7" bestFit="1"/>
    <col min="13065" max="13065" width="1.88671875" style="7" customWidth="1"/>
    <col min="13066" max="13066" width="8.44140625" style="7" customWidth="1"/>
    <col min="13067" max="13067" width="1.44140625" style="7" customWidth="1"/>
    <col min="13068" max="13068" width="11" style="7" customWidth="1"/>
    <col min="13069" max="13069" width="2.44140625" style="7" customWidth="1"/>
    <col min="13070" max="13070" width="8.44140625" style="7" customWidth="1"/>
    <col min="13071" max="13071" width="1.44140625" style="7" customWidth="1"/>
    <col min="13072" max="13072" width="13.109375" style="7" customWidth="1"/>
    <col min="13073" max="13073" width="1.44140625" style="7" customWidth="1"/>
    <col min="13074" max="13074" width="11" style="7" customWidth="1"/>
    <col min="13075" max="13075" width="1.44140625" style="7" customWidth="1"/>
    <col min="13076" max="13076" width="12.44140625" style="7" bestFit="1" customWidth="1"/>
    <col min="13077" max="13312" width="11.44140625" style="7"/>
    <col min="13313" max="13313" width="3.44140625" style="7" customWidth="1"/>
    <col min="13314" max="13314" width="8.44140625" style="7" customWidth="1"/>
    <col min="13315" max="13315" width="2.44140625" style="7" customWidth="1"/>
    <col min="13316" max="13316" width="9.44140625" style="7" customWidth="1"/>
    <col min="13317" max="13317" width="1.109375" style="7" customWidth="1"/>
    <col min="13318" max="13318" width="11.44140625" style="7"/>
    <col min="13319" max="13319" width="2" style="7" customWidth="1"/>
    <col min="13320" max="13320" width="11.44140625" style="7" bestFit="1"/>
    <col min="13321" max="13321" width="1.88671875" style="7" customWidth="1"/>
    <col min="13322" max="13322" width="8.44140625" style="7" customWidth="1"/>
    <col min="13323" max="13323" width="1.44140625" style="7" customWidth="1"/>
    <col min="13324" max="13324" width="11" style="7" customWidth="1"/>
    <col min="13325" max="13325" width="2.44140625" style="7" customWidth="1"/>
    <col min="13326" max="13326" width="8.44140625" style="7" customWidth="1"/>
    <col min="13327" max="13327" width="1.44140625" style="7" customWidth="1"/>
    <col min="13328" max="13328" width="13.109375" style="7" customWidth="1"/>
    <col min="13329" max="13329" width="1.44140625" style="7" customWidth="1"/>
    <col min="13330" max="13330" width="11" style="7" customWidth="1"/>
    <col min="13331" max="13331" width="1.44140625" style="7" customWidth="1"/>
    <col min="13332" max="13332" width="12.44140625" style="7" bestFit="1" customWidth="1"/>
    <col min="13333" max="13568" width="11.44140625" style="7"/>
    <col min="13569" max="13569" width="3.44140625" style="7" customWidth="1"/>
    <col min="13570" max="13570" width="8.44140625" style="7" customWidth="1"/>
    <col min="13571" max="13571" width="2.44140625" style="7" customWidth="1"/>
    <col min="13572" max="13572" width="9.44140625" style="7" customWidth="1"/>
    <col min="13573" max="13573" width="1.109375" style="7" customWidth="1"/>
    <col min="13574" max="13574" width="11.44140625" style="7"/>
    <col min="13575" max="13575" width="2" style="7" customWidth="1"/>
    <col min="13576" max="13576" width="11.44140625" style="7" bestFit="1"/>
    <col min="13577" max="13577" width="1.88671875" style="7" customWidth="1"/>
    <col min="13578" max="13578" width="8.44140625" style="7" customWidth="1"/>
    <col min="13579" max="13579" width="1.44140625" style="7" customWidth="1"/>
    <col min="13580" max="13580" width="11" style="7" customWidth="1"/>
    <col min="13581" max="13581" width="2.44140625" style="7" customWidth="1"/>
    <col min="13582" max="13582" width="8.44140625" style="7" customWidth="1"/>
    <col min="13583" max="13583" width="1.44140625" style="7" customWidth="1"/>
    <col min="13584" max="13584" width="13.109375" style="7" customWidth="1"/>
    <col min="13585" max="13585" width="1.44140625" style="7" customWidth="1"/>
    <col min="13586" max="13586" width="11" style="7" customWidth="1"/>
    <col min="13587" max="13587" width="1.44140625" style="7" customWidth="1"/>
    <col min="13588" max="13588" width="12.44140625" style="7" bestFit="1" customWidth="1"/>
    <col min="13589" max="13824" width="11.44140625" style="7"/>
    <col min="13825" max="13825" width="3.44140625" style="7" customWidth="1"/>
    <col min="13826" max="13826" width="8.44140625" style="7" customWidth="1"/>
    <col min="13827" max="13827" width="2.44140625" style="7" customWidth="1"/>
    <col min="13828" max="13828" width="9.44140625" style="7" customWidth="1"/>
    <col min="13829" max="13829" width="1.109375" style="7" customWidth="1"/>
    <col min="13830" max="13830" width="11.44140625" style="7"/>
    <col min="13831" max="13831" width="2" style="7" customWidth="1"/>
    <col min="13832" max="13832" width="11.44140625" style="7" bestFit="1"/>
    <col min="13833" max="13833" width="1.88671875" style="7" customWidth="1"/>
    <col min="13834" max="13834" width="8.44140625" style="7" customWidth="1"/>
    <col min="13835" max="13835" width="1.44140625" style="7" customWidth="1"/>
    <col min="13836" max="13836" width="11" style="7" customWidth="1"/>
    <col min="13837" max="13837" width="2.44140625" style="7" customWidth="1"/>
    <col min="13838" max="13838" width="8.44140625" style="7" customWidth="1"/>
    <col min="13839" max="13839" width="1.44140625" style="7" customWidth="1"/>
    <col min="13840" max="13840" width="13.109375" style="7" customWidth="1"/>
    <col min="13841" max="13841" width="1.44140625" style="7" customWidth="1"/>
    <col min="13842" max="13842" width="11" style="7" customWidth="1"/>
    <col min="13843" max="13843" width="1.44140625" style="7" customWidth="1"/>
    <col min="13844" max="13844" width="12.44140625" style="7" bestFit="1" customWidth="1"/>
    <col min="13845" max="14080" width="11.44140625" style="7"/>
    <col min="14081" max="14081" width="3.44140625" style="7" customWidth="1"/>
    <col min="14082" max="14082" width="8.44140625" style="7" customWidth="1"/>
    <col min="14083" max="14083" width="2.44140625" style="7" customWidth="1"/>
    <col min="14084" max="14084" width="9.44140625" style="7" customWidth="1"/>
    <col min="14085" max="14085" width="1.109375" style="7" customWidth="1"/>
    <col min="14086" max="14086" width="11.44140625" style="7"/>
    <col min="14087" max="14087" width="2" style="7" customWidth="1"/>
    <col min="14088" max="14088" width="11.44140625" style="7" bestFit="1"/>
    <col min="14089" max="14089" width="1.88671875" style="7" customWidth="1"/>
    <col min="14090" max="14090" width="8.44140625" style="7" customWidth="1"/>
    <col min="14091" max="14091" width="1.44140625" style="7" customWidth="1"/>
    <col min="14092" max="14092" width="11" style="7" customWidth="1"/>
    <col min="14093" max="14093" width="2.44140625" style="7" customWidth="1"/>
    <col min="14094" max="14094" width="8.44140625" style="7" customWidth="1"/>
    <col min="14095" max="14095" width="1.44140625" style="7" customWidth="1"/>
    <col min="14096" max="14096" width="13.109375" style="7" customWidth="1"/>
    <col min="14097" max="14097" width="1.44140625" style="7" customWidth="1"/>
    <col min="14098" max="14098" width="11" style="7" customWidth="1"/>
    <col min="14099" max="14099" width="1.44140625" style="7" customWidth="1"/>
    <col min="14100" max="14100" width="12.44140625" style="7" bestFit="1" customWidth="1"/>
    <col min="14101" max="14336" width="11.44140625" style="7"/>
    <col min="14337" max="14337" width="3.44140625" style="7" customWidth="1"/>
    <col min="14338" max="14338" width="8.44140625" style="7" customWidth="1"/>
    <col min="14339" max="14339" width="2.44140625" style="7" customWidth="1"/>
    <col min="14340" max="14340" width="9.44140625" style="7" customWidth="1"/>
    <col min="14341" max="14341" width="1.109375" style="7" customWidth="1"/>
    <col min="14342" max="14342" width="11.44140625" style="7"/>
    <col min="14343" max="14343" width="2" style="7" customWidth="1"/>
    <col min="14344" max="14344" width="11.44140625" style="7" bestFit="1"/>
    <col min="14345" max="14345" width="1.88671875" style="7" customWidth="1"/>
    <col min="14346" max="14346" width="8.44140625" style="7" customWidth="1"/>
    <col min="14347" max="14347" width="1.44140625" style="7" customWidth="1"/>
    <col min="14348" max="14348" width="11" style="7" customWidth="1"/>
    <col min="14349" max="14349" width="2.44140625" style="7" customWidth="1"/>
    <col min="14350" max="14350" width="8.44140625" style="7" customWidth="1"/>
    <col min="14351" max="14351" width="1.44140625" style="7" customWidth="1"/>
    <col min="14352" max="14352" width="13.109375" style="7" customWidth="1"/>
    <col min="14353" max="14353" width="1.44140625" style="7" customWidth="1"/>
    <col min="14354" max="14354" width="11" style="7" customWidth="1"/>
    <col min="14355" max="14355" width="1.44140625" style="7" customWidth="1"/>
    <col min="14356" max="14356" width="12.44140625" style="7" bestFit="1" customWidth="1"/>
    <col min="14357" max="14592" width="11.44140625" style="7"/>
    <col min="14593" max="14593" width="3.44140625" style="7" customWidth="1"/>
    <col min="14594" max="14594" width="8.44140625" style="7" customWidth="1"/>
    <col min="14595" max="14595" width="2.44140625" style="7" customWidth="1"/>
    <col min="14596" max="14596" width="9.44140625" style="7" customWidth="1"/>
    <col min="14597" max="14597" width="1.109375" style="7" customWidth="1"/>
    <col min="14598" max="14598" width="11.44140625" style="7"/>
    <col min="14599" max="14599" width="2" style="7" customWidth="1"/>
    <col min="14600" max="14600" width="11.44140625" style="7" bestFit="1"/>
    <col min="14601" max="14601" width="1.88671875" style="7" customWidth="1"/>
    <col min="14602" max="14602" width="8.44140625" style="7" customWidth="1"/>
    <col min="14603" max="14603" width="1.44140625" style="7" customWidth="1"/>
    <col min="14604" max="14604" width="11" style="7" customWidth="1"/>
    <col min="14605" max="14605" width="2.44140625" style="7" customWidth="1"/>
    <col min="14606" max="14606" width="8.44140625" style="7" customWidth="1"/>
    <col min="14607" max="14607" width="1.44140625" style="7" customWidth="1"/>
    <col min="14608" max="14608" width="13.109375" style="7" customWidth="1"/>
    <col min="14609" max="14609" width="1.44140625" style="7" customWidth="1"/>
    <col min="14610" max="14610" width="11" style="7" customWidth="1"/>
    <col min="14611" max="14611" width="1.44140625" style="7" customWidth="1"/>
    <col min="14612" max="14612" width="12.44140625" style="7" bestFit="1" customWidth="1"/>
    <col min="14613" max="14848" width="11.44140625" style="7"/>
    <col min="14849" max="14849" width="3.44140625" style="7" customWidth="1"/>
    <col min="14850" max="14850" width="8.44140625" style="7" customWidth="1"/>
    <col min="14851" max="14851" width="2.44140625" style="7" customWidth="1"/>
    <col min="14852" max="14852" width="9.44140625" style="7" customWidth="1"/>
    <col min="14853" max="14853" width="1.109375" style="7" customWidth="1"/>
    <col min="14854" max="14854" width="11.44140625" style="7"/>
    <col min="14855" max="14855" width="2" style="7" customWidth="1"/>
    <col min="14856" max="14856" width="11.44140625" style="7" bestFit="1"/>
    <col min="14857" max="14857" width="1.88671875" style="7" customWidth="1"/>
    <col min="14858" max="14858" width="8.44140625" style="7" customWidth="1"/>
    <col min="14859" max="14859" width="1.44140625" style="7" customWidth="1"/>
    <col min="14860" max="14860" width="11" style="7" customWidth="1"/>
    <col min="14861" max="14861" width="2.44140625" style="7" customWidth="1"/>
    <col min="14862" max="14862" width="8.44140625" style="7" customWidth="1"/>
    <col min="14863" max="14863" width="1.44140625" style="7" customWidth="1"/>
    <col min="14864" max="14864" width="13.109375" style="7" customWidth="1"/>
    <col min="14865" max="14865" width="1.44140625" style="7" customWidth="1"/>
    <col min="14866" max="14866" width="11" style="7" customWidth="1"/>
    <col min="14867" max="14867" width="1.44140625" style="7" customWidth="1"/>
    <col min="14868" max="14868" width="12.44140625" style="7" bestFit="1" customWidth="1"/>
    <col min="14869" max="15104" width="11.44140625" style="7"/>
    <col min="15105" max="15105" width="3.44140625" style="7" customWidth="1"/>
    <col min="15106" max="15106" width="8.44140625" style="7" customWidth="1"/>
    <col min="15107" max="15107" width="2.44140625" style="7" customWidth="1"/>
    <col min="15108" max="15108" width="9.44140625" style="7" customWidth="1"/>
    <col min="15109" max="15109" width="1.109375" style="7" customWidth="1"/>
    <col min="15110" max="15110" width="11.44140625" style="7"/>
    <col min="15111" max="15111" width="2" style="7" customWidth="1"/>
    <col min="15112" max="15112" width="11.44140625" style="7" bestFit="1"/>
    <col min="15113" max="15113" width="1.88671875" style="7" customWidth="1"/>
    <col min="15114" max="15114" width="8.44140625" style="7" customWidth="1"/>
    <col min="15115" max="15115" width="1.44140625" style="7" customWidth="1"/>
    <col min="15116" max="15116" width="11" style="7" customWidth="1"/>
    <col min="15117" max="15117" width="2.44140625" style="7" customWidth="1"/>
    <col min="15118" max="15118" width="8.44140625" style="7" customWidth="1"/>
    <col min="15119" max="15119" width="1.44140625" style="7" customWidth="1"/>
    <col min="15120" max="15120" width="13.109375" style="7" customWidth="1"/>
    <col min="15121" max="15121" width="1.44140625" style="7" customWidth="1"/>
    <col min="15122" max="15122" width="11" style="7" customWidth="1"/>
    <col min="15123" max="15123" width="1.44140625" style="7" customWidth="1"/>
    <col min="15124" max="15124" width="12.44140625" style="7" bestFit="1" customWidth="1"/>
    <col min="15125" max="15360" width="11.44140625" style="7"/>
    <col min="15361" max="15361" width="3.44140625" style="7" customWidth="1"/>
    <col min="15362" max="15362" width="8.44140625" style="7" customWidth="1"/>
    <col min="15363" max="15363" width="2.44140625" style="7" customWidth="1"/>
    <col min="15364" max="15364" width="9.44140625" style="7" customWidth="1"/>
    <col min="15365" max="15365" width="1.109375" style="7" customWidth="1"/>
    <col min="15366" max="15366" width="11.44140625" style="7"/>
    <col min="15367" max="15367" width="2" style="7" customWidth="1"/>
    <col min="15368" max="15368" width="11.44140625" style="7" bestFit="1"/>
    <col min="15369" max="15369" width="1.88671875" style="7" customWidth="1"/>
    <col min="15370" max="15370" width="8.44140625" style="7" customWidth="1"/>
    <col min="15371" max="15371" width="1.44140625" style="7" customWidth="1"/>
    <col min="15372" max="15372" width="11" style="7" customWidth="1"/>
    <col min="15373" max="15373" width="2.44140625" style="7" customWidth="1"/>
    <col min="15374" max="15374" width="8.44140625" style="7" customWidth="1"/>
    <col min="15375" max="15375" width="1.44140625" style="7" customWidth="1"/>
    <col min="15376" max="15376" width="13.109375" style="7" customWidth="1"/>
    <col min="15377" max="15377" width="1.44140625" style="7" customWidth="1"/>
    <col min="15378" max="15378" width="11" style="7" customWidth="1"/>
    <col min="15379" max="15379" width="1.44140625" style="7" customWidth="1"/>
    <col min="15380" max="15380" width="12.44140625" style="7" bestFit="1" customWidth="1"/>
    <col min="15381" max="15616" width="11.44140625" style="7"/>
    <col min="15617" max="15617" width="3.44140625" style="7" customWidth="1"/>
    <col min="15618" max="15618" width="8.44140625" style="7" customWidth="1"/>
    <col min="15619" max="15619" width="2.44140625" style="7" customWidth="1"/>
    <col min="15620" max="15620" width="9.44140625" style="7" customWidth="1"/>
    <col min="15621" max="15621" width="1.109375" style="7" customWidth="1"/>
    <col min="15622" max="15622" width="11.44140625" style="7"/>
    <col min="15623" max="15623" width="2" style="7" customWidth="1"/>
    <col min="15624" max="15624" width="11.44140625" style="7" bestFit="1"/>
    <col min="15625" max="15625" width="1.88671875" style="7" customWidth="1"/>
    <col min="15626" max="15626" width="8.44140625" style="7" customWidth="1"/>
    <col min="15627" max="15627" width="1.44140625" style="7" customWidth="1"/>
    <col min="15628" max="15628" width="11" style="7" customWidth="1"/>
    <col min="15629" max="15629" width="2.44140625" style="7" customWidth="1"/>
    <col min="15630" max="15630" width="8.44140625" style="7" customWidth="1"/>
    <col min="15631" max="15631" width="1.44140625" style="7" customWidth="1"/>
    <col min="15632" max="15632" width="13.109375" style="7" customWidth="1"/>
    <col min="15633" max="15633" width="1.44140625" style="7" customWidth="1"/>
    <col min="15634" max="15634" width="11" style="7" customWidth="1"/>
    <col min="15635" max="15635" width="1.44140625" style="7" customWidth="1"/>
    <col min="15636" max="15636" width="12.44140625" style="7" bestFit="1" customWidth="1"/>
    <col min="15637" max="15872" width="11.44140625" style="7"/>
    <col min="15873" max="15873" width="3.44140625" style="7" customWidth="1"/>
    <col min="15874" max="15874" width="8.44140625" style="7" customWidth="1"/>
    <col min="15875" max="15875" width="2.44140625" style="7" customWidth="1"/>
    <col min="15876" max="15876" width="9.44140625" style="7" customWidth="1"/>
    <col min="15877" max="15877" width="1.109375" style="7" customWidth="1"/>
    <col min="15878" max="15878" width="11.44140625" style="7"/>
    <col min="15879" max="15879" width="2" style="7" customWidth="1"/>
    <col min="15880" max="15880" width="11.44140625" style="7" bestFit="1"/>
    <col min="15881" max="15881" width="1.88671875" style="7" customWidth="1"/>
    <col min="15882" max="15882" width="8.44140625" style="7" customWidth="1"/>
    <col min="15883" max="15883" width="1.44140625" style="7" customWidth="1"/>
    <col min="15884" max="15884" width="11" style="7" customWidth="1"/>
    <col min="15885" max="15885" width="2.44140625" style="7" customWidth="1"/>
    <col min="15886" max="15886" width="8.44140625" style="7" customWidth="1"/>
    <col min="15887" max="15887" width="1.44140625" style="7" customWidth="1"/>
    <col min="15888" max="15888" width="13.109375" style="7" customWidth="1"/>
    <col min="15889" max="15889" width="1.44140625" style="7" customWidth="1"/>
    <col min="15890" max="15890" width="11" style="7" customWidth="1"/>
    <col min="15891" max="15891" width="1.44140625" style="7" customWidth="1"/>
    <col min="15892" max="15892" width="12.44140625" style="7" bestFit="1" customWidth="1"/>
    <col min="15893" max="16128" width="11.44140625" style="7"/>
    <col min="16129" max="16129" width="3.44140625" style="7" customWidth="1"/>
    <col min="16130" max="16130" width="8.44140625" style="7" customWidth="1"/>
    <col min="16131" max="16131" width="2.44140625" style="7" customWidth="1"/>
    <col min="16132" max="16132" width="9.44140625" style="7" customWidth="1"/>
    <col min="16133" max="16133" width="1.109375" style="7" customWidth="1"/>
    <col min="16134" max="16134" width="11.44140625" style="7"/>
    <col min="16135" max="16135" width="2" style="7" customWidth="1"/>
    <col min="16136" max="16136" width="11.44140625" style="7" bestFit="1"/>
    <col min="16137" max="16137" width="1.88671875" style="7" customWidth="1"/>
    <col min="16138" max="16138" width="8.44140625" style="7" customWidth="1"/>
    <col min="16139" max="16139" width="1.44140625" style="7" customWidth="1"/>
    <col min="16140" max="16140" width="11" style="7" customWidth="1"/>
    <col min="16141" max="16141" width="2.44140625" style="7" customWidth="1"/>
    <col min="16142" max="16142" width="8.44140625" style="7" customWidth="1"/>
    <col min="16143" max="16143" width="1.44140625" style="7" customWidth="1"/>
    <col min="16144" max="16144" width="13.109375" style="7" customWidth="1"/>
    <col min="16145" max="16145" width="1.44140625" style="7" customWidth="1"/>
    <col min="16146" max="16146" width="11" style="7" customWidth="1"/>
    <col min="16147" max="16147" width="1.44140625" style="7" customWidth="1"/>
    <col min="16148" max="16148" width="12.44140625" style="7" bestFit="1" customWidth="1"/>
    <col min="16149" max="16384" width="11.44140625" style="7"/>
  </cols>
  <sheetData>
    <row r="1" spans="1:21" ht="18" customHeight="1">
      <c r="A1" s="1422" t="s">
        <v>1246</v>
      </c>
      <c r="B1" s="272"/>
      <c r="C1" s="272"/>
      <c r="D1" s="272"/>
      <c r="E1" s="272"/>
      <c r="F1" s="272"/>
      <c r="G1" s="272"/>
      <c r="H1" s="272"/>
      <c r="I1" s="272"/>
      <c r="J1" s="272"/>
      <c r="K1" s="272"/>
      <c r="L1" s="272"/>
      <c r="M1" s="272"/>
      <c r="N1" s="272"/>
      <c r="O1" s="272"/>
      <c r="P1" s="272"/>
      <c r="Q1" s="272"/>
      <c r="R1" s="272"/>
      <c r="S1" s="272"/>
      <c r="T1" s="272"/>
    </row>
    <row r="2" spans="1:21" s="1006" customFormat="1" ht="28.5" customHeight="1">
      <c r="A2" s="42" t="s">
        <v>981</v>
      </c>
      <c r="B2" s="1005"/>
      <c r="C2" s="1005"/>
      <c r="D2" s="1005"/>
      <c r="E2" s="1005"/>
      <c r="F2" s="1005"/>
      <c r="G2" s="1005"/>
      <c r="H2" s="1005"/>
      <c r="I2" s="1005"/>
      <c r="J2" s="1005"/>
      <c r="K2" s="1005"/>
      <c r="L2" s="1005"/>
      <c r="M2" s="1005"/>
      <c r="N2" s="1005"/>
      <c r="O2" s="1005"/>
      <c r="P2" s="1005"/>
      <c r="Q2" s="1005"/>
      <c r="R2" s="1005"/>
      <c r="S2" s="1005"/>
      <c r="T2" s="1005"/>
    </row>
    <row r="3" spans="1:21" s="1008" customFormat="1" ht="18">
      <c r="A3" s="168"/>
      <c r="B3" s="168">
        <v>45716</v>
      </c>
      <c r="C3" s="1007"/>
      <c r="D3" s="1007"/>
      <c r="E3" s="1007"/>
      <c r="F3" s="1007"/>
      <c r="G3" s="1007"/>
      <c r="H3" s="1007"/>
      <c r="I3" s="1007"/>
      <c r="J3" s="1007"/>
      <c r="K3" s="1007"/>
      <c r="L3" s="1007"/>
      <c r="M3" s="1007"/>
      <c r="N3" s="1007"/>
      <c r="O3" s="1007"/>
      <c r="P3" s="1007"/>
      <c r="Q3" s="1007"/>
      <c r="R3" s="1007"/>
      <c r="S3" s="1007"/>
      <c r="T3" s="1007"/>
    </row>
    <row r="4" spans="1:21" s="588" customFormat="1" ht="20.100000000000001" customHeight="1" thickBot="1">
      <c r="A4" s="1009"/>
      <c r="B4" s="1009"/>
      <c r="C4" s="1009"/>
      <c r="D4" s="1009"/>
      <c r="E4" s="1009"/>
      <c r="F4" s="1009"/>
      <c r="G4" s="1009"/>
      <c r="H4" s="1009"/>
      <c r="I4" s="1009"/>
      <c r="J4" s="1009"/>
      <c r="K4" s="1009"/>
      <c r="L4" s="1009"/>
      <c r="M4" s="1009"/>
      <c r="N4" s="1009"/>
      <c r="O4" s="1009"/>
      <c r="P4" s="1009"/>
      <c r="Q4" s="1009"/>
      <c r="R4" s="1009"/>
      <c r="S4" s="1009"/>
      <c r="T4" s="1009"/>
    </row>
    <row r="5" spans="1:21" s="8" customFormat="1" ht="21.75" customHeight="1">
      <c r="A5" s="1010" t="s">
        <v>982</v>
      </c>
      <c r="B5" s="1010"/>
      <c r="C5" s="1010"/>
      <c r="D5" s="1010"/>
      <c r="E5" s="1010"/>
      <c r="F5" s="46" t="s">
        <v>983</v>
      </c>
      <c r="G5" s="46"/>
      <c r="H5" s="46"/>
      <c r="I5" s="1011"/>
      <c r="J5" s="174" t="s">
        <v>984</v>
      </c>
      <c r="K5" s="174"/>
      <c r="L5" s="174"/>
      <c r="M5" s="174"/>
      <c r="N5" s="174"/>
      <c r="O5" s="174"/>
      <c r="P5" s="174"/>
      <c r="Q5" s="9"/>
      <c r="R5" s="46" t="s">
        <v>985</v>
      </c>
      <c r="S5" s="46"/>
      <c r="T5" s="46"/>
    </row>
    <row r="6" spans="1:21" s="63" customFormat="1" ht="27" customHeight="1">
      <c r="A6" s="1012"/>
      <c r="B6" s="1012"/>
      <c r="C6" s="1012"/>
      <c r="D6" s="1012"/>
      <c r="E6" s="1012"/>
      <c r="F6" s="592"/>
      <c r="G6" s="592"/>
      <c r="H6" s="592"/>
      <c r="I6" s="1013"/>
      <c r="J6" s="1014" t="s">
        <v>986</v>
      </c>
      <c r="K6" s="1014"/>
      <c r="L6" s="1014"/>
      <c r="M6" s="1014"/>
      <c r="N6" s="675" t="s">
        <v>987</v>
      </c>
      <c r="O6" s="675"/>
      <c r="P6" s="593"/>
      <c r="Q6" s="674"/>
      <c r="R6" s="592"/>
      <c r="S6" s="592"/>
      <c r="T6" s="592"/>
      <c r="U6" s="1015"/>
    </row>
    <row r="7" spans="1:21" s="63" customFormat="1" ht="15" customHeight="1">
      <c r="A7" s="1016" t="s">
        <v>988</v>
      </c>
      <c r="B7" s="1016"/>
      <c r="C7" s="1016"/>
      <c r="D7" s="1016"/>
      <c r="E7" s="1016"/>
      <c r="F7" s="1017" t="s">
        <v>989</v>
      </c>
      <c r="G7" s="1017"/>
      <c r="H7" s="1017" t="s">
        <v>127</v>
      </c>
      <c r="I7" s="1017"/>
      <c r="J7" s="1017" t="s">
        <v>989</v>
      </c>
      <c r="K7" s="1017"/>
      <c r="L7" s="1017" t="s">
        <v>127</v>
      </c>
      <c r="M7" s="1017"/>
      <c r="N7" s="1017" t="s">
        <v>989</v>
      </c>
      <c r="O7" s="1017"/>
      <c r="P7" s="1017" t="s">
        <v>127</v>
      </c>
      <c r="Q7" s="1017"/>
      <c r="R7" s="1017" t="s">
        <v>989</v>
      </c>
      <c r="S7" s="1017"/>
      <c r="T7" s="1018" t="s">
        <v>127</v>
      </c>
    </row>
    <row r="8" spans="1:21" s="63" customFormat="1" ht="15" customHeight="1">
      <c r="A8" s="1019"/>
      <c r="B8" s="1019"/>
      <c r="C8" s="1019"/>
      <c r="D8" s="1019"/>
      <c r="E8" s="1019"/>
      <c r="F8" s="177"/>
      <c r="G8" s="177"/>
      <c r="H8" s="177" t="s">
        <v>990</v>
      </c>
      <c r="I8" s="177"/>
      <c r="J8" s="177"/>
      <c r="K8" s="177"/>
      <c r="L8" s="177" t="s">
        <v>990</v>
      </c>
      <c r="M8" s="177"/>
      <c r="N8" s="177"/>
      <c r="O8" s="177"/>
      <c r="P8" s="177" t="s">
        <v>990</v>
      </c>
      <c r="Q8" s="177"/>
      <c r="R8" s="177"/>
      <c r="S8" s="177"/>
      <c r="T8" s="1020" t="s">
        <v>990</v>
      </c>
    </row>
    <row r="9" spans="1:21" s="1023" customFormat="1" ht="5.25" customHeight="1">
      <c r="A9" s="1021"/>
      <c r="B9" s="1021"/>
      <c r="C9" s="1021"/>
      <c r="D9" s="1021"/>
      <c r="E9" s="1021"/>
      <c r="F9" s="1022"/>
      <c r="H9" s="1022"/>
      <c r="J9" s="1022"/>
      <c r="L9" s="1022"/>
      <c r="N9" s="1022"/>
      <c r="O9" s="1022"/>
      <c r="P9" s="1022"/>
      <c r="Q9" s="1022"/>
      <c r="R9" s="1022"/>
      <c r="S9" s="1022"/>
      <c r="T9" s="1022"/>
    </row>
    <row r="10" spans="1:21" s="1025" customFormat="1" ht="11.25" customHeight="1">
      <c r="A10" s="1024"/>
      <c r="C10" s="1024"/>
      <c r="D10" s="1026"/>
      <c r="F10" s="1027"/>
      <c r="H10" s="1027"/>
      <c r="J10" s="1027"/>
      <c r="L10" s="1027"/>
      <c r="N10" s="1027"/>
      <c r="O10" s="1028"/>
      <c r="P10" s="1027"/>
      <c r="Q10" s="1028"/>
      <c r="R10" s="1027"/>
      <c r="S10" s="1028"/>
      <c r="T10" s="1027"/>
    </row>
    <row r="11" spans="1:21" s="24" customFormat="1" ht="15" customHeight="1">
      <c r="A11" s="1029" t="s">
        <v>991</v>
      </c>
      <c r="C11" s="181"/>
      <c r="D11" s="1030"/>
      <c r="F11" s="1031">
        <v>1685094</v>
      </c>
      <c r="G11" s="1031"/>
      <c r="H11" s="1031">
        <v>5851798.3626800003</v>
      </c>
      <c r="I11" s="1031"/>
      <c r="J11" s="1031">
        <v>23799</v>
      </c>
      <c r="K11" s="1031"/>
      <c r="L11" s="1031">
        <v>9023420.0709400009</v>
      </c>
      <c r="M11" s="1031"/>
      <c r="N11" s="1031">
        <v>660945</v>
      </c>
      <c r="O11" s="1031"/>
      <c r="P11" s="1031">
        <v>105937706.16813999</v>
      </c>
      <c r="Q11" s="1031"/>
      <c r="R11" s="1031">
        <v>2369838</v>
      </c>
      <c r="S11" s="1031"/>
      <c r="T11" s="1031">
        <v>120812924.60176</v>
      </c>
    </row>
    <row r="12" spans="1:21" s="24" customFormat="1" ht="15" customHeight="1">
      <c r="A12" s="181"/>
      <c r="B12" s="1032" t="s">
        <v>992</v>
      </c>
      <c r="C12" s="1032"/>
      <c r="D12" s="1033">
        <v>12160</v>
      </c>
      <c r="F12" s="1034">
        <v>1614867</v>
      </c>
      <c r="G12" s="1034"/>
      <c r="H12" s="1034">
        <v>841878.7126000002</v>
      </c>
      <c r="I12" s="1034"/>
      <c r="J12" s="1034">
        <v>15194</v>
      </c>
      <c r="K12" s="1034"/>
      <c r="L12" s="1034">
        <v>29106.129350000992</v>
      </c>
      <c r="M12" s="1034"/>
      <c r="N12" s="1034">
        <v>480489</v>
      </c>
      <c r="O12" s="1034"/>
      <c r="P12" s="1034">
        <v>722982.51236999035</v>
      </c>
      <c r="Q12" s="1034"/>
      <c r="R12" s="1034">
        <v>2110550</v>
      </c>
      <c r="S12" s="1034"/>
      <c r="T12" s="1034">
        <v>1593967.3543199897</v>
      </c>
    </row>
    <row r="13" spans="1:21" s="24" customFormat="1" ht="15" customHeight="1">
      <c r="A13" s="181" t="s">
        <v>993</v>
      </c>
      <c r="B13" s="1033">
        <v>12160</v>
      </c>
      <c r="C13" s="1033" t="s">
        <v>994</v>
      </c>
      <c r="D13" s="1033">
        <v>30400</v>
      </c>
      <c r="F13" s="1034">
        <v>48548</v>
      </c>
      <c r="G13" s="1034"/>
      <c r="H13" s="1034">
        <v>910596.76100000006</v>
      </c>
      <c r="I13" s="1034"/>
      <c r="J13" s="1034">
        <v>2438</v>
      </c>
      <c r="K13" s="1034"/>
      <c r="L13" s="1034">
        <v>48508.224219999996</v>
      </c>
      <c r="M13" s="1034"/>
      <c r="N13" s="1034">
        <v>53608</v>
      </c>
      <c r="O13" s="1034"/>
      <c r="P13" s="1034">
        <v>1063877.00275</v>
      </c>
      <c r="Q13" s="1034"/>
      <c r="R13" s="1034">
        <v>104594</v>
      </c>
      <c r="S13" s="1034"/>
      <c r="T13" s="1034">
        <v>2022981.9879700001</v>
      </c>
    </row>
    <row r="14" spans="1:21" s="24" customFormat="1" ht="15" customHeight="1">
      <c r="A14" s="181" t="s">
        <v>993</v>
      </c>
      <c r="B14" s="1033">
        <v>30400</v>
      </c>
      <c r="C14" s="1033" t="s">
        <v>994</v>
      </c>
      <c r="D14" s="1033">
        <v>60800</v>
      </c>
      <c r="F14" s="1034">
        <v>11230</v>
      </c>
      <c r="G14" s="1034"/>
      <c r="H14" s="1034">
        <v>471909.76752999995</v>
      </c>
      <c r="I14" s="1034"/>
      <c r="J14" s="1034">
        <v>1657</v>
      </c>
      <c r="K14" s="1034"/>
      <c r="L14" s="1034">
        <v>72897.164120000001</v>
      </c>
      <c r="M14" s="1034"/>
      <c r="N14" s="1034">
        <v>36001</v>
      </c>
      <c r="O14" s="1034"/>
      <c r="P14" s="1034">
        <v>1569357.35861</v>
      </c>
      <c r="Q14" s="1034"/>
      <c r="R14" s="1034">
        <v>48888</v>
      </c>
      <c r="S14" s="1034"/>
      <c r="T14" s="1034">
        <v>2114164.2902600002</v>
      </c>
    </row>
    <row r="15" spans="1:21" s="24" customFormat="1" ht="15" customHeight="1">
      <c r="A15" s="181" t="s">
        <v>993</v>
      </c>
      <c r="B15" s="1033">
        <v>60800</v>
      </c>
      <c r="C15" s="1033" t="s">
        <v>994</v>
      </c>
      <c r="D15" s="1033">
        <v>121600</v>
      </c>
      <c r="F15" s="1034">
        <v>4786</v>
      </c>
      <c r="G15" s="1034"/>
      <c r="H15" s="1034">
        <v>404466.05301999999</v>
      </c>
      <c r="I15" s="1034"/>
      <c r="J15" s="1034">
        <v>1372</v>
      </c>
      <c r="K15" s="1034"/>
      <c r="L15" s="1034">
        <v>118601.19856999999</v>
      </c>
      <c r="M15" s="1034"/>
      <c r="N15" s="1034">
        <v>30187</v>
      </c>
      <c r="O15" s="1034"/>
      <c r="P15" s="1034">
        <v>2618114.2166799996</v>
      </c>
      <c r="Q15" s="1034"/>
      <c r="R15" s="1034">
        <v>36345</v>
      </c>
      <c r="S15" s="1034"/>
      <c r="T15" s="1034">
        <v>3141181.4682700001</v>
      </c>
    </row>
    <row r="16" spans="1:21" s="24" customFormat="1" ht="15" customHeight="1">
      <c r="A16" s="181" t="s">
        <v>993</v>
      </c>
      <c r="B16" s="1033">
        <v>121600</v>
      </c>
      <c r="C16" s="1033" t="s">
        <v>994</v>
      </c>
      <c r="D16" s="1033">
        <v>243200</v>
      </c>
      <c r="F16" s="1034">
        <v>2728</v>
      </c>
      <c r="G16" s="1034"/>
      <c r="H16" s="1034">
        <v>467039.77107999998</v>
      </c>
      <c r="I16" s="1034"/>
      <c r="J16" s="1034">
        <v>1028</v>
      </c>
      <c r="K16" s="1034"/>
      <c r="L16" s="1034">
        <v>177318.92244999998</v>
      </c>
      <c r="M16" s="1034"/>
      <c r="N16" s="1034">
        <v>22671</v>
      </c>
      <c r="O16" s="1034"/>
      <c r="P16" s="1034">
        <v>3907094.8694199999</v>
      </c>
      <c r="Q16" s="1034"/>
      <c r="R16" s="1034">
        <v>26427</v>
      </c>
      <c r="S16" s="1034"/>
      <c r="T16" s="1034">
        <v>4551453.5629500002</v>
      </c>
    </row>
    <row r="17" spans="1:20" s="24" customFormat="1" ht="15" customHeight="1">
      <c r="A17" s="181" t="s">
        <v>993</v>
      </c>
      <c r="B17" s="1033">
        <v>243200</v>
      </c>
      <c r="C17" s="1033" t="s">
        <v>994</v>
      </c>
      <c r="D17" s="1033">
        <v>486400</v>
      </c>
      <c r="F17" s="1034">
        <v>1602</v>
      </c>
      <c r="G17" s="1034"/>
      <c r="H17" s="1034">
        <v>540266.86894000007</v>
      </c>
      <c r="I17" s="1034"/>
      <c r="J17" s="1034">
        <v>802</v>
      </c>
      <c r="K17" s="1034"/>
      <c r="L17" s="1034">
        <v>275512.03615</v>
      </c>
      <c r="M17" s="1034"/>
      <c r="N17" s="1034">
        <v>15791</v>
      </c>
      <c r="O17" s="1034"/>
      <c r="P17" s="1034">
        <v>5412493.1281400006</v>
      </c>
      <c r="Q17" s="1034"/>
      <c r="R17" s="1034">
        <v>18195</v>
      </c>
      <c r="S17" s="1034"/>
      <c r="T17" s="1034">
        <v>6228272.0332299992</v>
      </c>
    </row>
    <row r="18" spans="1:20" s="24" customFormat="1" ht="15" customHeight="1">
      <c r="A18" s="181" t="s">
        <v>993</v>
      </c>
      <c r="B18" s="1033">
        <v>486400</v>
      </c>
      <c r="C18" s="1033" t="s">
        <v>994</v>
      </c>
      <c r="D18" s="1033">
        <v>729600</v>
      </c>
      <c r="F18" s="1034">
        <v>531</v>
      </c>
      <c r="G18" s="1034"/>
      <c r="H18" s="1034">
        <v>312085.44154999999</v>
      </c>
      <c r="I18" s="1034"/>
      <c r="J18" s="1034">
        <v>357</v>
      </c>
      <c r="K18" s="1034"/>
      <c r="L18" s="1034">
        <v>211223.45824000001</v>
      </c>
      <c r="M18" s="1034"/>
      <c r="N18" s="1034">
        <v>6338</v>
      </c>
      <c r="O18" s="1034"/>
      <c r="P18" s="1034">
        <v>3765042.4586100001</v>
      </c>
      <c r="Q18" s="1034"/>
      <c r="R18" s="1034">
        <v>7226</v>
      </c>
      <c r="S18" s="1034"/>
      <c r="T18" s="1034">
        <v>4288351.3584000003</v>
      </c>
    </row>
    <row r="19" spans="1:20" s="24" customFormat="1" ht="15" customHeight="1">
      <c r="A19" s="181" t="s">
        <v>993</v>
      </c>
      <c r="B19" s="1033">
        <v>729600</v>
      </c>
      <c r="C19" s="1033" t="s">
        <v>994</v>
      </c>
      <c r="D19" s="1033">
        <v>972800</v>
      </c>
      <c r="F19" s="1034">
        <v>273</v>
      </c>
      <c r="G19" s="1034"/>
      <c r="H19" s="1034">
        <v>227959.38344000001</v>
      </c>
      <c r="I19" s="1034"/>
      <c r="J19" s="1034">
        <v>189</v>
      </c>
      <c r="K19" s="1034"/>
      <c r="L19" s="1034">
        <v>158207.56828000001</v>
      </c>
      <c r="M19" s="1034"/>
      <c r="N19" s="1034">
        <v>3395</v>
      </c>
      <c r="O19" s="1034"/>
      <c r="P19" s="1034">
        <v>2859046.3340400001</v>
      </c>
      <c r="Q19" s="1034"/>
      <c r="R19" s="1034">
        <v>3857</v>
      </c>
      <c r="S19" s="1034"/>
      <c r="T19" s="1034">
        <v>3245213.2857600003</v>
      </c>
    </row>
    <row r="20" spans="1:20" s="24" customFormat="1" ht="15" customHeight="1">
      <c r="A20" s="181" t="s">
        <v>993</v>
      </c>
      <c r="B20" s="1033">
        <v>972800</v>
      </c>
      <c r="C20" s="1033" t="s">
        <v>994</v>
      </c>
      <c r="D20" s="1033">
        <v>1216000</v>
      </c>
      <c r="F20" s="1034">
        <v>143</v>
      </c>
      <c r="G20" s="1034"/>
      <c r="H20" s="1034">
        <v>155786.95252000002</v>
      </c>
      <c r="I20" s="1034"/>
      <c r="J20" s="1034">
        <v>136</v>
      </c>
      <c r="K20" s="1034"/>
      <c r="L20" s="1034">
        <v>148732.98022999999</v>
      </c>
      <c r="M20" s="1034"/>
      <c r="N20" s="1034">
        <v>2168</v>
      </c>
      <c r="O20" s="1034"/>
      <c r="P20" s="1034">
        <v>2356745.4881899999</v>
      </c>
      <c r="Q20" s="1034"/>
      <c r="R20" s="1034">
        <v>2447</v>
      </c>
      <c r="S20" s="1034"/>
      <c r="T20" s="1034">
        <v>2661265.4209400001</v>
      </c>
    </row>
    <row r="21" spans="1:20" s="24" customFormat="1" ht="15" customHeight="1">
      <c r="A21" s="181" t="s">
        <v>993</v>
      </c>
      <c r="B21" s="1033">
        <v>1216000</v>
      </c>
      <c r="C21" s="1033" t="s">
        <v>994</v>
      </c>
      <c r="D21" s="1033">
        <v>1824000</v>
      </c>
      <c r="F21" s="1034">
        <v>172</v>
      </c>
      <c r="G21" s="1034"/>
      <c r="H21" s="1034">
        <v>256808.89755000002</v>
      </c>
      <c r="I21" s="1034"/>
      <c r="J21" s="1034">
        <v>185</v>
      </c>
      <c r="K21" s="1034"/>
      <c r="L21" s="1034">
        <v>274589.50193999999</v>
      </c>
      <c r="M21" s="1034"/>
      <c r="N21" s="1034">
        <v>3133</v>
      </c>
      <c r="O21" s="1034"/>
      <c r="P21" s="1034">
        <v>4637589.7026300002</v>
      </c>
      <c r="Q21" s="1034"/>
      <c r="R21" s="1034">
        <v>3490</v>
      </c>
      <c r="S21" s="1034"/>
      <c r="T21" s="1034">
        <v>5168988.1021199999</v>
      </c>
    </row>
    <row r="22" spans="1:20" s="24" customFormat="1" ht="15" customHeight="1">
      <c r="A22" s="181" t="s">
        <v>993</v>
      </c>
      <c r="B22" s="1033">
        <v>1824000</v>
      </c>
      <c r="C22" s="1033" t="s">
        <v>994</v>
      </c>
      <c r="D22" s="1033">
        <v>2432000</v>
      </c>
      <c r="F22" s="1034">
        <v>81</v>
      </c>
      <c r="G22" s="1034"/>
      <c r="H22" s="1034">
        <v>167520.19368</v>
      </c>
      <c r="I22" s="1034"/>
      <c r="J22" s="1034">
        <v>87</v>
      </c>
      <c r="K22" s="1034"/>
      <c r="L22" s="1034">
        <v>183368.68958999999</v>
      </c>
      <c r="M22" s="1034"/>
      <c r="N22" s="1034">
        <v>1688</v>
      </c>
      <c r="O22" s="1034"/>
      <c r="P22" s="1034">
        <v>3531301.2537600002</v>
      </c>
      <c r="Q22" s="1034"/>
      <c r="R22" s="1034">
        <v>1856</v>
      </c>
      <c r="S22" s="1034"/>
      <c r="T22" s="1034">
        <v>3882190.1370300003</v>
      </c>
    </row>
    <row r="23" spans="1:20" s="24" customFormat="1" ht="15" customHeight="1">
      <c r="A23" s="181" t="s">
        <v>993</v>
      </c>
      <c r="B23" s="1033">
        <v>2432000</v>
      </c>
      <c r="C23" s="1033" t="s">
        <v>994</v>
      </c>
      <c r="D23" s="1033">
        <v>6080000</v>
      </c>
      <c r="F23" s="1034">
        <v>97</v>
      </c>
      <c r="G23" s="1034"/>
      <c r="H23" s="1034">
        <v>344193.43793999997</v>
      </c>
      <c r="I23" s="1034"/>
      <c r="J23" s="1034">
        <v>201</v>
      </c>
      <c r="K23" s="1034"/>
      <c r="L23" s="1034">
        <v>766930.54320000007</v>
      </c>
      <c r="M23" s="1034"/>
      <c r="N23" s="1034">
        <v>3197</v>
      </c>
      <c r="O23" s="1034"/>
      <c r="P23" s="1034">
        <v>11966149.089299999</v>
      </c>
      <c r="Q23" s="1034"/>
      <c r="R23" s="1034">
        <v>3495</v>
      </c>
      <c r="S23" s="1034"/>
      <c r="T23" s="1034">
        <v>13077273.07044</v>
      </c>
    </row>
    <row r="24" spans="1:20" s="24" customFormat="1" ht="15" customHeight="1">
      <c r="A24" s="181" t="s">
        <v>993</v>
      </c>
      <c r="B24" s="1033">
        <v>6080000</v>
      </c>
      <c r="C24" s="1033" t="s">
        <v>994</v>
      </c>
      <c r="D24" s="1033">
        <v>12160000</v>
      </c>
      <c r="F24" s="1034">
        <v>23</v>
      </c>
      <c r="G24" s="1034"/>
      <c r="H24" s="1034">
        <v>193764.33504000001</v>
      </c>
      <c r="I24" s="1034"/>
      <c r="J24" s="1034">
        <v>83</v>
      </c>
      <c r="K24" s="1034"/>
      <c r="L24" s="1034">
        <v>706350.00252999994</v>
      </c>
      <c r="M24" s="1034"/>
      <c r="N24" s="1034">
        <v>1153</v>
      </c>
      <c r="O24" s="1034"/>
      <c r="P24" s="1034">
        <v>9680980.9953799993</v>
      </c>
      <c r="Q24" s="1034"/>
      <c r="R24" s="1034">
        <v>1259</v>
      </c>
      <c r="S24" s="1034"/>
      <c r="T24" s="1034">
        <v>10581095.332950002</v>
      </c>
    </row>
    <row r="25" spans="1:20" s="24" customFormat="1" ht="15" customHeight="1">
      <c r="A25" s="181" t="s">
        <v>993</v>
      </c>
      <c r="B25" s="1033">
        <v>12160000</v>
      </c>
      <c r="C25" s="1033" t="s">
        <v>994</v>
      </c>
      <c r="D25" s="628" t="s">
        <v>995</v>
      </c>
      <c r="F25" s="1034">
        <v>13</v>
      </c>
      <c r="G25" s="1034"/>
      <c r="H25" s="1034">
        <v>557521.78678999993</v>
      </c>
      <c r="I25" s="1034"/>
      <c r="J25" s="1034">
        <v>70</v>
      </c>
      <c r="K25" s="1034"/>
      <c r="L25" s="1034">
        <v>5852073.6520699998</v>
      </c>
      <c r="M25" s="1034"/>
      <c r="N25" s="1034">
        <v>1126</v>
      </c>
      <c r="O25" s="1034"/>
      <c r="P25" s="1034">
        <v>51846931.758260004</v>
      </c>
      <c r="Q25" s="1034"/>
      <c r="R25" s="1034">
        <v>1209</v>
      </c>
      <c r="S25" s="1034"/>
      <c r="T25" s="1034">
        <v>58256527.197120003</v>
      </c>
    </row>
    <row r="26" spans="1:20" s="24" customFormat="1" ht="9.75" customHeight="1">
      <c r="A26" s="181"/>
      <c r="C26" s="181"/>
      <c r="D26" s="1035"/>
      <c r="F26" s="1034"/>
      <c r="G26" s="1034"/>
      <c r="H26" s="1034"/>
      <c r="I26" s="1034"/>
      <c r="J26" s="1034"/>
      <c r="K26" s="1034"/>
      <c r="L26" s="1034"/>
      <c r="M26" s="1034"/>
      <c r="N26" s="1034"/>
      <c r="O26" s="1034"/>
      <c r="P26" s="1034"/>
      <c r="Q26" s="1034"/>
      <c r="R26" s="1034"/>
      <c r="S26" s="1034"/>
      <c r="T26" s="1034"/>
    </row>
    <row r="27" spans="1:20" s="24" customFormat="1" ht="18" customHeight="1">
      <c r="A27" s="1029" t="s">
        <v>143</v>
      </c>
      <c r="C27" s="181"/>
      <c r="D27" s="1030"/>
      <c r="F27" s="1031">
        <v>41142055</v>
      </c>
      <c r="G27" s="1031"/>
      <c r="H27" s="1031">
        <v>111759061.98241</v>
      </c>
      <c r="I27" s="1031"/>
      <c r="J27" s="1031">
        <v>10324</v>
      </c>
      <c r="K27" s="1031"/>
      <c r="L27" s="1031">
        <v>1392314.2586099999</v>
      </c>
      <c r="M27" s="1031"/>
      <c r="N27" s="1031">
        <v>214802</v>
      </c>
      <c r="O27" s="1031"/>
      <c r="P27" s="1031">
        <v>10576761.7609</v>
      </c>
      <c r="Q27" s="1031"/>
      <c r="R27" s="1031">
        <v>41367181</v>
      </c>
      <c r="S27" s="1031"/>
      <c r="T27" s="1031">
        <v>123728138.00192</v>
      </c>
    </row>
    <row r="28" spans="1:20" s="24" customFormat="1" ht="15" customHeight="1">
      <c r="A28" s="181"/>
      <c r="B28" s="1032" t="s">
        <v>992</v>
      </c>
      <c r="C28" s="1032"/>
      <c r="D28" s="1033">
        <v>12160</v>
      </c>
      <c r="F28" s="1034">
        <v>39601114</v>
      </c>
      <c r="G28" s="1034"/>
      <c r="H28" s="1034">
        <v>21948456.149319977</v>
      </c>
      <c r="I28" s="1034"/>
      <c r="J28" s="1034">
        <v>7014</v>
      </c>
      <c r="K28" s="1034"/>
      <c r="L28" s="1034">
        <v>12258.55048999982</v>
      </c>
      <c r="M28" s="1034"/>
      <c r="N28" s="1034">
        <v>178299</v>
      </c>
      <c r="O28" s="1034"/>
      <c r="P28" s="1034">
        <v>197657.7986399997</v>
      </c>
      <c r="Q28" s="1034"/>
      <c r="R28" s="1034">
        <v>39786427</v>
      </c>
      <c r="S28" s="1034"/>
      <c r="T28" s="1034">
        <v>22158372.498450011</v>
      </c>
    </row>
    <row r="29" spans="1:20" s="24" customFormat="1" ht="15" customHeight="1">
      <c r="A29" s="181" t="s">
        <v>993</v>
      </c>
      <c r="B29" s="1033">
        <v>12160</v>
      </c>
      <c r="C29" s="1033" t="s">
        <v>994</v>
      </c>
      <c r="D29" s="1033">
        <v>30400</v>
      </c>
      <c r="F29" s="1034">
        <v>835257</v>
      </c>
      <c r="G29" s="1034"/>
      <c r="H29" s="1034">
        <v>16049851.6296</v>
      </c>
      <c r="I29" s="1034"/>
      <c r="J29" s="1034">
        <v>997</v>
      </c>
      <c r="K29" s="1034"/>
      <c r="L29" s="1034">
        <v>19843.361440000001</v>
      </c>
      <c r="M29" s="1034"/>
      <c r="N29" s="1034">
        <v>13256</v>
      </c>
      <c r="O29" s="1034"/>
      <c r="P29" s="1034">
        <v>260742.30744999999</v>
      </c>
      <c r="Q29" s="1034"/>
      <c r="R29" s="1034">
        <v>849510</v>
      </c>
      <c r="S29" s="1034"/>
      <c r="T29" s="1034">
        <v>16330437.298489999</v>
      </c>
    </row>
    <row r="30" spans="1:20" s="24" customFormat="1" ht="15" customHeight="1">
      <c r="A30" s="181" t="s">
        <v>993</v>
      </c>
      <c r="B30" s="1033">
        <v>30400</v>
      </c>
      <c r="C30" s="1033" t="s">
        <v>994</v>
      </c>
      <c r="D30" s="1033">
        <v>60800</v>
      </c>
      <c r="F30" s="1034">
        <v>369298</v>
      </c>
      <c r="G30" s="1034"/>
      <c r="H30" s="1034">
        <v>15697902.56906</v>
      </c>
      <c r="I30" s="1034"/>
      <c r="J30" s="1034">
        <v>751</v>
      </c>
      <c r="K30" s="1034"/>
      <c r="L30" s="1034">
        <v>31852.412579999997</v>
      </c>
      <c r="M30" s="1034"/>
      <c r="N30" s="1034">
        <v>8357</v>
      </c>
      <c r="O30" s="1034"/>
      <c r="P30" s="1034">
        <v>361269.84279999998</v>
      </c>
      <c r="Q30" s="1034"/>
      <c r="R30" s="1034">
        <v>378406</v>
      </c>
      <c r="S30" s="1034"/>
      <c r="T30" s="1034">
        <v>16091024.824440001</v>
      </c>
    </row>
    <row r="31" spans="1:20" s="24" customFormat="1" ht="15" customHeight="1">
      <c r="A31" s="181" t="s">
        <v>993</v>
      </c>
      <c r="B31" s="1033">
        <v>60800</v>
      </c>
      <c r="C31" s="1033" t="s">
        <v>994</v>
      </c>
      <c r="D31" s="1033">
        <v>121600</v>
      </c>
      <c r="F31" s="1034">
        <v>198859</v>
      </c>
      <c r="G31" s="1034"/>
      <c r="H31" s="1034">
        <v>16823344.769030001</v>
      </c>
      <c r="I31" s="1034"/>
      <c r="J31" s="1034">
        <v>514</v>
      </c>
      <c r="K31" s="1034"/>
      <c r="L31" s="1034">
        <v>44881.579659999996</v>
      </c>
      <c r="M31" s="1034"/>
      <c r="N31" s="1034">
        <v>6267</v>
      </c>
      <c r="O31" s="1034"/>
      <c r="P31" s="1034">
        <v>542154.14503000001</v>
      </c>
      <c r="Q31" s="1034"/>
      <c r="R31" s="1034">
        <v>205640</v>
      </c>
      <c r="S31" s="1034"/>
      <c r="T31" s="1034">
        <v>17410380.493720002</v>
      </c>
    </row>
    <row r="32" spans="1:20" s="24" customFormat="1" ht="15" customHeight="1">
      <c r="A32" s="181" t="s">
        <v>993</v>
      </c>
      <c r="B32" s="1033">
        <v>121600</v>
      </c>
      <c r="C32" s="1033" t="s">
        <v>994</v>
      </c>
      <c r="D32" s="1033">
        <v>243200</v>
      </c>
      <c r="F32" s="1034">
        <v>87964</v>
      </c>
      <c r="G32" s="1034"/>
      <c r="H32" s="1034">
        <v>14674283.57959</v>
      </c>
      <c r="I32" s="1034"/>
      <c r="J32" s="1034">
        <v>376</v>
      </c>
      <c r="K32" s="1034"/>
      <c r="L32" s="1034">
        <v>65004.620579999995</v>
      </c>
      <c r="M32" s="1034"/>
      <c r="N32" s="1034">
        <v>4127</v>
      </c>
      <c r="O32" s="1034"/>
      <c r="P32" s="1034">
        <v>705546.99144000001</v>
      </c>
      <c r="Q32" s="1034"/>
      <c r="R32" s="1034">
        <v>92467</v>
      </c>
      <c r="S32" s="1034"/>
      <c r="T32" s="1034">
        <v>15444835.191610001</v>
      </c>
    </row>
    <row r="33" spans="1:20" s="24" customFormat="1" ht="15" customHeight="1">
      <c r="A33" s="181" t="s">
        <v>993</v>
      </c>
      <c r="B33" s="1033">
        <v>243200</v>
      </c>
      <c r="C33" s="1033" t="s">
        <v>994</v>
      </c>
      <c r="D33" s="1033">
        <v>486400</v>
      </c>
      <c r="F33" s="1034">
        <v>34126</v>
      </c>
      <c r="G33" s="1034"/>
      <c r="H33" s="1034">
        <v>11299559.17185</v>
      </c>
      <c r="I33" s="1034"/>
      <c r="J33" s="1034">
        <v>261</v>
      </c>
      <c r="K33" s="1034"/>
      <c r="L33" s="1034">
        <v>88716.966480000003</v>
      </c>
      <c r="M33" s="1034"/>
      <c r="N33" s="1034">
        <v>2297</v>
      </c>
      <c r="O33" s="1034"/>
      <c r="P33" s="1034">
        <v>778815.69555999991</v>
      </c>
      <c r="Q33" s="1034"/>
      <c r="R33" s="1034">
        <v>36684</v>
      </c>
      <c r="S33" s="1034"/>
      <c r="T33" s="1034">
        <v>12167091.833889998</v>
      </c>
    </row>
    <row r="34" spans="1:20" s="24" customFormat="1" ht="15" customHeight="1">
      <c r="A34" s="181" t="s">
        <v>993</v>
      </c>
      <c r="B34" s="1033">
        <v>486400</v>
      </c>
      <c r="C34" s="1033" t="s">
        <v>994</v>
      </c>
      <c r="D34" s="1033">
        <v>729600</v>
      </c>
      <c r="F34" s="1034">
        <v>8189</v>
      </c>
      <c r="G34" s="1034"/>
      <c r="H34" s="1034">
        <v>4797923.8143299995</v>
      </c>
      <c r="I34" s="1034"/>
      <c r="J34" s="1034">
        <v>113</v>
      </c>
      <c r="K34" s="1034"/>
      <c r="L34" s="1034">
        <v>67734.034670000008</v>
      </c>
      <c r="M34" s="1034"/>
      <c r="N34" s="1034">
        <v>773</v>
      </c>
      <c r="O34" s="1034"/>
      <c r="P34" s="1034">
        <v>456748.67170000001</v>
      </c>
      <c r="Q34" s="1034"/>
      <c r="R34" s="1034">
        <v>9075</v>
      </c>
      <c r="S34" s="1034"/>
      <c r="T34" s="1034">
        <v>5322406.5207000002</v>
      </c>
    </row>
    <row r="35" spans="1:20" s="24" customFormat="1" ht="15" customHeight="1">
      <c r="A35" s="181" t="s">
        <v>993</v>
      </c>
      <c r="B35" s="1033">
        <v>729600</v>
      </c>
      <c r="C35" s="1033" t="s">
        <v>994</v>
      </c>
      <c r="D35" s="1033">
        <v>972800</v>
      </c>
      <c r="F35" s="1034">
        <v>3163</v>
      </c>
      <c r="G35" s="1034"/>
      <c r="H35" s="1034">
        <v>2641270.72187</v>
      </c>
      <c r="I35" s="1034"/>
      <c r="J35" s="1034">
        <v>64</v>
      </c>
      <c r="K35" s="1034"/>
      <c r="L35" s="1034">
        <v>53337.656719999999</v>
      </c>
      <c r="M35" s="1034"/>
      <c r="N35" s="1034">
        <v>386</v>
      </c>
      <c r="O35" s="1034"/>
      <c r="P35" s="1034">
        <v>324556.37061000004</v>
      </c>
      <c r="Q35" s="1034"/>
      <c r="R35" s="1034">
        <v>3613</v>
      </c>
      <c r="S35" s="1034"/>
      <c r="T35" s="1034">
        <v>3019164.7492</v>
      </c>
    </row>
    <row r="36" spans="1:20" s="24" customFormat="1" ht="15" customHeight="1">
      <c r="A36" s="181" t="s">
        <v>993</v>
      </c>
      <c r="B36" s="1033">
        <v>972800</v>
      </c>
      <c r="C36" s="1033" t="s">
        <v>994</v>
      </c>
      <c r="D36" s="1033">
        <v>1216000</v>
      </c>
      <c r="F36" s="1034">
        <v>1453</v>
      </c>
      <c r="G36" s="1034"/>
      <c r="H36" s="1034">
        <v>1567802.3865799999</v>
      </c>
      <c r="I36" s="1034"/>
      <c r="J36" s="1034">
        <v>47</v>
      </c>
      <c r="K36" s="1034"/>
      <c r="L36" s="1034">
        <v>51332.071979999993</v>
      </c>
      <c r="M36" s="1034"/>
      <c r="N36" s="1034">
        <v>228</v>
      </c>
      <c r="O36" s="1034"/>
      <c r="P36" s="1034">
        <v>247416.96221999999</v>
      </c>
      <c r="Q36" s="1034"/>
      <c r="R36" s="1034">
        <v>1728</v>
      </c>
      <c r="S36" s="1034"/>
      <c r="T36" s="1034">
        <v>1866551.42078</v>
      </c>
    </row>
    <row r="37" spans="1:20" s="24" customFormat="1" ht="15" customHeight="1">
      <c r="A37" s="181" t="s">
        <v>993</v>
      </c>
      <c r="B37" s="1033">
        <v>1216000</v>
      </c>
      <c r="C37" s="1033" t="s">
        <v>994</v>
      </c>
      <c r="D37" s="1033">
        <v>1824000</v>
      </c>
      <c r="F37" s="1034">
        <v>1507</v>
      </c>
      <c r="G37" s="1034"/>
      <c r="H37" s="1034">
        <v>2208474.2461899999</v>
      </c>
      <c r="I37" s="1034"/>
      <c r="J37" s="1034">
        <v>53</v>
      </c>
      <c r="K37" s="1034"/>
      <c r="L37" s="1034">
        <v>78365.174969999993</v>
      </c>
      <c r="M37" s="1034"/>
      <c r="N37" s="1034">
        <v>285</v>
      </c>
      <c r="O37" s="1034"/>
      <c r="P37" s="1034">
        <v>424134.00494999997</v>
      </c>
      <c r="Q37" s="1034"/>
      <c r="R37" s="1034">
        <v>1845</v>
      </c>
      <c r="S37" s="1034"/>
      <c r="T37" s="1034">
        <v>2710973.4261100003</v>
      </c>
    </row>
    <row r="38" spans="1:20" s="24" customFormat="1" ht="15" customHeight="1">
      <c r="A38" s="181" t="s">
        <v>993</v>
      </c>
      <c r="B38" s="1033">
        <v>1824000</v>
      </c>
      <c r="C38" s="1033" t="s">
        <v>994</v>
      </c>
      <c r="D38" s="1033">
        <v>2432000</v>
      </c>
      <c r="F38" s="1034">
        <v>528</v>
      </c>
      <c r="G38" s="1034"/>
      <c r="H38" s="1034">
        <v>1098298.95866</v>
      </c>
      <c r="I38" s="1034"/>
      <c r="J38" s="1034">
        <v>43</v>
      </c>
      <c r="K38" s="1034"/>
      <c r="L38" s="1034">
        <v>87505.552209999994</v>
      </c>
      <c r="M38" s="1034"/>
      <c r="N38" s="1034">
        <v>201</v>
      </c>
      <c r="O38" s="1034"/>
      <c r="P38" s="1034">
        <v>426671.69617000001</v>
      </c>
      <c r="Q38" s="1034"/>
      <c r="R38" s="1034">
        <v>772</v>
      </c>
      <c r="S38" s="1034"/>
      <c r="T38" s="1034">
        <v>1612476.20704</v>
      </c>
    </row>
    <row r="39" spans="1:20" s="24" customFormat="1" ht="15" customHeight="1">
      <c r="A39" s="181" t="s">
        <v>993</v>
      </c>
      <c r="B39" s="1033">
        <v>2432000</v>
      </c>
      <c r="C39" s="1033" t="s">
        <v>994</v>
      </c>
      <c r="D39" s="1033">
        <v>6080000</v>
      </c>
      <c r="F39" s="1034">
        <v>501</v>
      </c>
      <c r="G39" s="1034"/>
      <c r="H39" s="1034">
        <v>1715528.9782100001</v>
      </c>
      <c r="I39" s="1034"/>
      <c r="J39" s="1034">
        <v>69</v>
      </c>
      <c r="K39" s="1034"/>
      <c r="L39" s="1034">
        <v>254091.13346000001</v>
      </c>
      <c r="M39" s="1034"/>
      <c r="N39" s="1034">
        <v>206</v>
      </c>
      <c r="O39" s="1034"/>
      <c r="P39" s="1034">
        <v>754052.99303999997</v>
      </c>
      <c r="Q39" s="1034"/>
      <c r="R39" s="1034">
        <v>776</v>
      </c>
      <c r="S39" s="1034"/>
      <c r="T39" s="1034">
        <v>2723673.1047100001</v>
      </c>
    </row>
    <row r="40" spans="1:20" s="24" customFormat="1" ht="15" customHeight="1">
      <c r="A40" s="181" t="s">
        <v>993</v>
      </c>
      <c r="B40" s="1033">
        <v>6080000</v>
      </c>
      <c r="C40" s="1033" t="s">
        <v>994</v>
      </c>
      <c r="D40" s="1033">
        <v>12160000</v>
      </c>
      <c r="F40" s="1034">
        <v>69</v>
      </c>
      <c r="G40" s="1034"/>
      <c r="H40" s="1034">
        <v>541964.25328999991</v>
      </c>
      <c r="I40" s="1034"/>
      <c r="J40" s="1034">
        <v>13</v>
      </c>
      <c r="K40" s="1034"/>
      <c r="L40" s="1034">
        <v>107696.19667</v>
      </c>
      <c r="M40" s="1034"/>
      <c r="N40" s="1034">
        <v>61</v>
      </c>
      <c r="O40" s="1034"/>
      <c r="P40" s="1034">
        <v>505732.29956000001</v>
      </c>
      <c r="Q40" s="1034"/>
      <c r="R40" s="1034">
        <v>143</v>
      </c>
      <c r="S40" s="1034"/>
      <c r="T40" s="1034">
        <v>1155392.7495200001</v>
      </c>
    </row>
    <row r="41" spans="1:20" s="24" customFormat="1" ht="15" customHeight="1">
      <c r="A41" s="181" t="s">
        <v>993</v>
      </c>
      <c r="B41" s="1033">
        <v>12160000</v>
      </c>
      <c r="C41" s="1033" t="s">
        <v>994</v>
      </c>
      <c r="D41" s="1033" t="s">
        <v>995</v>
      </c>
      <c r="F41" s="1034">
        <v>27</v>
      </c>
      <c r="G41" s="1034"/>
      <c r="H41" s="1034">
        <v>694400.75482999999</v>
      </c>
      <c r="I41" s="1034"/>
      <c r="J41" s="1034">
        <v>9</v>
      </c>
      <c r="K41" s="1034"/>
      <c r="L41" s="1034">
        <v>429694.94669999997</v>
      </c>
      <c r="M41" s="1034"/>
      <c r="N41" s="1034">
        <v>59</v>
      </c>
      <c r="O41" s="1034"/>
      <c r="P41" s="1034">
        <v>4591261.9817299992</v>
      </c>
      <c r="Q41" s="1034"/>
      <c r="R41" s="1034">
        <v>95</v>
      </c>
      <c r="S41" s="1034"/>
      <c r="T41" s="1034">
        <v>5715357.6832600003</v>
      </c>
    </row>
    <row r="42" spans="1:20" s="24" customFormat="1" ht="9.75" customHeight="1">
      <c r="A42" s="181"/>
      <c r="C42" s="181"/>
      <c r="D42" s="1030"/>
      <c r="F42" s="1034"/>
      <c r="G42" s="1034"/>
      <c r="H42" s="1034"/>
      <c r="I42" s="1034"/>
      <c r="J42" s="1034"/>
      <c r="K42" s="1034"/>
      <c r="L42" s="1034"/>
      <c r="M42" s="1034"/>
      <c r="N42" s="1034"/>
      <c r="O42" s="1034"/>
      <c r="P42" s="1034"/>
      <c r="Q42" s="1034"/>
      <c r="R42" s="1034"/>
      <c r="S42" s="1034"/>
      <c r="T42" s="1034"/>
    </row>
    <row r="43" spans="1:20" s="24" customFormat="1" ht="18" customHeight="1">
      <c r="A43" s="1029" t="s">
        <v>145</v>
      </c>
      <c r="C43" s="181"/>
      <c r="D43" s="1030"/>
      <c r="F43" s="1031">
        <v>893792</v>
      </c>
      <c r="G43" s="1031"/>
      <c r="H43" s="1031">
        <v>53470720.116459996</v>
      </c>
      <c r="I43" s="1031"/>
      <c r="J43" s="1031">
        <v>3450</v>
      </c>
      <c r="K43" s="1031"/>
      <c r="L43" s="1031">
        <v>7508623.7161300005</v>
      </c>
      <c r="M43" s="1031"/>
      <c r="N43" s="1031">
        <v>48682</v>
      </c>
      <c r="O43" s="1031"/>
      <c r="P43" s="1031">
        <v>64021199.281350002</v>
      </c>
      <c r="Q43" s="1031"/>
      <c r="R43" s="1031">
        <v>945924</v>
      </c>
      <c r="S43" s="1031"/>
      <c r="T43" s="1031">
        <v>125000543.11394</v>
      </c>
    </row>
    <row r="44" spans="1:20" s="24" customFormat="1" ht="15" customHeight="1">
      <c r="A44" s="181"/>
      <c r="B44" s="1032" t="s">
        <v>992</v>
      </c>
      <c r="C44" s="1032"/>
      <c r="D44" s="1033">
        <v>12160</v>
      </c>
      <c r="F44" s="1034">
        <v>449419</v>
      </c>
      <c r="G44" s="1034"/>
      <c r="H44" s="1034">
        <v>1080361.7155499905</v>
      </c>
      <c r="I44" s="1034"/>
      <c r="J44" s="1034">
        <v>1781</v>
      </c>
      <c r="K44" s="1034"/>
      <c r="L44" s="1034">
        <v>3886.6743900002912</v>
      </c>
      <c r="M44" s="1034"/>
      <c r="N44" s="1034">
        <v>30788</v>
      </c>
      <c r="O44" s="1034"/>
      <c r="P44" s="1034">
        <v>95459.306030005217</v>
      </c>
      <c r="Q44" s="1034"/>
      <c r="R44" s="1034">
        <v>481988</v>
      </c>
      <c r="S44" s="1034"/>
      <c r="T44" s="1034">
        <v>1179707.6959699988</v>
      </c>
    </row>
    <row r="45" spans="1:20" s="24" customFormat="1" ht="15" customHeight="1">
      <c r="A45" s="181" t="s">
        <v>993</v>
      </c>
      <c r="B45" s="1033">
        <v>12160</v>
      </c>
      <c r="C45" s="1033" t="s">
        <v>994</v>
      </c>
      <c r="D45" s="1033">
        <v>30400</v>
      </c>
      <c r="F45" s="1034">
        <v>140522</v>
      </c>
      <c r="G45" s="1034"/>
      <c r="H45" s="1034">
        <v>2921717.8349099997</v>
      </c>
      <c r="I45" s="1034"/>
      <c r="J45" s="1034">
        <v>420</v>
      </c>
      <c r="K45" s="1034"/>
      <c r="L45" s="1034">
        <v>8670.7536799999998</v>
      </c>
      <c r="M45" s="1034"/>
      <c r="N45" s="1034">
        <v>8684</v>
      </c>
      <c r="O45" s="1034"/>
      <c r="P45" s="1034">
        <v>201823.34008000002</v>
      </c>
      <c r="Q45" s="1034"/>
      <c r="R45" s="1034">
        <v>149626</v>
      </c>
      <c r="S45" s="1034"/>
      <c r="T45" s="1034">
        <v>3132211.9286700003</v>
      </c>
    </row>
    <row r="46" spans="1:20" s="24" customFormat="1" ht="15" customHeight="1">
      <c r="A46" s="181" t="s">
        <v>993</v>
      </c>
      <c r="B46" s="1033">
        <v>30400</v>
      </c>
      <c r="C46" s="1033" t="s">
        <v>994</v>
      </c>
      <c r="D46" s="1033">
        <v>60800</v>
      </c>
      <c r="F46" s="1034">
        <v>111973</v>
      </c>
      <c r="G46" s="1034"/>
      <c r="H46" s="1034">
        <v>5009043.9141300004</v>
      </c>
      <c r="I46" s="1034"/>
      <c r="J46" s="1034">
        <v>250</v>
      </c>
      <c r="K46" s="1034"/>
      <c r="L46" s="1034">
        <v>10767.187539999999</v>
      </c>
      <c r="M46" s="1034"/>
      <c r="N46" s="1034">
        <v>1430</v>
      </c>
      <c r="O46" s="1034"/>
      <c r="P46" s="1034">
        <v>62337.902630000004</v>
      </c>
      <c r="Q46" s="1034"/>
      <c r="R46" s="1034">
        <v>113653</v>
      </c>
      <c r="S46" s="1034"/>
      <c r="T46" s="1034">
        <v>5082149.0043000001</v>
      </c>
    </row>
    <row r="47" spans="1:20" s="24" customFormat="1" ht="15" customHeight="1">
      <c r="A47" s="181" t="s">
        <v>993</v>
      </c>
      <c r="B47" s="1033">
        <v>60800</v>
      </c>
      <c r="C47" s="1033" t="s">
        <v>994</v>
      </c>
      <c r="D47" s="1033">
        <v>121600</v>
      </c>
      <c r="F47" s="1034">
        <v>97921</v>
      </c>
      <c r="G47" s="1034"/>
      <c r="H47" s="1034">
        <v>8779449.1601599995</v>
      </c>
      <c r="I47" s="1034"/>
      <c r="J47" s="1034">
        <v>181</v>
      </c>
      <c r="K47" s="1034"/>
      <c r="L47" s="1034">
        <v>15789.45573</v>
      </c>
      <c r="M47" s="1034"/>
      <c r="N47" s="1034">
        <v>1251</v>
      </c>
      <c r="O47" s="1034"/>
      <c r="P47" s="1034">
        <v>109534.50968</v>
      </c>
      <c r="Q47" s="1034"/>
      <c r="R47" s="1034">
        <v>99353</v>
      </c>
      <c r="S47" s="1034"/>
      <c r="T47" s="1034">
        <v>8904773.1255699992</v>
      </c>
    </row>
    <row r="48" spans="1:20" s="24" customFormat="1" ht="15" customHeight="1">
      <c r="A48" s="181" t="s">
        <v>993</v>
      </c>
      <c r="B48" s="1033">
        <v>121600</v>
      </c>
      <c r="C48" s="1033" t="s">
        <v>994</v>
      </c>
      <c r="D48" s="1033">
        <v>243200</v>
      </c>
      <c r="F48" s="1034">
        <v>52951</v>
      </c>
      <c r="G48" s="1034"/>
      <c r="H48" s="1034">
        <v>8973268.2149599995</v>
      </c>
      <c r="I48" s="1034"/>
      <c r="J48" s="1034">
        <v>159</v>
      </c>
      <c r="K48" s="1034"/>
      <c r="L48" s="1034">
        <v>27828.829829999999</v>
      </c>
      <c r="M48" s="1034"/>
      <c r="N48" s="1034">
        <v>1094</v>
      </c>
      <c r="O48" s="1034"/>
      <c r="P48" s="1034">
        <v>191692.92618000001</v>
      </c>
      <c r="Q48" s="1034"/>
      <c r="R48" s="1034">
        <v>54204</v>
      </c>
      <c r="S48" s="1034"/>
      <c r="T48" s="1034">
        <v>9192789.9709699992</v>
      </c>
    </row>
    <row r="49" spans="1:20" s="24" customFormat="1" ht="15" customHeight="1">
      <c r="A49" s="181" t="s">
        <v>993</v>
      </c>
      <c r="B49" s="1033">
        <v>243200</v>
      </c>
      <c r="C49" s="1033" t="s">
        <v>994</v>
      </c>
      <c r="D49" s="1033">
        <v>486400</v>
      </c>
      <c r="F49" s="1034">
        <v>25404</v>
      </c>
      <c r="G49" s="1034"/>
      <c r="H49" s="1034">
        <v>8511050.1473399997</v>
      </c>
      <c r="I49" s="1034"/>
      <c r="J49" s="1034">
        <v>146</v>
      </c>
      <c r="K49" s="1034"/>
      <c r="L49" s="1034">
        <v>50851.314100000003</v>
      </c>
      <c r="M49" s="1034"/>
      <c r="N49" s="1034">
        <v>1047</v>
      </c>
      <c r="O49" s="1034"/>
      <c r="P49" s="1034">
        <v>363755.06767000002</v>
      </c>
      <c r="Q49" s="1034"/>
      <c r="R49" s="1034">
        <v>26597</v>
      </c>
      <c r="S49" s="1034"/>
      <c r="T49" s="1034">
        <v>8925656.5291100014</v>
      </c>
    </row>
    <row r="50" spans="1:20" s="24" customFormat="1" ht="15" customHeight="1">
      <c r="A50" s="181" t="s">
        <v>993</v>
      </c>
      <c r="B50" s="1033">
        <v>486400</v>
      </c>
      <c r="C50" s="1033" t="s">
        <v>994</v>
      </c>
      <c r="D50" s="1033">
        <v>729600</v>
      </c>
      <c r="F50" s="1034">
        <v>7318</v>
      </c>
      <c r="G50" s="1034"/>
      <c r="H50" s="1034">
        <v>4246912.2549899993</v>
      </c>
      <c r="I50" s="1034"/>
      <c r="J50" s="1034">
        <v>61</v>
      </c>
      <c r="K50" s="1034"/>
      <c r="L50" s="1034">
        <v>36084.851259999996</v>
      </c>
      <c r="M50" s="1034"/>
      <c r="N50" s="1034">
        <v>577</v>
      </c>
      <c r="O50" s="1034"/>
      <c r="P50" s="1034">
        <v>338805.17797000002</v>
      </c>
      <c r="Q50" s="1034"/>
      <c r="R50" s="1034">
        <v>7956</v>
      </c>
      <c r="S50" s="1034"/>
      <c r="T50" s="1034">
        <v>4621802.2842200007</v>
      </c>
    </row>
    <row r="51" spans="1:20" s="24" customFormat="1" ht="15" customHeight="1">
      <c r="A51" s="181" t="s">
        <v>993</v>
      </c>
      <c r="B51" s="1033">
        <v>729600</v>
      </c>
      <c r="C51" s="1033" t="s">
        <v>994</v>
      </c>
      <c r="D51" s="1033">
        <v>972800</v>
      </c>
      <c r="F51" s="1034">
        <v>3169</v>
      </c>
      <c r="G51" s="1034"/>
      <c r="H51" s="1034">
        <v>2613405.4345</v>
      </c>
      <c r="I51" s="1034"/>
      <c r="J51" s="1034">
        <v>49</v>
      </c>
      <c r="K51" s="1034"/>
      <c r="L51" s="1034">
        <v>40770.305240000002</v>
      </c>
      <c r="M51" s="1034"/>
      <c r="N51" s="1034">
        <v>495</v>
      </c>
      <c r="O51" s="1034"/>
      <c r="P51" s="1034">
        <v>409062.53997000004</v>
      </c>
      <c r="Q51" s="1034"/>
      <c r="R51" s="1034">
        <v>3713</v>
      </c>
      <c r="S51" s="1034"/>
      <c r="T51" s="1034">
        <v>3063238.2797099999</v>
      </c>
    </row>
    <row r="52" spans="1:20" s="24" customFormat="1" ht="15" customHeight="1">
      <c r="A52" s="181" t="s">
        <v>993</v>
      </c>
      <c r="B52" s="1033">
        <v>972800</v>
      </c>
      <c r="C52" s="1033" t="s">
        <v>994</v>
      </c>
      <c r="D52" s="1033">
        <v>1216000</v>
      </c>
      <c r="F52" s="1034">
        <v>1803</v>
      </c>
      <c r="G52" s="1034"/>
      <c r="H52" s="1034">
        <v>1942441.86971</v>
      </c>
      <c r="I52" s="1034"/>
      <c r="J52" s="1034">
        <v>41</v>
      </c>
      <c r="K52" s="1034"/>
      <c r="L52" s="1034">
        <v>44172.623700000004</v>
      </c>
      <c r="M52" s="1034"/>
      <c r="N52" s="1034">
        <v>343</v>
      </c>
      <c r="O52" s="1034"/>
      <c r="P52" s="1034">
        <v>367620.41686</v>
      </c>
      <c r="Q52" s="1034"/>
      <c r="R52" s="1034">
        <v>2187</v>
      </c>
      <c r="S52" s="1034"/>
      <c r="T52" s="1034">
        <v>2354234.9102699999</v>
      </c>
    </row>
    <row r="53" spans="1:20" s="24" customFormat="1" ht="15" customHeight="1">
      <c r="A53" s="181" t="s">
        <v>993</v>
      </c>
      <c r="B53" s="1033">
        <v>1216000</v>
      </c>
      <c r="C53" s="1033" t="s">
        <v>994</v>
      </c>
      <c r="D53" s="1033">
        <v>1824000</v>
      </c>
      <c r="F53" s="1034">
        <v>1581</v>
      </c>
      <c r="G53" s="1034"/>
      <c r="H53" s="1034">
        <v>2305631.9480900001</v>
      </c>
      <c r="I53" s="1034"/>
      <c r="J53" s="1034">
        <v>62</v>
      </c>
      <c r="K53" s="1034"/>
      <c r="L53" s="1034">
        <v>91967.078180000011</v>
      </c>
      <c r="M53" s="1034"/>
      <c r="N53" s="1034">
        <v>448</v>
      </c>
      <c r="O53" s="1034"/>
      <c r="P53" s="1034">
        <v>662972.71924999997</v>
      </c>
      <c r="Q53" s="1034"/>
      <c r="R53" s="1034">
        <v>2091</v>
      </c>
      <c r="S53" s="1034"/>
      <c r="T53" s="1034">
        <v>3060571.7455199999</v>
      </c>
    </row>
    <row r="54" spans="1:20" s="24" customFormat="1" ht="15" customHeight="1">
      <c r="A54" s="181" t="s">
        <v>993</v>
      </c>
      <c r="B54" s="1033">
        <v>1824000</v>
      </c>
      <c r="C54" s="1033" t="s">
        <v>994</v>
      </c>
      <c r="D54" s="1033">
        <v>2432000</v>
      </c>
      <c r="F54" s="1034">
        <v>689</v>
      </c>
      <c r="G54" s="1034"/>
      <c r="H54" s="1034">
        <v>1423907.14748</v>
      </c>
      <c r="I54" s="1034"/>
      <c r="J54" s="1034">
        <v>40</v>
      </c>
      <c r="K54" s="1034"/>
      <c r="L54" s="1034">
        <v>83705.602709999992</v>
      </c>
      <c r="M54" s="1034"/>
      <c r="N54" s="1034">
        <v>371</v>
      </c>
      <c r="O54" s="1034"/>
      <c r="P54" s="1034">
        <v>762836.30734000006</v>
      </c>
      <c r="Q54" s="1034"/>
      <c r="R54" s="1034">
        <v>1100</v>
      </c>
      <c r="S54" s="1034"/>
      <c r="T54" s="1034">
        <v>2270449.0575300003</v>
      </c>
    </row>
    <row r="55" spans="1:20" s="24" customFormat="1" ht="15" customHeight="1">
      <c r="A55" s="181" t="s">
        <v>993</v>
      </c>
      <c r="B55" s="1033">
        <v>2432000</v>
      </c>
      <c r="C55" s="1033" t="s">
        <v>994</v>
      </c>
      <c r="D55" s="1033">
        <v>6080000</v>
      </c>
      <c r="F55" s="1034">
        <v>836</v>
      </c>
      <c r="G55" s="1034"/>
      <c r="H55" s="1034">
        <v>2976860.9615799999</v>
      </c>
      <c r="I55" s="1034"/>
      <c r="J55" s="1034">
        <v>95</v>
      </c>
      <c r="K55" s="1034"/>
      <c r="L55" s="1034">
        <v>381274.46318000002</v>
      </c>
      <c r="M55" s="1034"/>
      <c r="N55" s="1034">
        <v>862</v>
      </c>
      <c r="O55" s="1034"/>
      <c r="P55" s="1034">
        <v>3340746.9871300003</v>
      </c>
      <c r="Q55" s="1034"/>
      <c r="R55" s="1034">
        <v>1793</v>
      </c>
      <c r="S55" s="1034"/>
      <c r="T55" s="1034">
        <v>6698882.4118900001</v>
      </c>
    </row>
    <row r="56" spans="1:20" s="24" customFormat="1" ht="15" customHeight="1">
      <c r="A56" s="181" t="s">
        <v>993</v>
      </c>
      <c r="B56" s="1033">
        <v>6080000</v>
      </c>
      <c r="C56" s="1033" t="s">
        <v>994</v>
      </c>
      <c r="D56" s="1033">
        <v>12160000</v>
      </c>
      <c r="F56" s="1034">
        <v>144</v>
      </c>
      <c r="G56" s="1034"/>
      <c r="H56" s="1034">
        <v>1233941.0459499999</v>
      </c>
      <c r="I56" s="1034"/>
      <c r="J56" s="1034">
        <v>65</v>
      </c>
      <c r="K56" s="1034"/>
      <c r="L56" s="1034">
        <v>552347.43223999999</v>
      </c>
      <c r="M56" s="1034"/>
      <c r="N56" s="1034">
        <v>480</v>
      </c>
      <c r="O56" s="1034"/>
      <c r="P56" s="1034">
        <v>4145611.7245</v>
      </c>
      <c r="Q56" s="1034"/>
      <c r="R56" s="1034">
        <v>689</v>
      </c>
      <c r="S56" s="1034"/>
      <c r="T56" s="1034">
        <v>5931900.2026899997</v>
      </c>
    </row>
    <row r="57" spans="1:20" s="24" customFormat="1" ht="15" customHeight="1">
      <c r="A57" s="181" t="s">
        <v>993</v>
      </c>
      <c r="B57" s="1033">
        <v>12160000</v>
      </c>
      <c r="C57" s="1033" t="s">
        <v>994</v>
      </c>
      <c r="D57" s="628" t="s">
        <v>995</v>
      </c>
      <c r="F57" s="1034">
        <v>62</v>
      </c>
      <c r="G57" s="1034"/>
      <c r="H57" s="1034">
        <v>1452728.4671099999</v>
      </c>
      <c r="I57" s="1034"/>
      <c r="J57" s="1034">
        <v>100</v>
      </c>
      <c r="K57" s="1034"/>
      <c r="L57" s="1034">
        <v>6160507.1443500007</v>
      </c>
      <c r="M57" s="1034"/>
      <c r="N57" s="1034">
        <v>812</v>
      </c>
      <c r="O57" s="1034"/>
      <c r="P57" s="1034">
        <v>52968940.356059998</v>
      </c>
      <c r="Q57" s="1034"/>
      <c r="R57" s="1034">
        <v>974</v>
      </c>
      <c r="S57" s="1034"/>
      <c r="T57" s="1034">
        <v>60582175.967519999</v>
      </c>
    </row>
    <row r="58" spans="1:20" s="24" customFormat="1" ht="9.75" customHeight="1">
      <c r="A58" s="181"/>
      <c r="B58" s="1032"/>
      <c r="C58" s="1032"/>
      <c r="D58" s="1033"/>
      <c r="F58" s="1034"/>
      <c r="G58" s="1034"/>
      <c r="H58" s="1034"/>
      <c r="I58" s="1034"/>
      <c r="J58" s="1034"/>
      <c r="K58" s="1034"/>
      <c r="L58" s="1034"/>
      <c r="M58" s="1034"/>
      <c r="N58" s="1034"/>
      <c r="O58" s="1034"/>
      <c r="P58" s="1034"/>
      <c r="Q58" s="1034"/>
      <c r="R58" s="1034"/>
      <c r="S58" s="1034"/>
      <c r="T58" s="1034"/>
    </row>
    <row r="59" spans="1:20" s="18" customFormat="1" ht="20.100000000000001" customHeight="1">
      <c r="A59" s="1029" t="s">
        <v>486</v>
      </c>
      <c r="B59" s="24"/>
      <c r="C59" s="181"/>
      <c r="D59" s="1030"/>
      <c r="E59" s="24"/>
      <c r="F59" s="1031">
        <v>5138679</v>
      </c>
      <c r="G59" s="1031"/>
      <c r="H59" s="1031">
        <v>5987132.8701499999</v>
      </c>
      <c r="I59" s="1031"/>
      <c r="J59" s="1031" t="s">
        <v>158</v>
      </c>
      <c r="K59" s="1031"/>
      <c r="L59" s="1031" t="s">
        <v>158</v>
      </c>
      <c r="M59" s="1031"/>
      <c r="N59" s="1031" t="s">
        <v>158</v>
      </c>
      <c r="O59" s="1031"/>
      <c r="P59" s="1031" t="s">
        <v>158</v>
      </c>
      <c r="Q59" s="1031"/>
      <c r="R59" s="1031">
        <v>5138679</v>
      </c>
      <c r="S59" s="1031"/>
      <c r="T59" s="1031">
        <v>5987132.8701499999</v>
      </c>
    </row>
    <row r="60" spans="1:20" s="24" customFormat="1" ht="15" customHeight="1">
      <c r="A60" s="181"/>
      <c r="B60" s="1032" t="s">
        <v>992</v>
      </c>
      <c r="C60" s="1032"/>
      <c r="D60" s="1033">
        <v>12160</v>
      </c>
      <c r="F60" s="1034">
        <v>5041368</v>
      </c>
      <c r="G60" s="1034"/>
      <c r="H60" s="1034">
        <v>1382477.0065599997</v>
      </c>
      <c r="I60" s="1034"/>
      <c r="J60" s="1034" t="s">
        <v>158</v>
      </c>
      <c r="K60" s="1034"/>
      <c r="L60" s="1034" t="s">
        <v>158</v>
      </c>
      <c r="M60" s="1034"/>
      <c r="N60" s="1034" t="s">
        <v>158</v>
      </c>
      <c r="O60" s="1034"/>
      <c r="P60" s="1034" t="s">
        <v>158</v>
      </c>
      <c r="Q60" s="1034"/>
      <c r="R60" s="1034">
        <v>5041368</v>
      </c>
      <c r="S60" s="1034"/>
      <c r="T60" s="1034">
        <v>1382477.0065599997</v>
      </c>
    </row>
    <row r="61" spans="1:20" s="24" customFormat="1" ht="15" customHeight="1">
      <c r="A61" s="181" t="s">
        <v>993</v>
      </c>
      <c r="B61" s="1033">
        <v>12160</v>
      </c>
      <c r="C61" s="1033" t="s">
        <v>994</v>
      </c>
      <c r="D61" s="1033">
        <v>30400</v>
      </c>
      <c r="F61" s="1034">
        <v>54990</v>
      </c>
      <c r="G61" s="1034"/>
      <c r="H61" s="1034">
        <v>1051134.67451</v>
      </c>
      <c r="I61" s="1034"/>
      <c r="J61" s="1034" t="s">
        <v>158</v>
      </c>
      <c r="K61" s="1034"/>
      <c r="L61" s="1034" t="s">
        <v>158</v>
      </c>
      <c r="M61" s="1034"/>
      <c r="N61" s="1034" t="s">
        <v>158</v>
      </c>
      <c r="O61" s="1034"/>
      <c r="P61" s="1034" t="s">
        <v>158</v>
      </c>
      <c r="Q61" s="1034"/>
      <c r="R61" s="1034">
        <v>54990</v>
      </c>
      <c r="S61" s="1034"/>
      <c r="T61" s="1034">
        <v>1051134.67451</v>
      </c>
    </row>
    <row r="62" spans="1:20" s="24" customFormat="1" ht="15" customHeight="1">
      <c r="A62" s="181" t="s">
        <v>993</v>
      </c>
      <c r="B62" s="1033">
        <v>30400</v>
      </c>
      <c r="C62" s="1033" t="s">
        <v>994</v>
      </c>
      <c r="D62" s="1033">
        <v>60800</v>
      </c>
      <c r="F62" s="1034">
        <v>23252</v>
      </c>
      <c r="G62" s="1034"/>
      <c r="H62" s="1034">
        <v>986469.85379999992</v>
      </c>
      <c r="I62" s="1034"/>
      <c r="J62" s="1034" t="s">
        <v>158</v>
      </c>
      <c r="K62" s="1034"/>
      <c r="L62" s="1034" t="s">
        <v>158</v>
      </c>
      <c r="M62" s="1034"/>
      <c r="N62" s="1034" t="s">
        <v>158</v>
      </c>
      <c r="O62" s="1034"/>
      <c r="P62" s="1034" t="s">
        <v>158</v>
      </c>
      <c r="Q62" s="1034"/>
      <c r="R62" s="1034">
        <v>23252</v>
      </c>
      <c r="S62" s="1034"/>
      <c r="T62" s="1034">
        <v>986469.85379999992</v>
      </c>
    </row>
    <row r="63" spans="1:20" s="24" customFormat="1" ht="15" customHeight="1">
      <c r="A63" s="181" t="s">
        <v>993</v>
      </c>
      <c r="B63" s="1033">
        <v>60800</v>
      </c>
      <c r="C63" s="1033" t="s">
        <v>994</v>
      </c>
      <c r="D63" s="1033">
        <v>121600</v>
      </c>
      <c r="F63" s="1034">
        <v>12166</v>
      </c>
      <c r="G63" s="1034"/>
      <c r="H63" s="1034">
        <v>1026691.1801900001</v>
      </c>
      <c r="I63" s="1034"/>
      <c r="J63" s="1034" t="s">
        <v>158</v>
      </c>
      <c r="K63" s="1034"/>
      <c r="L63" s="1034" t="s">
        <v>158</v>
      </c>
      <c r="M63" s="1034"/>
      <c r="N63" s="1034" t="s">
        <v>158</v>
      </c>
      <c r="O63" s="1034"/>
      <c r="P63" s="1034" t="s">
        <v>158</v>
      </c>
      <c r="Q63" s="1034"/>
      <c r="R63" s="1034">
        <v>12166</v>
      </c>
      <c r="S63" s="1034"/>
      <c r="T63" s="1034">
        <v>1026691.1801900001</v>
      </c>
    </row>
    <row r="64" spans="1:20" s="24" customFormat="1" ht="15" customHeight="1">
      <c r="A64" s="181" t="s">
        <v>993</v>
      </c>
      <c r="B64" s="1033">
        <v>121600</v>
      </c>
      <c r="C64" s="1033" t="s">
        <v>994</v>
      </c>
      <c r="D64" s="1033">
        <v>243200</v>
      </c>
      <c r="F64" s="1034">
        <v>5114</v>
      </c>
      <c r="G64" s="1034"/>
      <c r="H64" s="1034">
        <v>845783.08017999993</v>
      </c>
      <c r="I64" s="1034"/>
      <c r="J64" s="1034" t="s">
        <v>158</v>
      </c>
      <c r="K64" s="1034"/>
      <c r="L64" s="1034" t="s">
        <v>158</v>
      </c>
      <c r="M64" s="1034"/>
      <c r="N64" s="1034" t="s">
        <v>158</v>
      </c>
      <c r="O64" s="1034"/>
      <c r="P64" s="1034" t="s">
        <v>158</v>
      </c>
      <c r="Q64" s="1034"/>
      <c r="R64" s="1034">
        <v>5114</v>
      </c>
      <c r="S64" s="1034"/>
      <c r="T64" s="1034">
        <v>845783.08017999993</v>
      </c>
    </row>
    <row r="65" spans="1:20" s="24" customFormat="1" ht="15" customHeight="1">
      <c r="A65" s="181" t="s">
        <v>993</v>
      </c>
      <c r="B65" s="1033">
        <v>243200</v>
      </c>
      <c r="C65" s="1033" t="s">
        <v>994</v>
      </c>
      <c r="D65" s="1033">
        <v>486400</v>
      </c>
      <c r="F65" s="1034">
        <v>1486</v>
      </c>
      <c r="G65" s="1034"/>
      <c r="H65" s="1034">
        <v>480200.12994999997</v>
      </c>
      <c r="I65" s="1034"/>
      <c r="J65" s="1034" t="s">
        <v>158</v>
      </c>
      <c r="K65" s="1034"/>
      <c r="L65" s="1034" t="s">
        <v>158</v>
      </c>
      <c r="M65" s="1034"/>
      <c r="N65" s="1034" t="s">
        <v>158</v>
      </c>
      <c r="O65" s="1034"/>
      <c r="P65" s="1034" t="s">
        <v>158</v>
      </c>
      <c r="Q65" s="1034"/>
      <c r="R65" s="1034">
        <v>1486</v>
      </c>
      <c r="S65" s="1034"/>
      <c r="T65" s="1034">
        <v>480200.12994999997</v>
      </c>
    </row>
    <row r="66" spans="1:20" s="24" customFormat="1" ht="15" customHeight="1">
      <c r="A66" s="181" t="s">
        <v>993</v>
      </c>
      <c r="B66" s="1033">
        <v>486400</v>
      </c>
      <c r="C66" s="1033" t="s">
        <v>994</v>
      </c>
      <c r="D66" s="1033">
        <v>729600</v>
      </c>
      <c r="F66" s="1034">
        <v>220</v>
      </c>
      <c r="G66" s="1034"/>
      <c r="H66" s="1034">
        <v>127756.90766</v>
      </c>
      <c r="I66" s="1034"/>
      <c r="J66" s="1034" t="s">
        <v>158</v>
      </c>
      <c r="K66" s="1034"/>
      <c r="L66" s="1034" t="s">
        <v>158</v>
      </c>
      <c r="M66" s="1034"/>
      <c r="N66" s="1034" t="s">
        <v>158</v>
      </c>
      <c r="O66" s="1034"/>
      <c r="P66" s="1034" t="s">
        <v>158</v>
      </c>
      <c r="Q66" s="1034"/>
      <c r="R66" s="1034">
        <v>220</v>
      </c>
      <c r="S66" s="1034"/>
      <c r="T66" s="1034">
        <v>127756.90766</v>
      </c>
    </row>
    <row r="67" spans="1:20" s="24" customFormat="1" ht="15" customHeight="1">
      <c r="A67" s="181" t="s">
        <v>993</v>
      </c>
      <c r="B67" s="1033">
        <v>729600</v>
      </c>
      <c r="C67" s="1033" t="s">
        <v>994</v>
      </c>
      <c r="D67" s="1033">
        <v>972800</v>
      </c>
      <c r="F67" s="1034">
        <v>49</v>
      </c>
      <c r="G67" s="1034"/>
      <c r="H67" s="1034">
        <v>40773.502249999998</v>
      </c>
      <c r="I67" s="1034"/>
      <c r="J67" s="1034" t="s">
        <v>158</v>
      </c>
      <c r="K67" s="1034"/>
      <c r="L67" s="1034" t="s">
        <v>158</v>
      </c>
      <c r="M67" s="1034"/>
      <c r="N67" s="1034" t="s">
        <v>158</v>
      </c>
      <c r="O67" s="1034"/>
      <c r="P67" s="1034" t="s">
        <v>158</v>
      </c>
      <c r="Q67" s="1034"/>
      <c r="R67" s="1034">
        <v>49</v>
      </c>
      <c r="S67" s="1034"/>
      <c r="T67" s="1034">
        <v>40773.502249999998</v>
      </c>
    </row>
    <row r="68" spans="1:20" s="24" customFormat="1" ht="15" customHeight="1">
      <c r="A68" s="181" t="s">
        <v>993</v>
      </c>
      <c r="B68" s="1033">
        <v>972800</v>
      </c>
      <c r="C68" s="1033" t="s">
        <v>994</v>
      </c>
      <c r="D68" s="1033">
        <v>1216000</v>
      </c>
      <c r="F68" s="1034">
        <v>13</v>
      </c>
      <c r="G68" s="1034"/>
      <c r="H68" s="1034">
        <v>14187.0157</v>
      </c>
      <c r="I68" s="1034"/>
      <c r="J68" s="1034" t="s">
        <v>158</v>
      </c>
      <c r="K68" s="1034"/>
      <c r="L68" s="1034" t="s">
        <v>158</v>
      </c>
      <c r="M68" s="1034"/>
      <c r="N68" s="1034" t="s">
        <v>158</v>
      </c>
      <c r="O68" s="1034"/>
      <c r="P68" s="1034" t="s">
        <v>158</v>
      </c>
      <c r="Q68" s="1034"/>
      <c r="R68" s="1034">
        <v>13</v>
      </c>
      <c r="S68" s="1034"/>
      <c r="T68" s="1034">
        <v>14187.0157</v>
      </c>
    </row>
    <row r="69" spans="1:20" s="24" customFormat="1" ht="15" customHeight="1">
      <c r="A69" s="181" t="s">
        <v>993</v>
      </c>
      <c r="B69" s="1033">
        <v>1216000</v>
      </c>
      <c r="C69" s="1033" t="s">
        <v>994</v>
      </c>
      <c r="D69" s="1033">
        <v>1824000</v>
      </c>
      <c r="F69" s="1034">
        <v>18</v>
      </c>
      <c r="G69" s="1034"/>
      <c r="H69" s="1034">
        <v>24982.651989999998</v>
      </c>
      <c r="I69" s="1034"/>
      <c r="J69" s="1034" t="s">
        <v>158</v>
      </c>
      <c r="K69" s="1034"/>
      <c r="L69" s="1034" t="s">
        <v>158</v>
      </c>
      <c r="M69" s="1034"/>
      <c r="N69" s="1034" t="s">
        <v>158</v>
      </c>
      <c r="O69" s="1034"/>
      <c r="P69" s="1034" t="s">
        <v>158</v>
      </c>
      <c r="Q69" s="1034"/>
      <c r="R69" s="1034">
        <v>18</v>
      </c>
      <c r="S69" s="1034"/>
      <c r="T69" s="1034">
        <v>24982.651989999998</v>
      </c>
    </row>
    <row r="70" spans="1:20" s="24" customFormat="1" ht="15" customHeight="1">
      <c r="A70" s="181" t="s">
        <v>993</v>
      </c>
      <c r="B70" s="1033">
        <v>1824000</v>
      </c>
      <c r="C70" s="1033" t="s">
        <v>994</v>
      </c>
      <c r="D70" s="1033">
        <v>2432000</v>
      </c>
      <c r="F70" s="1034">
        <v>3</v>
      </c>
      <c r="G70" s="1034"/>
      <c r="H70" s="1034">
        <v>6676.8673600000002</v>
      </c>
      <c r="I70" s="1034"/>
      <c r="J70" s="1034" t="s">
        <v>158</v>
      </c>
      <c r="K70" s="1034"/>
      <c r="L70" s="1034" t="s">
        <v>158</v>
      </c>
      <c r="M70" s="1034"/>
      <c r="N70" s="1034" t="s">
        <v>158</v>
      </c>
      <c r="O70" s="1034"/>
      <c r="P70" s="1034" t="s">
        <v>158</v>
      </c>
      <c r="Q70" s="1034"/>
      <c r="R70" s="1034">
        <v>3</v>
      </c>
      <c r="S70" s="1034"/>
      <c r="T70" s="1034">
        <v>6676.8673600000002</v>
      </c>
    </row>
    <row r="71" spans="1:20" s="24" customFormat="1" ht="15" customHeight="1">
      <c r="A71" s="181" t="s">
        <v>993</v>
      </c>
      <c r="B71" s="1033">
        <v>2432000</v>
      </c>
      <c r="C71" s="1033" t="s">
        <v>994</v>
      </c>
      <c r="D71" s="1033">
        <v>6080000</v>
      </c>
      <c r="F71" s="1034" t="s">
        <v>158</v>
      </c>
      <c r="G71" s="1034"/>
      <c r="H71" s="1034" t="s">
        <v>158</v>
      </c>
      <c r="I71" s="1034"/>
      <c r="J71" s="1034" t="s">
        <v>158</v>
      </c>
      <c r="K71" s="1034"/>
      <c r="L71" s="1034" t="s">
        <v>158</v>
      </c>
      <c r="M71" s="1034"/>
      <c r="N71" s="1034" t="s">
        <v>158</v>
      </c>
      <c r="O71" s="1034"/>
      <c r="P71" s="1034" t="s">
        <v>158</v>
      </c>
      <c r="Q71" s="1034"/>
      <c r="R71" s="1034" t="s">
        <v>158</v>
      </c>
      <c r="S71" s="1034"/>
      <c r="T71" s="1034" t="s">
        <v>158</v>
      </c>
    </row>
    <row r="72" spans="1:20" s="24" customFormat="1" ht="15" customHeight="1">
      <c r="A72" s="181" t="s">
        <v>993</v>
      </c>
      <c r="B72" s="1033">
        <v>6080000</v>
      </c>
      <c r="C72" s="1033" t="s">
        <v>994</v>
      </c>
      <c r="D72" s="1033">
        <v>12160000</v>
      </c>
      <c r="F72" s="1034" t="s">
        <v>158</v>
      </c>
      <c r="G72" s="1034"/>
      <c r="H72" s="1034" t="s">
        <v>158</v>
      </c>
      <c r="I72" s="1034"/>
      <c r="J72" s="1034" t="s">
        <v>158</v>
      </c>
      <c r="K72" s="1034"/>
      <c r="L72" s="1034" t="s">
        <v>158</v>
      </c>
      <c r="M72" s="1034"/>
      <c r="N72" s="1034" t="s">
        <v>158</v>
      </c>
      <c r="O72" s="1034"/>
      <c r="P72" s="1034" t="s">
        <v>158</v>
      </c>
      <c r="Q72" s="1034"/>
      <c r="R72" s="1034" t="s">
        <v>158</v>
      </c>
      <c r="S72" s="1034"/>
      <c r="T72" s="1034" t="s">
        <v>158</v>
      </c>
    </row>
    <row r="73" spans="1:20" s="24" customFormat="1" ht="15" customHeight="1">
      <c r="A73" s="181" t="s">
        <v>993</v>
      </c>
      <c r="B73" s="1033">
        <v>12160000</v>
      </c>
      <c r="C73" s="1033" t="s">
        <v>994</v>
      </c>
      <c r="D73" s="628" t="s">
        <v>995</v>
      </c>
      <c r="F73" s="1034" t="s">
        <v>158</v>
      </c>
      <c r="G73" s="1034"/>
      <c r="H73" s="1034" t="s">
        <v>158</v>
      </c>
      <c r="I73" s="1034"/>
      <c r="J73" s="1034" t="s">
        <v>158</v>
      </c>
      <c r="K73" s="1034"/>
      <c r="L73" s="1034" t="s">
        <v>158</v>
      </c>
      <c r="M73" s="1034"/>
      <c r="N73" s="1034" t="s">
        <v>158</v>
      </c>
      <c r="O73" s="1034"/>
      <c r="P73" s="1034" t="s">
        <v>158</v>
      </c>
      <c r="Q73" s="1034"/>
      <c r="R73" s="1034" t="s">
        <v>158</v>
      </c>
      <c r="S73" s="1034"/>
      <c r="T73" s="1034" t="s">
        <v>158</v>
      </c>
    </row>
    <row r="74" spans="1:20" s="24" customFormat="1" ht="9.75" customHeight="1">
      <c r="A74" s="181"/>
      <c r="B74" s="1032"/>
      <c r="C74" s="1032"/>
      <c r="D74" s="1033"/>
      <c r="F74" s="1034"/>
      <c r="G74" s="1034"/>
      <c r="H74" s="1034"/>
      <c r="I74" s="1034"/>
      <c r="J74" s="1034"/>
      <c r="K74" s="1034"/>
      <c r="L74" s="1034"/>
      <c r="M74" s="1034"/>
      <c r="N74" s="1034"/>
      <c r="O74" s="1034"/>
      <c r="P74" s="1034"/>
      <c r="Q74" s="1034"/>
      <c r="R74" s="1034"/>
      <c r="S74" s="1034"/>
      <c r="T74" s="1034"/>
    </row>
    <row r="75" spans="1:20" s="18" customFormat="1" ht="10.199999999999999">
      <c r="A75" s="1029" t="s">
        <v>154</v>
      </c>
      <c r="B75" s="24"/>
      <c r="C75" s="181"/>
      <c r="D75" s="1030"/>
      <c r="E75" s="24"/>
      <c r="F75" s="1031">
        <v>43087489</v>
      </c>
      <c r="G75" s="1031"/>
      <c r="H75" s="1031">
        <v>177068713.33170003</v>
      </c>
      <c r="I75" s="1031"/>
      <c r="J75" s="1031">
        <v>34833</v>
      </c>
      <c r="K75" s="1031"/>
      <c r="L75" s="1031">
        <v>17924358.045680001</v>
      </c>
      <c r="M75" s="1031"/>
      <c r="N75" s="1031">
        <v>876965</v>
      </c>
      <c r="O75" s="1031"/>
      <c r="P75" s="1031">
        <v>180535667.21039</v>
      </c>
      <c r="Q75" s="1031"/>
      <c r="R75" s="1031">
        <v>43999287</v>
      </c>
      <c r="S75" s="1031"/>
      <c r="T75" s="1031">
        <v>375528738.58777004</v>
      </c>
    </row>
    <row r="76" spans="1:20" s="24" customFormat="1" ht="15" customHeight="1">
      <c r="A76" s="181"/>
      <c r="B76" s="1032" t="s">
        <v>992</v>
      </c>
      <c r="C76" s="1032"/>
      <c r="D76" s="1033">
        <v>12160</v>
      </c>
      <c r="E76" s="191"/>
      <c r="F76" s="1034">
        <v>41062517</v>
      </c>
      <c r="G76" s="1034"/>
      <c r="H76" s="1034">
        <v>23107374.541860014</v>
      </c>
      <c r="I76" s="1034"/>
      <c r="J76" s="1034">
        <v>22339</v>
      </c>
      <c r="K76" s="1034"/>
      <c r="L76" s="1034">
        <v>42817.347520001233</v>
      </c>
      <c r="M76" s="1034"/>
      <c r="N76" s="1034">
        <v>652781</v>
      </c>
      <c r="O76" s="1034"/>
      <c r="P76" s="1034">
        <v>972819.6826300025</v>
      </c>
      <c r="Q76" s="1034"/>
      <c r="R76" s="1034">
        <v>41737637</v>
      </c>
      <c r="S76" s="1034"/>
      <c r="T76" s="1034">
        <v>24123011.57201004</v>
      </c>
    </row>
    <row r="77" spans="1:20" s="24" customFormat="1" ht="15" customHeight="1">
      <c r="A77" s="181" t="s">
        <v>993</v>
      </c>
      <c r="B77" s="1033">
        <v>12160</v>
      </c>
      <c r="C77" s="1033" t="s">
        <v>994</v>
      </c>
      <c r="D77" s="1033">
        <v>30400</v>
      </c>
      <c r="E77" s="191"/>
      <c r="F77" s="1034">
        <v>980053</v>
      </c>
      <c r="G77" s="1034"/>
      <c r="H77" s="1034">
        <v>19019177.869740002</v>
      </c>
      <c r="I77" s="1034"/>
      <c r="J77" s="1034">
        <v>3610</v>
      </c>
      <c r="K77" s="1034"/>
      <c r="L77" s="1034">
        <v>72064.545360000004</v>
      </c>
      <c r="M77" s="1034"/>
      <c r="N77" s="1034">
        <v>72212</v>
      </c>
      <c r="O77" s="1034"/>
      <c r="P77" s="1034">
        <v>1459832.0259</v>
      </c>
      <c r="Q77" s="1034"/>
      <c r="R77" s="1034">
        <v>1055875</v>
      </c>
      <c r="S77" s="1034"/>
      <c r="T77" s="1034">
        <v>20551074.441</v>
      </c>
    </row>
    <row r="78" spans="1:20" s="24" customFormat="1" ht="15" customHeight="1">
      <c r="A78" s="181" t="s">
        <v>993</v>
      </c>
      <c r="B78" s="1033">
        <v>30400</v>
      </c>
      <c r="C78" s="1033" t="s">
        <v>994</v>
      </c>
      <c r="D78" s="1033">
        <v>60800</v>
      </c>
      <c r="E78" s="191"/>
      <c r="F78" s="1034">
        <v>485656</v>
      </c>
      <c r="G78" s="1034"/>
      <c r="H78" s="1034">
        <v>20854698.818549998</v>
      </c>
      <c r="I78" s="1034"/>
      <c r="J78" s="1034">
        <v>2452</v>
      </c>
      <c r="K78" s="1034"/>
      <c r="L78" s="1034">
        <v>106584.75727</v>
      </c>
      <c r="M78" s="1034"/>
      <c r="N78" s="1034">
        <v>43580</v>
      </c>
      <c r="O78" s="1034"/>
      <c r="P78" s="1034">
        <v>1896918.9931900001</v>
      </c>
      <c r="Q78" s="1034"/>
      <c r="R78" s="1034">
        <v>531688</v>
      </c>
      <c r="S78" s="1034"/>
      <c r="T78" s="1034">
        <v>22858202.569009997</v>
      </c>
    </row>
    <row r="79" spans="1:20" s="24" customFormat="1" ht="15" customHeight="1">
      <c r="A79" s="181" t="s">
        <v>993</v>
      </c>
      <c r="B79" s="1033">
        <v>60800</v>
      </c>
      <c r="C79" s="1033" t="s">
        <v>994</v>
      </c>
      <c r="D79" s="1033">
        <v>121600</v>
      </c>
      <c r="E79" s="191"/>
      <c r="F79" s="1034">
        <v>304751</v>
      </c>
      <c r="G79" s="1034"/>
      <c r="H79" s="1034">
        <v>26208861.669750001</v>
      </c>
      <c r="I79" s="1034"/>
      <c r="J79" s="1034">
        <v>1918</v>
      </c>
      <c r="K79" s="1034"/>
      <c r="L79" s="1034">
        <v>166337.93299</v>
      </c>
      <c r="M79" s="1034"/>
      <c r="N79" s="1034">
        <v>36026</v>
      </c>
      <c r="O79" s="1034"/>
      <c r="P79" s="1034">
        <v>3124241.9026599997</v>
      </c>
      <c r="Q79" s="1034"/>
      <c r="R79" s="1034">
        <v>342695</v>
      </c>
      <c r="S79" s="1034"/>
      <c r="T79" s="1034">
        <v>29499441.505400002</v>
      </c>
    </row>
    <row r="80" spans="1:20" s="24" customFormat="1" ht="15" customHeight="1">
      <c r="A80" s="181" t="s">
        <v>993</v>
      </c>
      <c r="B80" s="1033">
        <v>121600</v>
      </c>
      <c r="C80" s="1033" t="s">
        <v>994</v>
      </c>
      <c r="D80" s="1033">
        <v>243200</v>
      </c>
      <c r="E80" s="191"/>
      <c r="F80" s="1034">
        <v>151939</v>
      </c>
      <c r="G80" s="1034"/>
      <c r="H80" s="1034">
        <v>25501812.209929999</v>
      </c>
      <c r="I80" s="1034"/>
      <c r="J80" s="1034">
        <v>1425</v>
      </c>
      <c r="K80" s="1034"/>
      <c r="L80" s="1034">
        <v>245199.60814</v>
      </c>
      <c r="M80" s="1034"/>
      <c r="N80" s="1034">
        <v>26653</v>
      </c>
      <c r="O80" s="1034"/>
      <c r="P80" s="1034">
        <v>4591103.9328100001</v>
      </c>
      <c r="Q80" s="1034"/>
      <c r="R80" s="1034">
        <v>180017</v>
      </c>
      <c r="S80" s="1034"/>
      <c r="T80" s="1034">
        <v>30338115.750879999</v>
      </c>
    </row>
    <row r="81" spans="1:20" s="24" customFormat="1" ht="15" customHeight="1">
      <c r="A81" s="181" t="s">
        <v>993</v>
      </c>
      <c r="B81" s="1033">
        <v>243200</v>
      </c>
      <c r="C81" s="1033" t="s">
        <v>994</v>
      </c>
      <c r="D81" s="1033">
        <v>486400</v>
      </c>
      <c r="E81" s="191"/>
      <c r="F81" s="1034">
        <v>66225</v>
      </c>
      <c r="G81" s="1034"/>
      <c r="H81" s="1034">
        <v>22095599.077540003</v>
      </c>
      <c r="I81" s="1034"/>
      <c r="J81" s="1034">
        <v>1050</v>
      </c>
      <c r="K81" s="1034"/>
      <c r="L81" s="1034">
        <v>359693.90749000001</v>
      </c>
      <c r="M81" s="1034"/>
      <c r="N81" s="1034">
        <v>18182</v>
      </c>
      <c r="O81" s="1034"/>
      <c r="P81" s="1034">
        <v>6233425.1574600004</v>
      </c>
      <c r="Q81" s="1034"/>
      <c r="R81" s="1034">
        <v>85457</v>
      </c>
      <c r="S81" s="1034"/>
      <c r="T81" s="1034">
        <v>28688718.142490003</v>
      </c>
    </row>
    <row r="82" spans="1:20" s="24" customFormat="1" ht="15" customHeight="1">
      <c r="A82" s="181" t="s">
        <v>993</v>
      </c>
      <c r="B82" s="1033">
        <v>486400</v>
      </c>
      <c r="C82" s="1033" t="s">
        <v>994</v>
      </c>
      <c r="D82" s="1033">
        <v>729600</v>
      </c>
      <c r="E82" s="191"/>
      <c r="F82" s="1034">
        <v>17997</v>
      </c>
      <c r="G82" s="1034"/>
      <c r="H82" s="1034">
        <v>10548793.54686</v>
      </c>
      <c r="I82" s="1034"/>
      <c r="J82" s="1034">
        <v>471</v>
      </c>
      <c r="K82" s="1034"/>
      <c r="L82" s="1034">
        <v>279146.39114999998</v>
      </c>
      <c r="M82" s="1034"/>
      <c r="N82" s="1034">
        <v>7361</v>
      </c>
      <c r="O82" s="1034"/>
      <c r="P82" s="1034">
        <v>4374659.8122399999</v>
      </c>
      <c r="Q82" s="1034"/>
      <c r="R82" s="1034">
        <v>25829</v>
      </c>
      <c r="S82" s="1034"/>
      <c r="T82" s="1034">
        <v>15202599.750250001</v>
      </c>
    </row>
    <row r="83" spans="1:20" s="24" customFormat="1" ht="15" customHeight="1">
      <c r="A83" s="181" t="s">
        <v>993</v>
      </c>
      <c r="B83" s="1033">
        <v>729600</v>
      </c>
      <c r="C83" s="1033" t="s">
        <v>994</v>
      </c>
      <c r="D83" s="1033">
        <v>972800</v>
      </c>
      <c r="E83" s="191"/>
      <c r="F83" s="1034">
        <v>7362</v>
      </c>
      <c r="G83" s="1034"/>
      <c r="H83" s="1034">
        <v>6137167.4695800003</v>
      </c>
      <c r="I83" s="1034"/>
      <c r="J83" s="1034">
        <v>281</v>
      </c>
      <c r="K83" s="1034"/>
      <c r="L83" s="1034">
        <v>235146.23080000002</v>
      </c>
      <c r="M83" s="1034"/>
      <c r="N83" s="1034">
        <v>4067</v>
      </c>
      <c r="O83" s="1034"/>
      <c r="P83" s="1034">
        <v>3419960.8331599999</v>
      </c>
      <c r="Q83" s="1034"/>
      <c r="R83" s="1034">
        <v>11710</v>
      </c>
      <c r="S83" s="1034"/>
      <c r="T83" s="1034">
        <v>9792274.5335400011</v>
      </c>
    </row>
    <row r="84" spans="1:20" s="24" customFormat="1" ht="15" customHeight="1">
      <c r="A84" s="181" t="s">
        <v>993</v>
      </c>
      <c r="B84" s="1033">
        <v>972800</v>
      </c>
      <c r="C84" s="1033" t="s">
        <v>994</v>
      </c>
      <c r="D84" s="1033">
        <v>1216000</v>
      </c>
      <c r="E84" s="191"/>
      <c r="F84" s="1034">
        <v>3727</v>
      </c>
      <c r="G84" s="1034"/>
      <c r="H84" s="1034">
        <v>4030626.0696100001</v>
      </c>
      <c r="I84" s="1034"/>
      <c r="J84" s="1034">
        <v>196</v>
      </c>
      <c r="K84" s="1034"/>
      <c r="L84" s="1034">
        <v>214572.48488</v>
      </c>
      <c r="M84" s="1034"/>
      <c r="N84" s="1034">
        <v>2575</v>
      </c>
      <c r="O84" s="1034"/>
      <c r="P84" s="1034">
        <v>2794265.97052</v>
      </c>
      <c r="Q84" s="1034"/>
      <c r="R84" s="1034">
        <v>6498</v>
      </c>
      <c r="S84" s="1034"/>
      <c r="T84" s="1034">
        <v>7039464.52501</v>
      </c>
    </row>
    <row r="85" spans="1:20" s="24" customFormat="1" ht="15" customHeight="1">
      <c r="A85" s="181" t="s">
        <v>993</v>
      </c>
      <c r="B85" s="1033">
        <v>1216000</v>
      </c>
      <c r="C85" s="1033" t="s">
        <v>994</v>
      </c>
      <c r="D85" s="1033">
        <v>1824000</v>
      </c>
      <c r="E85" s="191"/>
      <c r="F85" s="1034">
        <v>3805</v>
      </c>
      <c r="G85" s="1034"/>
      <c r="H85" s="1034">
        <v>5550431.2165600006</v>
      </c>
      <c r="I85" s="1034"/>
      <c r="J85" s="1034">
        <v>262</v>
      </c>
      <c r="K85" s="1034"/>
      <c r="L85" s="1034">
        <v>387936.35219000001</v>
      </c>
      <c r="M85" s="1034"/>
      <c r="N85" s="1034">
        <v>3680</v>
      </c>
      <c r="O85" s="1034"/>
      <c r="P85" s="1034">
        <v>5454336.4428999992</v>
      </c>
      <c r="Q85" s="1034"/>
      <c r="R85" s="1034">
        <v>7747</v>
      </c>
      <c r="S85" s="1034"/>
      <c r="T85" s="1034">
        <v>11392704.01165</v>
      </c>
    </row>
    <row r="86" spans="1:20" s="24" customFormat="1" ht="15" customHeight="1">
      <c r="A86" s="181" t="s">
        <v>993</v>
      </c>
      <c r="B86" s="1033">
        <v>1824000</v>
      </c>
      <c r="C86" s="1033" t="s">
        <v>994</v>
      </c>
      <c r="D86" s="1033">
        <v>2432000</v>
      </c>
      <c r="E86" s="191"/>
      <c r="F86" s="1034">
        <v>1460</v>
      </c>
      <c r="G86" s="1034"/>
      <c r="H86" s="1034">
        <v>3037515.1137100002</v>
      </c>
      <c r="I86" s="1034"/>
      <c r="J86" s="1034">
        <v>157</v>
      </c>
      <c r="K86" s="1034"/>
      <c r="L86" s="1034">
        <v>329185.24377</v>
      </c>
      <c r="M86" s="1034"/>
      <c r="N86" s="1034">
        <v>2155</v>
      </c>
      <c r="O86" s="1034"/>
      <c r="P86" s="1034">
        <v>4514734.6647200007</v>
      </c>
      <c r="Q86" s="1034"/>
      <c r="R86" s="1034">
        <v>3772</v>
      </c>
      <c r="S86" s="1034"/>
      <c r="T86" s="1034">
        <v>7881435.0221999995</v>
      </c>
    </row>
    <row r="87" spans="1:20" s="24" customFormat="1" ht="15" customHeight="1">
      <c r="A87" s="181" t="s">
        <v>993</v>
      </c>
      <c r="B87" s="1033">
        <v>2432000</v>
      </c>
      <c r="C87" s="1033" t="s">
        <v>994</v>
      </c>
      <c r="D87" s="1033">
        <v>6080000</v>
      </c>
      <c r="E87" s="191"/>
      <c r="F87" s="1034">
        <v>1611</v>
      </c>
      <c r="G87" s="1034"/>
      <c r="H87" s="1034">
        <v>5672256.0161000006</v>
      </c>
      <c r="I87" s="1034"/>
      <c r="J87" s="1034">
        <v>324</v>
      </c>
      <c r="K87" s="1034"/>
      <c r="L87" s="1034">
        <v>1234912.1183499999</v>
      </c>
      <c r="M87" s="1034"/>
      <c r="N87" s="1034">
        <v>4030</v>
      </c>
      <c r="O87" s="1034"/>
      <c r="P87" s="1034">
        <v>15219613.699990001</v>
      </c>
      <c r="Q87" s="1034"/>
      <c r="R87" s="1034">
        <v>5965</v>
      </c>
      <c r="S87" s="1034"/>
      <c r="T87" s="1034">
        <v>22126781.83444</v>
      </c>
    </row>
    <row r="88" spans="1:20" s="24" customFormat="1" ht="15" customHeight="1">
      <c r="A88" s="181" t="s">
        <v>993</v>
      </c>
      <c r="B88" s="1033">
        <v>6080000</v>
      </c>
      <c r="C88" s="1033" t="s">
        <v>994</v>
      </c>
      <c r="D88" s="1033">
        <v>12160000</v>
      </c>
      <c r="E88" s="191"/>
      <c r="F88" s="1034">
        <v>266</v>
      </c>
      <c r="G88" s="1034"/>
      <c r="H88" s="1034">
        <v>2173262.0612499998</v>
      </c>
      <c r="I88" s="1034"/>
      <c r="J88" s="1034">
        <v>150</v>
      </c>
      <c r="K88" s="1034"/>
      <c r="L88" s="1034">
        <v>1275999.4718699998</v>
      </c>
      <c r="M88" s="1034"/>
      <c r="N88" s="1034">
        <v>1666</v>
      </c>
      <c r="O88" s="1034"/>
      <c r="P88" s="1034">
        <v>14100194.87771</v>
      </c>
      <c r="Q88" s="1034"/>
      <c r="R88" s="1034">
        <v>2082</v>
      </c>
      <c r="S88" s="1034"/>
      <c r="T88" s="1034">
        <v>17549456.410830002</v>
      </c>
    </row>
    <row r="89" spans="1:20" s="24" customFormat="1" ht="15" customHeight="1">
      <c r="A89" s="181" t="s">
        <v>993</v>
      </c>
      <c r="B89" s="1033">
        <v>12160000</v>
      </c>
      <c r="C89" s="1033" t="s">
        <v>994</v>
      </c>
      <c r="D89" s="628" t="s">
        <v>995</v>
      </c>
      <c r="E89" s="191"/>
      <c r="F89" s="1034">
        <v>120</v>
      </c>
      <c r="G89" s="1034"/>
      <c r="H89" s="1034">
        <v>3131137.6506599998</v>
      </c>
      <c r="I89" s="1034"/>
      <c r="J89" s="1034">
        <v>198</v>
      </c>
      <c r="K89" s="1034"/>
      <c r="L89" s="1034">
        <v>12974761.653899999</v>
      </c>
      <c r="M89" s="1034"/>
      <c r="N89" s="1034">
        <v>1997</v>
      </c>
      <c r="O89" s="1034"/>
      <c r="P89" s="1034">
        <v>112379559.2145</v>
      </c>
      <c r="Q89" s="1034"/>
      <c r="R89" s="1034">
        <v>2315</v>
      </c>
      <c r="S89" s="1034"/>
      <c r="T89" s="1034">
        <v>128485458.51906</v>
      </c>
    </row>
    <row r="90" spans="1:20" s="35" customFormat="1" ht="10.8" thickBot="1">
      <c r="A90" s="1036"/>
      <c r="B90" s="18"/>
      <c r="C90" s="18"/>
      <c r="D90" s="18"/>
      <c r="E90" s="18"/>
      <c r="F90" s="1034"/>
      <c r="G90" s="1034"/>
      <c r="H90" s="1034"/>
      <c r="I90" s="1034"/>
      <c r="J90" s="1034"/>
      <c r="K90" s="1034"/>
      <c r="L90" s="1034"/>
      <c r="M90" s="1034"/>
      <c r="N90" s="1034"/>
      <c r="O90" s="1034"/>
      <c r="P90" s="1034"/>
      <c r="Q90" s="1034"/>
      <c r="R90" s="1034"/>
      <c r="S90" s="1034"/>
      <c r="T90" s="1034"/>
    </row>
    <row r="91" spans="1:20" s="35" customFormat="1" ht="10.199999999999999">
      <c r="A91" s="1037" t="s">
        <v>996</v>
      </c>
      <c r="B91" s="1038"/>
      <c r="C91" s="1038"/>
      <c r="D91" s="1038"/>
      <c r="E91" s="1038"/>
      <c r="F91" s="1038"/>
      <c r="G91" s="1038"/>
      <c r="H91" s="1038"/>
      <c r="I91" s="1038"/>
      <c r="J91" s="1038"/>
      <c r="K91" s="1038"/>
      <c r="L91" s="1038"/>
      <c r="M91" s="1038"/>
      <c r="N91" s="1038"/>
      <c r="O91" s="1038"/>
      <c r="P91" s="1038"/>
      <c r="Q91" s="1038"/>
      <c r="R91" s="1038"/>
      <c r="S91" s="1038"/>
      <c r="T91" s="1038"/>
    </row>
    <row r="92" spans="1:20" ht="22.2" customHeight="1">
      <c r="A92" s="925" t="s">
        <v>49</v>
      </c>
      <c r="B92" s="926"/>
      <c r="C92" s="926"/>
      <c r="D92" s="926"/>
      <c r="E92" s="926"/>
      <c r="F92" s="926"/>
      <c r="G92" s="926"/>
      <c r="H92" s="926"/>
      <c r="I92" s="926"/>
      <c r="J92" s="926"/>
      <c r="K92" s="926"/>
      <c r="L92" s="926"/>
      <c r="M92" s="926"/>
      <c r="N92" s="926"/>
      <c r="O92" s="926"/>
      <c r="P92" s="926"/>
      <c r="Q92" s="926"/>
      <c r="R92" s="926"/>
      <c r="S92" s="926"/>
      <c r="T92" s="926"/>
    </row>
    <row r="93" spans="1:20" ht="13.95" customHeight="1">
      <c r="A93" s="1039"/>
      <c r="B93" s="1040"/>
      <c r="C93" s="1040"/>
      <c r="D93" s="1040"/>
      <c r="E93" s="1040"/>
      <c r="F93" s="1040"/>
      <c r="G93" s="1040"/>
      <c r="H93" s="1040"/>
      <c r="I93" s="1040"/>
      <c r="J93" s="1040"/>
      <c r="K93" s="1040"/>
      <c r="L93" s="1040"/>
      <c r="M93" s="1040"/>
      <c r="N93" s="1040"/>
      <c r="O93" s="1040"/>
      <c r="P93" s="1040"/>
      <c r="Q93" s="1040"/>
      <c r="R93" s="1040"/>
      <c r="S93" s="1040"/>
      <c r="T93" s="1040"/>
    </row>
    <row r="94" spans="1:20" ht="13.8">
      <c r="A94" s="1041"/>
      <c r="B94" s="1041"/>
      <c r="C94" s="1041"/>
      <c r="D94" s="1041"/>
      <c r="E94" s="1041"/>
      <c r="F94" s="1042"/>
      <c r="G94" s="1041"/>
      <c r="H94" s="1042"/>
      <c r="I94" s="1041"/>
      <c r="J94" s="1042"/>
      <c r="K94" s="1041"/>
      <c r="L94" s="1042"/>
      <c r="M94" s="1041"/>
      <c r="N94" s="1042"/>
      <c r="O94" s="1041"/>
      <c r="P94" s="1042"/>
      <c r="Q94" s="1041"/>
      <c r="R94" s="1042"/>
      <c r="S94" s="1041"/>
      <c r="T94" s="1042"/>
    </row>
    <row r="95" spans="1:20" ht="13.8">
      <c r="A95" s="1041"/>
      <c r="B95" s="1041"/>
      <c r="C95" s="1041"/>
      <c r="D95" s="1041"/>
      <c r="E95" s="1041"/>
      <c r="F95" s="1042"/>
      <c r="G95" s="1041"/>
      <c r="H95" s="1041"/>
      <c r="I95" s="1041"/>
      <c r="J95" s="1041"/>
      <c r="K95" s="1041"/>
      <c r="L95" s="1041"/>
      <c r="M95" s="1041"/>
      <c r="N95" s="1041"/>
      <c r="O95" s="1041"/>
      <c r="P95" s="1041"/>
      <c r="Q95" s="1041"/>
      <c r="R95" s="1041"/>
      <c r="S95" s="1041"/>
      <c r="T95" s="1041"/>
    </row>
    <row r="96" spans="1:20" ht="13.8">
      <c r="A96" s="1041"/>
      <c r="B96" s="1041"/>
      <c r="C96" s="1041"/>
      <c r="D96" s="1041"/>
      <c r="E96" s="1041"/>
      <c r="F96" s="1042"/>
      <c r="G96" s="1041"/>
      <c r="H96" s="1041"/>
      <c r="I96" s="1041"/>
      <c r="J96" s="1041"/>
      <c r="K96" s="1041"/>
      <c r="L96" s="1041"/>
      <c r="M96" s="1041"/>
      <c r="N96" s="1041"/>
      <c r="O96" s="1041"/>
      <c r="P96" s="1041"/>
      <c r="Q96" s="1041"/>
      <c r="R96" s="1041"/>
      <c r="S96" s="1041"/>
      <c r="T96" s="1041"/>
    </row>
    <row r="97" spans="1:20" ht="13.8">
      <c r="A97" s="1041"/>
      <c r="B97" s="1041"/>
      <c r="C97" s="1041"/>
      <c r="D97" s="1041"/>
      <c r="E97" s="1041"/>
      <c r="F97" s="1042"/>
      <c r="G97" s="1041"/>
      <c r="H97" s="1041"/>
      <c r="I97" s="1041"/>
      <c r="J97" s="1041"/>
      <c r="K97" s="1041"/>
      <c r="L97" s="1041"/>
      <c r="M97" s="1041"/>
      <c r="N97" s="1041"/>
      <c r="O97" s="1041"/>
      <c r="P97" s="1041"/>
      <c r="Q97" s="1041"/>
      <c r="R97" s="1041"/>
      <c r="S97" s="1041"/>
      <c r="T97" s="1041"/>
    </row>
    <row r="98" spans="1:20" ht="13.8">
      <c r="A98" s="1041"/>
      <c r="B98" s="1041"/>
      <c r="C98" s="1041"/>
      <c r="D98" s="1041"/>
      <c r="E98" s="1041"/>
      <c r="F98" s="1042"/>
      <c r="G98" s="1041"/>
      <c r="H98" s="1041"/>
      <c r="I98" s="1041"/>
      <c r="J98" s="1041"/>
      <c r="K98" s="1041"/>
      <c r="L98" s="1041"/>
      <c r="M98" s="1041"/>
      <c r="N98" s="1041"/>
      <c r="O98" s="1041"/>
      <c r="P98" s="1041"/>
      <c r="Q98" s="1041"/>
      <c r="R98" s="1041"/>
      <c r="S98" s="1041"/>
      <c r="T98" s="1041"/>
    </row>
    <row r="99" spans="1:20" ht="13.8">
      <c r="A99" s="1041"/>
      <c r="B99" s="1041"/>
      <c r="C99" s="1041"/>
      <c r="D99" s="1041"/>
      <c r="E99" s="1041"/>
      <c r="F99" s="1042"/>
      <c r="G99" s="1041"/>
      <c r="H99" s="1041"/>
      <c r="I99" s="1041"/>
      <c r="J99" s="1041"/>
      <c r="K99" s="1041"/>
      <c r="L99" s="1041"/>
      <c r="M99" s="1041"/>
      <c r="N99" s="1041"/>
      <c r="O99" s="1041"/>
      <c r="P99" s="1041"/>
      <c r="Q99" s="1041"/>
      <c r="R99" s="1041"/>
      <c r="S99" s="1041"/>
      <c r="T99" s="1041"/>
    </row>
    <row r="100" spans="1:20" ht="13.8">
      <c r="A100" s="1041"/>
      <c r="B100" s="1041"/>
      <c r="C100" s="1041"/>
      <c r="D100" s="1041"/>
      <c r="E100" s="1041"/>
      <c r="F100" s="1042"/>
      <c r="G100" s="1041"/>
      <c r="H100" s="1041"/>
      <c r="I100" s="1041"/>
      <c r="J100" s="1041"/>
      <c r="K100" s="1041"/>
      <c r="L100" s="1041"/>
      <c r="M100" s="1041"/>
      <c r="N100" s="1041"/>
      <c r="O100" s="1041"/>
      <c r="P100" s="1041"/>
      <c r="Q100" s="1041"/>
      <c r="R100" s="1041"/>
      <c r="S100" s="1041"/>
      <c r="T100" s="1041"/>
    </row>
    <row r="101" spans="1:20" ht="13.8">
      <c r="A101" s="1041"/>
      <c r="B101" s="1041"/>
      <c r="C101" s="1041"/>
      <c r="D101" s="1041"/>
      <c r="E101" s="1041"/>
      <c r="F101" s="1042"/>
      <c r="G101" s="1041"/>
      <c r="H101" s="1041"/>
      <c r="I101" s="1041"/>
      <c r="J101" s="1041"/>
      <c r="K101" s="1041"/>
      <c r="L101" s="1041"/>
      <c r="M101" s="1041"/>
      <c r="N101" s="1041"/>
      <c r="O101" s="1041"/>
      <c r="P101" s="1041"/>
      <c r="Q101" s="1041"/>
      <c r="R101" s="1041"/>
      <c r="S101" s="1041"/>
      <c r="T101" s="1041"/>
    </row>
    <row r="102" spans="1:20" ht="13.8">
      <c r="A102" s="1041"/>
      <c r="B102" s="1041"/>
      <c r="C102" s="1041"/>
      <c r="D102" s="1041"/>
      <c r="E102" s="1041"/>
      <c r="F102" s="1042"/>
      <c r="G102" s="1041"/>
      <c r="H102" s="1041"/>
      <c r="I102" s="1041"/>
      <c r="J102" s="1041"/>
      <c r="K102" s="1041"/>
      <c r="L102" s="1041"/>
      <c r="M102" s="1041"/>
      <c r="N102" s="1041"/>
      <c r="O102" s="1041"/>
      <c r="P102" s="1041"/>
      <c r="Q102" s="1041"/>
      <c r="R102" s="1041"/>
      <c r="S102" s="1041"/>
      <c r="T102" s="1041"/>
    </row>
    <row r="103" spans="1:20" ht="13.8">
      <c r="A103" s="1041"/>
      <c r="B103" s="1041"/>
      <c r="C103" s="1041"/>
      <c r="D103" s="1041"/>
      <c r="E103" s="1041"/>
      <c r="F103" s="1042"/>
      <c r="G103" s="1041"/>
      <c r="H103" s="1041"/>
      <c r="I103" s="1041"/>
      <c r="J103" s="1041"/>
      <c r="K103" s="1041"/>
      <c r="L103" s="1041"/>
      <c r="M103" s="1041"/>
      <c r="N103" s="1041"/>
      <c r="O103" s="1041"/>
      <c r="P103" s="1041"/>
      <c r="Q103" s="1041"/>
      <c r="R103" s="1041"/>
      <c r="S103" s="1041"/>
      <c r="T103" s="1041"/>
    </row>
    <row r="104" spans="1:20" ht="13.8">
      <c r="A104" s="1041"/>
      <c r="B104" s="1041"/>
      <c r="C104" s="1041"/>
      <c r="D104" s="1041"/>
      <c r="E104" s="1041"/>
      <c r="F104" s="1042"/>
      <c r="G104" s="1041"/>
      <c r="H104" s="1041"/>
      <c r="I104" s="1041"/>
      <c r="J104" s="1041"/>
      <c r="K104" s="1041"/>
      <c r="L104" s="1041"/>
      <c r="M104" s="1041"/>
      <c r="N104" s="1041"/>
      <c r="O104" s="1041"/>
      <c r="P104" s="1041"/>
      <c r="Q104" s="1041"/>
      <c r="R104" s="1041"/>
      <c r="S104" s="1041"/>
      <c r="T104" s="1041"/>
    </row>
    <row r="105" spans="1:20" ht="13.8">
      <c r="A105" s="1041"/>
      <c r="B105" s="1041"/>
      <c r="C105" s="1041"/>
      <c r="D105" s="1041"/>
      <c r="E105" s="1041"/>
      <c r="F105" s="1042"/>
      <c r="G105" s="1041"/>
      <c r="H105" s="1041"/>
      <c r="I105" s="1041"/>
      <c r="J105" s="1041"/>
      <c r="K105" s="1041"/>
      <c r="L105" s="1041"/>
      <c r="M105" s="1041"/>
      <c r="N105" s="1041"/>
      <c r="O105" s="1041"/>
      <c r="P105" s="1041"/>
      <c r="Q105" s="1041"/>
      <c r="R105" s="1041"/>
      <c r="S105" s="1041"/>
      <c r="T105" s="1041"/>
    </row>
    <row r="106" spans="1:20" ht="13.8">
      <c r="A106" s="1041"/>
      <c r="B106" s="1041"/>
      <c r="C106" s="1041"/>
      <c r="D106" s="1041"/>
      <c r="E106" s="1041"/>
      <c r="F106" s="1042"/>
      <c r="G106" s="1041"/>
      <c r="H106" s="1041"/>
      <c r="I106" s="1041"/>
      <c r="J106" s="1041"/>
      <c r="K106" s="1041"/>
      <c r="L106" s="1041"/>
      <c r="M106" s="1041"/>
      <c r="N106" s="1041"/>
      <c r="O106" s="1041"/>
      <c r="P106" s="1041"/>
      <c r="Q106" s="1041"/>
      <c r="R106" s="1041"/>
      <c r="S106" s="1041"/>
      <c r="T106" s="1041"/>
    </row>
    <row r="107" spans="1:20" ht="13.8">
      <c r="A107" s="1041"/>
      <c r="B107" s="1041"/>
      <c r="C107" s="1041"/>
      <c r="D107" s="1041"/>
      <c r="E107" s="1041"/>
      <c r="F107" s="1041"/>
      <c r="G107" s="1041"/>
      <c r="H107" s="1041"/>
      <c r="I107" s="1041"/>
      <c r="J107" s="1041"/>
      <c r="K107" s="1041"/>
      <c r="L107" s="1041"/>
      <c r="M107" s="1041"/>
      <c r="N107" s="1041"/>
      <c r="O107" s="1041"/>
      <c r="P107" s="1041"/>
      <c r="Q107" s="1041"/>
      <c r="R107" s="1041"/>
      <c r="S107" s="1041"/>
      <c r="T107" s="1041"/>
    </row>
  </sheetData>
  <mergeCells count="21">
    <mergeCell ref="A92:T92"/>
    <mergeCell ref="A93:T93"/>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07E5A8CB-AD7D-497B-9C15-B57CDAA96BCB}"/>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599F7-99E4-410C-97CF-AADC9F4B2D61}">
  <dimension ref="A1:AA31"/>
  <sheetViews>
    <sheetView showGridLines="0" zoomScaleNormal="75" workbookViewId="0"/>
  </sheetViews>
  <sheetFormatPr baseColWidth="10" defaultColWidth="11.44140625" defaultRowHeight="13.2"/>
  <cols>
    <col min="1" max="1" width="35.44140625" style="7" customWidth="1"/>
    <col min="2" max="2" width="9.88671875" style="7" bestFit="1" customWidth="1"/>
    <col min="3" max="3" width="9.44140625" style="7" customWidth="1"/>
    <col min="4" max="4" width="0.88671875" style="7" customWidth="1"/>
    <col min="5" max="5" width="4.44140625" style="7" customWidth="1"/>
    <col min="6" max="6" width="9.44140625" style="7" customWidth="1"/>
    <col min="7" max="7" width="0.88671875" style="7" customWidth="1"/>
    <col min="8" max="8" width="4.44140625" style="7" customWidth="1"/>
    <col min="9" max="9" width="9.44140625" style="7" customWidth="1"/>
    <col min="10" max="10" width="0.88671875" style="7" customWidth="1"/>
    <col min="11" max="11" width="4.44140625" style="7" customWidth="1"/>
    <col min="12" max="12" width="9.44140625" style="7" customWidth="1"/>
    <col min="13" max="13" width="0.88671875" style="7" customWidth="1"/>
    <col min="14" max="14" width="5.44140625" style="7" bestFit="1" customWidth="1"/>
    <col min="15" max="15" width="9.44140625" style="7" customWidth="1"/>
    <col min="16" max="16" width="0.88671875" style="7" customWidth="1"/>
    <col min="17" max="17" width="4.44140625" style="7" customWidth="1"/>
    <col min="18" max="18" width="9.44140625" style="7" customWidth="1"/>
    <col min="19" max="19" width="0.88671875" style="7" customWidth="1"/>
    <col min="20" max="20" width="4.44140625" style="7" customWidth="1"/>
    <col min="21" max="21" width="9.44140625" style="7" customWidth="1"/>
    <col min="22" max="22" width="0.88671875" style="7" customWidth="1"/>
    <col min="23" max="23" width="5.44140625" style="7" bestFit="1" customWidth="1"/>
    <col min="24" max="24" width="9.44140625" style="7" customWidth="1"/>
    <col min="25" max="26" width="12" style="7" bestFit="1" customWidth="1"/>
    <col min="27" max="256" width="11.44140625" style="7"/>
    <col min="257" max="257" width="35.44140625" style="7" customWidth="1"/>
    <col min="258" max="258" width="9.88671875" style="7" bestFit="1" customWidth="1"/>
    <col min="259" max="259" width="9.44140625" style="7" customWidth="1"/>
    <col min="260" max="260" width="0.88671875" style="7" customWidth="1"/>
    <col min="261" max="261" width="4.44140625" style="7" customWidth="1"/>
    <col min="262" max="262" width="9.44140625" style="7" customWidth="1"/>
    <col min="263" max="263" width="0.88671875" style="7" customWidth="1"/>
    <col min="264" max="264" width="4.44140625" style="7" customWidth="1"/>
    <col min="265" max="265" width="9.44140625" style="7" customWidth="1"/>
    <col min="266" max="266" width="0.88671875" style="7" customWidth="1"/>
    <col min="267" max="267" width="4.44140625" style="7" customWidth="1"/>
    <col min="268" max="268" width="9.44140625" style="7" customWidth="1"/>
    <col min="269" max="269" width="0.88671875" style="7" customWidth="1"/>
    <col min="270" max="270" width="5.44140625" style="7" bestFit="1" customWidth="1"/>
    <col min="271" max="271" width="9.44140625" style="7" customWidth="1"/>
    <col min="272" max="272" width="0.88671875" style="7" customWidth="1"/>
    <col min="273" max="273" width="4.44140625" style="7" customWidth="1"/>
    <col min="274" max="274" width="9.44140625" style="7" customWidth="1"/>
    <col min="275" max="275" width="0.88671875" style="7" customWidth="1"/>
    <col min="276" max="276" width="4.44140625" style="7" customWidth="1"/>
    <col min="277" max="277" width="9.44140625" style="7" customWidth="1"/>
    <col min="278" max="278" width="0.88671875" style="7" customWidth="1"/>
    <col min="279" max="279" width="5.44140625" style="7" bestFit="1" customWidth="1"/>
    <col min="280" max="280" width="9.44140625" style="7" customWidth="1"/>
    <col min="281" max="282" width="12" style="7" bestFit="1" customWidth="1"/>
    <col min="283" max="512" width="11.44140625" style="7"/>
    <col min="513" max="513" width="35.44140625" style="7" customWidth="1"/>
    <col min="514" max="514" width="9.88671875" style="7" bestFit="1" customWidth="1"/>
    <col min="515" max="515" width="9.44140625" style="7" customWidth="1"/>
    <col min="516" max="516" width="0.88671875" style="7" customWidth="1"/>
    <col min="517" max="517" width="4.44140625" style="7" customWidth="1"/>
    <col min="518" max="518" width="9.44140625" style="7" customWidth="1"/>
    <col min="519" max="519" width="0.88671875" style="7" customWidth="1"/>
    <col min="520" max="520" width="4.44140625" style="7" customWidth="1"/>
    <col min="521" max="521" width="9.44140625" style="7" customWidth="1"/>
    <col min="522" max="522" width="0.88671875" style="7" customWidth="1"/>
    <col min="523" max="523" width="4.44140625" style="7" customWidth="1"/>
    <col min="524" max="524" width="9.44140625" style="7" customWidth="1"/>
    <col min="525" max="525" width="0.88671875" style="7" customWidth="1"/>
    <col min="526" max="526" width="5.44140625" style="7" bestFit="1" customWidth="1"/>
    <col min="527" max="527" width="9.44140625" style="7" customWidth="1"/>
    <col min="528" max="528" width="0.88671875" style="7" customWidth="1"/>
    <col min="529" max="529" width="4.44140625" style="7" customWidth="1"/>
    <col min="530" max="530" width="9.44140625" style="7" customWidth="1"/>
    <col min="531" max="531" width="0.88671875" style="7" customWidth="1"/>
    <col min="532" max="532" width="4.44140625" style="7" customWidth="1"/>
    <col min="533" max="533" width="9.44140625" style="7" customWidth="1"/>
    <col min="534" max="534" width="0.88671875" style="7" customWidth="1"/>
    <col min="535" max="535" width="5.44140625" style="7" bestFit="1" customWidth="1"/>
    <col min="536" max="536" width="9.44140625" style="7" customWidth="1"/>
    <col min="537" max="538" width="12" style="7" bestFit="1" customWidth="1"/>
    <col min="539" max="768" width="11.44140625" style="7"/>
    <col min="769" max="769" width="35.44140625" style="7" customWidth="1"/>
    <col min="770" max="770" width="9.88671875" style="7" bestFit="1" customWidth="1"/>
    <col min="771" max="771" width="9.44140625" style="7" customWidth="1"/>
    <col min="772" max="772" width="0.88671875" style="7" customWidth="1"/>
    <col min="773" max="773" width="4.44140625" style="7" customWidth="1"/>
    <col min="774" max="774" width="9.44140625" style="7" customWidth="1"/>
    <col min="775" max="775" width="0.88671875" style="7" customWidth="1"/>
    <col min="776" max="776" width="4.44140625" style="7" customWidth="1"/>
    <col min="777" max="777" width="9.44140625" style="7" customWidth="1"/>
    <col min="778" max="778" width="0.88671875" style="7" customWidth="1"/>
    <col min="779" max="779" width="4.44140625" style="7" customWidth="1"/>
    <col min="780" max="780" width="9.44140625" style="7" customWidth="1"/>
    <col min="781" max="781" width="0.88671875" style="7" customWidth="1"/>
    <col min="782" max="782" width="5.44140625" style="7" bestFit="1" customWidth="1"/>
    <col min="783" max="783" width="9.44140625" style="7" customWidth="1"/>
    <col min="784" max="784" width="0.88671875" style="7" customWidth="1"/>
    <col min="785" max="785" width="4.44140625" style="7" customWidth="1"/>
    <col min="786" max="786" width="9.44140625" style="7" customWidth="1"/>
    <col min="787" max="787" width="0.88671875" style="7" customWidth="1"/>
    <col min="788" max="788" width="4.44140625" style="7" customWidth="1"/>
    <col min="789" max="789" width="9.44140625" style="7" customWidth="1"/>
    <col min="790" max="790" width="0.88671875" style="7" customWidth="1"/>
    <col min="791" max="791" width="5.44140625" style="7" bestFit="1" customWidth="1"/>
    <col min="792" max="792" width="9.44140625" style="7" customWidth="1"/>
    <col min="793" max="794" width="12" style="7" bestFit="1" customWidth="1"/>
    <col min="795" max="1024" width="11.44140625" style="7"/>
    <col min="1025" max="1025" width="35.44140625" style="7" customWidth="1"/>
    <col min="1026" max="1026" width="9.88671875" style="7" bestFit="1" customWidth="1"/>
    <col min="1027" max="1027" width="9.44140625" style="7" customWidth="1"/>
    <col min="1028" max="1028" width="0.88671875" style="7" customWidth="1"/>
    <col min="1029" max="1029" width="4.44140625" style="7" customWidth="1"/>
    <col min="1030" max="1030" width="9.44140625" style="7" customWidth="1"/>
    <col min="1031" max="1031" width="0.88671875" style="7" customWidth="1"/>
    <col min="1032" max="1032" width="4.44140625" style="7" customWidth="1"/>
    <col min="1033" max="1033" width="9.44140625" style="7" customWidth="1"/>
    <col min="1034" max="1034" width="0.88671875" style="7" customWidth="1"/>
    <col min="1035" max="1035" width="4.44140625" style="7" customWidth="1"/>
    <col min="1036" max="1036" width="9.44140625" style="7" customWidth="1"/>
    <col min="1037" max="1037" width="0.88671875" style="7" customWidth="1"/>
    <col min="1038" max="1038" width="5.44140625" style="7" bestFit="1" customWidth="1"/>
    <col min="1039" max="1039" width="9.44140625" style="7" customWidth="1"/>
    <col min="1040" max="1040" width="0.88671875" style="7" customWidth="1"/>
    <col min="1041" max="1041" width="4.44140625" style="7" customWidth="1"/>
    <col min="1042" max="1042" width="9.44140625" style="7" customWidth="1"/>
    <col min="1043" max="1043" width="0.88671875" style="7" customWidth="1"/>
    <col min="1044" max="1044" width="4.44140625" style="7" customWidth="1"/>
    <col min="1045" max="1045" width="9.44140625" style="7" customWidth="1"/>
    <col min="1046" max="1046" width="0.88671875" style="7" customWidth="1"/>
    <col min="1047" max="1047" width="5.44140625" style="7" bestFit="1" customWidth="1"/>
    <col min="1048" max="1048" width="9.44140625" style="7" customWidth="1"/>
    <col min="1049" max="1050" width="12" style="7" bestFit="1" customWidth="1"/>
    <col min="1051" max="1280" width="11.44140625" style="7"/>
    <col min="1281" max="1281" width="35.44140625" style="7" customWidth="1"/>
    <col min="1282" max="1282" width="9.88671875" style="7" bestFit="1" customWidth="1"/>
    <col min="1283" max="1283" width="9.44140625" style="7" customWidth="1"/>
    <col min="1284" max="1284" width="0.88671875" style="7" customWidth="1"/>
    <col min="1285" max="1285" width="4.44140625" style="7" customWidth="1"/>
    <col min="1286" max="1286" width="9.44140625" style="7" customWidth="1"/>
    <col min="1287" max="1287" width="0.88671875" style="7" customWidth="1"/>
    <col min="1288" max="1288" width="4.44140625" style="7" customWidth="1"/>
    <col min="1289" max="1289" width="9.44140625" style="7" customWidth="1"/>
    <col min="1290" max="1290" width="0.88671875" style="7" customWidth="1"/>
    <col min="1291" max="1291" width="4.44140625" style="7" customWidth="1"/>
    <col min="1292" max="1292" width="9.44140625" style="7" customWidth="1"/>
    <col min="1293" max="1293" width="0.88671875" style="7" customWidth="1"/>
    <col min="1294" max="1294" width="5.44140625" style="7" bestFit="1" customWidth="1"/>
    <col min="1295" max="1295" width="9.44140625" style="7" customWidth="1"/>
    <col min="1296" max="1296" width="0.88671875" style="7" customWidth="1"/>
    <col min="1297" max="1297" width="4.44140625" style="7" customWidth="1"/>
    <col min="1298" max="1298" width="9.44140625" style="7" customWidth="1"/>
    <col min="1299" max="1299" width="0.88671875" style="7" customWidth="1"/>
    <col min="1300" max="1300" width="4.44140625" style="7" customWidth="1"/>
    <col min="1301" max="1301" width="9.44140625" style="7" customWidth="1"/>
    <col min="1302" max="1302" width="0.88671875" style="7" customWidth="1"/>
    <col min="1303" max="1303" width="5.44140625" style="7" bestFit="1" customWidth="1"/>
    <col min="1304" max="1304" width="9.44140625" style="7" customWidth="1"/>
    <col min="1305" max="1306" width="12" style="7" bestFit="1" customWidth="1"/>
    <col min="1307" max="1536" width="11.44140625" style="7"/>
    <col min="1537" max="1537" width="35.44140625" style="7" customWidth="1"/>
    <col min="1538" max="1538" width="9.88671875" style="7" bestFit="1" customWidth="1"/>
    <col min="1539" max="1539" width="9.44140625" style="7" customWidth="1"/>
    <col min="1540" max="1540" width="0.88671875" style="7" customWidth="1"/>
    <col min="1541" max="1541" width="4.44140625" style="7" customWidth="1"/>
    <col min="1542" max="1542" width="9.44140625" style="7" customWidth="1"/>
    <col min="1543" max="1543" width="0.88671875" style="7" customWidth="1"/>
    <col min="1544" max="1544" width="4.44140625" style="7" customWidth="1"/>
    <col min="1545" max="1545" width="9.44140625" style="7" customWidth="1"/>
    <col min="1546" max="1546" width="0.88671875" style="7" customWidth="1"/>
    <col min="1547" max="1547" width="4.44140625" style="7" customWidth="1"/>
    <col min="1548" max="1548" width="9.44140625" style="7" customWidth="1"/>
    <col min="1549" max="1549" width="0.88671875" style="7" customWidth="1"/>
    <col min="1550" max="1550" width="5.44140625" style="7" bestFit="1" customWidth="1"/>
    <col min="1551" max="1551" width="9.44140625" style="7" customWidth="1"/>
    <col min="1552" max="1552" width="0.88671875" style="7" customWidth="1"/>
    <col min="1553" max="1553" width="4.44140625" style="7" customWidth="1"/>
    <col min="1554" max="1554" width="9.44140625" style="7" customWidth="1"/>
    <col min="1555" max="1555" width="0.88671875" style="7" customWidth="1"/>
    <col min="1556" max="1556" width="4.44140625" style="7" customWidth="1"/>
    <col min="1557" max="1557" width="9.44140625" style="7" customWidth="1"/>
    <col min="1558" max="1558" width="0.88671875" style="7" customWidth="1"/>
    <col min="1559" max="1559" width="5.44140625" style="7" bestFit="1" customWidth="1"/>
    <col min="1560" max="1560" width="9.44140625" style="7" customWidth="1"/>
    <col min="1561" max="1562" width="12" style="7" bestFit="1" customWidth="1"/>
    <col min="1563" max="1792" width="11.44140625" style="7"/>
    <col min="1793" max="1793" width="35.44140625" style="7" customWidth="1"/>
    <col min="1794" max="1794" width="9.88671875" style="7" bestFit="1" customWidth="1"/>
    <col min="1795" max="1795" width="9.44140625" style="7" customWidth="1"/>
    <col min="1796" max="1796" width="0.88671875" style="7" customWidth="1"/>
    <col min="1797" max="1797" width="4.44140625" style="7" customWidth="1"/>
    <col min="1798" max="1798" width="9.44140625" style="7" customWidth="1"/>
    <col min="1799" max="1799" width="0.88671875" style="7" customWidth="1"/>
    <col min="1800" max="1800" width="4.44140625" style="7" customWidth="1"/>
    <col min="1801" max="1801" width="9.44140625" style="7" customWidth="1"/>
    <col min="1802" max="1802" width="0.88671875" style="7" customWidth="1"/>
    <col min="1803" max="1803" width="4.44140625" style="7" customWidth="1"/>
    <col min="1804" max="1804" width="9.44140625" style="7" customWidth="1"/>
    <col min="1805" max="1805" width="0.88671875" style="7" customWidth="1"/>
    <col min="1806" max="1806" width="5.44140625" style="7" bestFit="1" customWidth="1"/>
    <col min="1807" max="1807" width="9.44140625" style="7" customWidth="1"/>
    <col min="1808" max="1808" width="0.88671875" style="7" customWidth="1"/>
    <col min="1809" max="1809" width="4.44140625" style="7" customWidth="1"/>
    <col min="1810" max="1810" width="9.44140625" style="7" customWidth="1"/>
    <col min="1811" max="1811" width="0.88671875" style="7" customWidth="1"/>
    <col min="1812" max="1812" width="4.44140625" style="7" customWidth="1"/>
    <col min="1813" max="1813" width="9.44140625" style="7" customWidth="1"/>
    <col min="1814" max="1814" width="0.88671875" style="7" customWidth="1"/>
    <col min="1815" max="1815" width="5.44140625" style="7" bestFit="1" customWidth="1"/>
    <col min="1816" max="1816" width="9.44140625" style="7" customWidth="1"/>
    <col min="1817" max="1818" width="12" style="7" bestFit="1" customWidth="1"/>
    <col min="1819" max="2048" width="11.44140625" style="7"/>
    <col min="2049" max="2049" width="35.44140625" style="7" customWidth="1"/>
    <col min="2050" max="2050" width="9.88671875" style="7" bestFit="1" customWidth="1"/>
    <col min="2051" max="2051" width="9.44140625" style="7" customWidth="1"/>
    <col min="2052" max="2052" width="0.88671875" style="7" customWidth="1"/>
    <col min="2053" max="2053" width="4.44140625" style="7" customWidth="1"/>
    <col min="2054" max="2054" width="9.44140625" style="7" customWidth="1"/>
    <col min="2055" max="2055" width="0.88671875" style="7" customWidth="1"/>
    <col min="2056" max="2056" width="4.44140625" style="7" customWidth="1"/>
    <col min="2057" max="2057" width="9.44140625" style="7" customWidth="1"/>
    <col min="2058" max="2058" width="0.88671875" style="7" customWidth="1"/>
    <col min="2059" max="2059" width="4.44140625" style="7" customWidth="1"/>
    <col min="2060" max="2060" width="9.44140625" style="7" customWidth="1"/>
    <col min="2061" max="2061" width="0.88671875" style="7" customWidth="1"/>
    <col min="2062" max="2062" width="5.44140625" style="7" bestFit="1" customWidth="1"/>
    <col min="2063" max="2063" width="9.44140625" style="7" customWidth="1"/>
    <col min="2064" max="2064" width="0.88671875" style="7" customWidth="1"/>
    <col min="2065" max="2065" width="4.44140625" style="7" customWidth="1"/>
    <col min="2066" max="2066" width="9.44140625" style="7" customWidth="1"/>
    <col min="2067" max="2067" width="0.88671875" style="7" customWidth="1"/>
    <col min="2068" max="2068" width="4.44140625" style="7" customWidth="1"/>
    <col min="2069" max="2069" width="9.44140625" style="7" customWidth="1"/>
    <col min="2070" max="2070" width="0.88671875" style="7" customWidth="1"/>
    <col min="2071" max="2071" width="5.44140625" style="7" bestFit="1" customWidth="1"/>
    <col min="2072" max="2072" width="9.44140625" style="7" customWidth="1"/>
    <col min="2073" max="2074" width="12" style="7" bestFit="1" customWidth="1"/>
    <col min="2075" max="2304" width="11.44140625" style="7"/>
    <col min="2305" max="2305" width="35.44140625" style="7" customWidth="1"/>
    <col min="2306" max="2306" width="9.88671875" style="7" bestFit="1" customWidth="1"/>
    <col min="2307" max="2307" width="9.44140625" style="7" customWidth="1"/>
    <col min="2308" max="2308" width="0.88671875" style="7" customWidth="1"/>
    <col min="2309" max="2309" width="4.44140625" style="7" customWidth="1"/>
    <col min="2310" max="2310" width="9.44140625" style="7" customWidth="1"/>
    <col min="2311" max="2311" width="0.88671875" style="7" customWidth="1"/>
    <col min="2312" max="2312" width="4.44140625" style="7" customWidth="1"/>
    <col min="2313" max="2313" width="9.44140625" style="7" customWidth="1"/>
    <col min="2314" max="2314" width="0.88671875" style="7" customWidth="1"/>
    <col min="2315" max="2315" width="4.44140625" style="7" customWidth="1"/>
    <col min="2316" max="2316" width="9.44140625" style="7" customWidth="1"/>
    <col min="2317" max="2317" width="0.88671875" style="7" customWidth="1"/>
    <col min="2318" max="2318" width="5.44140625" style="7" bestFit="1" customWidth="1"/>
    <col min="2319" max="2319" width="9.44140625" style="7" customWidth="1"/>
    <col min="2320" max="2320" width="0.88671875" style="7" customWidth="1"/>
    <col min="2321" max="2321" width="4.44140625" style="7" customWidth="1"/>
    <col min="2322" max="2322" width="9.44140625" style="7" customWidth="1"/>
    <col min="2323" max="2323" width="0.88671875" style="7" customWidth="1"/>
    <col min="2324" max="2324" width="4.44140625" style="7" customWidth="1"/>
    <col min="2325" max="2325" width="9.44140625" style="7" customWidth="1"/>
    <col min="2326" max="2326" width="0.88671875" style="7" customWidth="1"/>
    <col min="2327" max="2327" width="5.44140625" style="7" bestFit="1" customWidth="1"/>
    <col min="2328" max="2328" width="9.44140625" style="7" customWidth="1"/>
    <col min="2329" max="2330" width="12" style="7" bestFit="1" customWidth="1"/>
    <col min="2331" max="2560" width="11.44140625" style="7"/>
    <col min="2561" max="2561" width="35.44140625" style="7" customWidth="1"/>
    <col min="2562" max="2562" width="9.88671875" style="7" bestFit="1" customWidth="1"/>
    <col min="2563" max="2563" width="9.44140625" style="7" customWidth="1"/>
    <col min="2564" max="2564" width="0.88671875" style="7" customWidth="1"/>
    <col min="2565" max="2565" width="4.44140625" style="7" customWidth="1"/>
    <col min="2566" max="2566" width="9.44140625" style="7" customWidth="1"/>
    <col min="2567" max="2567" width="0.88671875" style="7" customWidth="1"/>
    <col min="2568" max="2568" width="4.44140625" style="7" customWidth="1"/>
    <col min="2569" max="2569" width="9.44140625" style="7" customWidth="1"/>
    <col min="2570" max="2570" width="0.88671875" style="7" customWidth="1"/>
    <col min="2571" max="2571" width="4.44140625" style="7" customWidth="1"/>
    <col min="2572" max="2572" width="9.44140625" style="7" customWidth="1"/>
    <col min="2573" max="2573" width="0.88671875" style="7" customWidth="1"/>
    <col min="2574" max="2574" width="5.44140625" style="7" bestFit="1" customWidth="1"/>
    <col min="2575" max="2575" width="9.44140625" style="7" customWidth="1"/>
    <col min="2576" max="2576" width="0.88671875" style="7" customWidth="1"/>
    <col min="2577" max="2577" width="4.44140625" style="7" customWidth="1"/>
    <col min="2578" max="2578" width="9.44140625" style="7" customWidth="1"/>
    <col min="2579" max="2579" width="0.88671875" style="7" customWidth="1"/>
    <col min="2580" max="2580" width="4.44140625" style="7" customWidth="1"/>
    <col min="2581" max="2581" width="9.44140625" style="7" customWidth="1"/>
    <col min="2582" max="2582" width="0.88671875" style="7" customWidth="1"/>
    <col min="2583" max="2583" width="5.44140625" style="7" bestFit="1" customWidth="1"/>
    <col min="2584" max="2584" width="9.44140625" style="7" customWidth="1"/>
    <col min="2585" max="2586" width="12" style="7" bestFit="1" customWidth="1"/>
    <col min="2587" max="2816" width="11.44140625" style="7"/>
    <col min="2817" max="2817" width="35.44140625" style="7" customWidth="1"/>
    <col min="2818" max="2818" width="9.88671875" style="7" bestFit="1" customWidth="1"/>
    <col min="2819" max="2819" width="9.44140625" style="7" customWidth="1"/>
    <col min="2820" max="2820" width="0.88671875" style="7" customWidth="1"/>
    <col min="2821" max="2821" width="4.44140625" style="7" customWidth="1"/>
    <col min="2822" max="2822" width="9.44140625" style="7" customWidth="1"/>
    <col min="2823" max="2823" width="0.88671875" style="7" customWidth="1"/>
    <col min="2824" max="2824" width="4.44140625" style="7" customWidth="1"/>
    <col min="2825" max="2825" width="9.44140625" style="7" customWidth="1"/>
    <col min="2826" max="2826" width="0.88671875" style="7" customWidth="1"/>
    <col min="2827" max="2827" width="4.44140625" style="7" customWidth="1"/>
    <col min="2828" max="2828" width="9.44140625" style="7" customWidth="1"/>
    <col min="2829" max="2829" width="0.88671875" style="7" customWidth="1"/>
    <col min="2830" max="2830" width="5.44140625" style="7" bestFit="1" customWidth="1"/>
    <col min="2831" max="2831" width="9.44140625" style="7" customWidth="1"/>
    <col min="2832" max="2832" width="0.88671875" style="7" customWidth="1"/>
    <col min="2833" max="2833" width="4.44140625" style="7" customWidth="1"/>
    <col min="2834" max="2834" width="9.44140625" style="7" customWidth="1"/>
    <col min="2835" max="2835" width="0.88671875" style="7" customWidth="1"/>
    <col min="2836" max="2836" width="4.44140625" style="7" customWidth="1"/>
    <col min="2837" max="2837" width="9.44140625" style="7" customWidth="1"/>
    <col min="2838" max="2838" width="0.88671875" style="7" customWidth="1"/>
    <col min="2839" max="2839" width="5.44140625" style="7" bestFit="1" customWidth="1"/>
    <col min="2840" max="2840" width="9.44140625" style="7" customWidth="1"/>
    <col min="2841" max="2842" width="12" style="7" bestFit="1" customWidth="1"/>
    <col min="2843" max="3072" width="11.44140625" style="7"/>
    <col min="3073" max="3073" width="35.44140625" style="7" customWidth="1"/>
    <col min="3074" max="3074" width="9.88671875" style="7" bestFit="1" customWidth="1"/>
    <col min="3075" max="3075" width="9.44140625" style="7" customWidth="1"/>
    <col min="3076" max="3076" width="0.88671875" style="7" customWidth="1"/>
    <col min="3077" max="3077" width="4.44140625" style="7" customWidth="1"/>
    <col min="3078" max="3078" width="9.44140625" style="7" customWidth="1"/>
    <col min="3079" max="3079" width="0.88671875" style="7" customWidth="1"/>
    <col min="3080" max="3080" width="4.44140625" style="7" customWidth="1"/>
    <col min="3081" max="3081" width="9.44140625" style="7" customWidth="1"/>
    <col min="3082" max="3082" width="0.88671875" style="7" customWidth="1"/>
    <col min="3083" max="3083" width="4.44140625" style="7" customWidth="1"/>
    <col min="3084" max="3084" width="9.44140625" style="7" customWidth="1"/>
    <col min="3085" max="3085" width="0.88671875" style="7" customWidth="1"/>
    <col min="3086" max="3086" width="5.44140625" style="7" bestFit="1" customWidth="1"/>
    <col min="3087" max="3087" width="9.44140625" style="7" customWidth="1"/>
    <col min="3088" max="3088" width="0.88671875" style="7" customWidth="1"/>
    <col min="3089" max="3089" width="4.44140625" style="7" customWidth="1"/>
    <col min="3090" max="3090" width="9.44140625" style="7" customWidth="1"/>
    <col min="3091" max="3091" width="0.88671875" style="7" customWidth="1"/>
    <col min="3092" max="3092" width="4.44140625" style="7" customWidth="1"/>
    <col min="3093" max="3093" width="9.44140625" style="7" customWidth="1"/>
    <col min="3094" max="3094" width="0.88671875" style="7" customWidth="1"/>
    <col min="3095" max="3095" width="5.44140625" style="7" bestFit="1" customWidth="1"/>
    <col min="3096" max="3096" width="9.44140625" style="7" customWidth="1"/>
    <col min="3097" max="3098" width="12" style="7" bestFit="1" customWidth="1"/>
    <col min="3099" max="3328" width="11.44140625" style="7"/>
    <col min="3329" max="3329" width="35.44140625" style="7" customWidth="1"/>
    <col min="3330" max="3330" width="9.88671875" style="7" bestFit="1" customWidth="1"/>
    <col min="3331" max="3331" width="9.44140625" style="7" customWidth="1"/>
    <col min="3332" max="3332" width="0.88671875" style="7" customWidth="1"/>
    <col min="3333" max="3333" width="4.44140625" style="7" customWidth="1"/>
    <col min="3334" max="3334" width="9.44140625" style="7" customWidth="1"/>
    <col min="3335" max="3335" width="0.88671875" style="7" customWidth="1"/>
    <col min="3336" max="3336" width="4.44140625" style="7" customWidth="1"/>
    <col min="3337" max="3337" width="9.44140625" style="7" customWidth="1"/>
    <col min="3338" max="3338" width="0.88671875" style="7" customWidth="1"/>
    <col min="3339" max="3339" width="4.44140625" style="7" customWidth="1"/>
    <col min="3340" max="3340" width="9.44140625" style="7" customWidth="1"/>
    <col min="3341" max="3341" width="0.88671875" style="7" customWidth="1"/>
    <col min="3342" max="3342" width="5.44140625" style="7" bestFit="1" customWidth="1"/>
    <col min="3343" max="3343" width="9.44140625" style="7" customWidth="1"/>
    <col min="3344" max="3344" width="0.88671875" style="7" customWidth="1"/>
    <col min="3345" max="3345" width="4.44140625" style="7" customWidth="1"/>
    <col min="3346" max="3346" width="9.44140625" style="7" customWidth="1"/>
    <col min="3347" max="3347" width="0.88671875" style="7" customWidth="1"/>
    <col min="3348" max="3348" width="4.44140625" style="7" customWidth="1"/>
    <col min="3349" max="3349" width="9.44140625" style="7" customWidth="1"/>
    <col min="3350" max="3350" width="0.88671875" style="7" customWidth="1"/>
    <col min="3351" max="3351" width="5.44140625" style="7" bestFit="1" customWidth="1"/>
    <col min="3352" max="3352" width="9.44140625" style="7" customWidth="1"/>
    <col min="3353" max="3354" width="12" style="7" bestFit="1" customWidth="1"/>
    <col min="3355" max="3584" width="11.44140625" style="7"/>
    <col min="3585" max="3585" width="35.44140625" style="7" customWidth="1"/>
    <col min="3586" max="3586" width="9.88671875" style="7" bestFit="1" customWidth="1"/>
    <col min="3587" max="3587" width="9.44140625" style="7" customWidth="1"/>
    <col min="3588" max="3588" width="0.88671875" style="7" customWidth="1"/>
    <col min="3589" max="3589" width="4.44140625" style="7" customWidth="1"/>
    <col min="3590" max="3590" width="9.44140625" style="7" customWidth="1"/>
    <col min="3591" max="3591" width="0.88671875" style="7" customWidth="1"/>
    <col min="3592" max="3592" width="4.44140625" style="7" customWidth="1"/>
    <col min="3593" max="3593" width="9.44140625" style="7" customWidth="1"/>
    <col min="3594" max="3594" width="0.88671875" style="7" customWidth="1"/>
    <col min="3595" max="3595" width="4.44140625" style="7" customWidth="1"/>
    <col min="3596" max="3596" width="9.44140625" style="7" customWidth="1"/>
    <col min="3597" max="3597" width="0.88671875" style="7" customWidth="1"/>
    <col min="3598" max="3598" width="5.44140625" style="7" bestFit="1" customWidth="1"/>
    <col min="3599" max="3599" width="9.44140625" style="7" customWidth="1"/>
    <col min="3600" max="3600" width="0.88671875" style="7" customWidth="1"/>
    <col min="3601" max="3601" width="4.44140625" style="7" customWidth="1"/>
    <col min="3602" max="3602" width="9.44140625" style="7" customWidth="1"/>
    <col min="3603" max="3603" width="0.88671875" style="7" customWidth="1"/>
    <col min="3604" max="3604" width="4.44140625" style="7" customWidth="1"/>
    <col min="3605" max="3605" width="9.44140625" style="7" customWidth="1"/>
    <col min="3606" max="3606" width="0.88671875" style="7" customWidth="1"/>
    <col min="3607" max="3607" width="5.44140625" style="7" bestFit="1" customWidth="1"/>
    <col min="3608" max="3608" width="9.44140625" style="7" customWidth="1"/>
    <col min="3609" max="3610" width="12" style="7" bestFit="1" customWidth="1"/>
    <col min="3611" max="3840" width="11.44140625" style="7"/>
    <col min="3841" max="3841" width="35.44140625" style="7" customWidth="1"/>
    <col min="3842" max="3842" width="9.88671875" style="7" bestFit="1" customWidth="1"/>
    <col min="3843" max="3843" width="9.44140625" style="7" customWidth="1"/>
    <col min="3844" max="3844" width="0.88671875" style="7" customWidth="1"/>
    <col min="3845" max="3845" width="4.44140625" style="7" customWidth="1"/>
    <col min="3846" max="3846" width="9.44140625" style="7" customWidth="1"/>
    <col min="3847" max="3847" width="0.88671875" style="7" customWidth="1"/>
    <col min="3848" max="3848" width="4.44140625" style="7" customWidth="1"/>
    <col min="3849" max="3849" width="9.44140625" style="7" customWidth="1"/>
    <col min="3850" max="3850" width="0.88671875" style="7" customWidth="1"/>
    <col min="3851" max="3851" width="4.44140625" style="7" customWidth="1"/>
    <col min="3852" max="3852" width="9.44140625" style="7" customWidth="1"/>
    <col min="3853" max="3853" width="0.88671875" style="7" customWidth="1"/>
    <col min="3854" max="3854" width="5.44140625" style="7" bestFit="1" customWidth="1"/>
    <col min="3855" max="3855" width="9.44140625" style="7" customWidth="1"/>
    <col min="3856" max="3856" width="0.88671875" style="7" customWidth="1"/>
    <col min="3857" max="3857" width="4.44140625" style="7" customWidth="1"/>
    <col min="3858" max="3858" width="9.44140625" style="7" customWidth="1"/>
    <col min="3859" max="3859" width="0.88671875" style="7" customWidth="1"/>
    <col min="3860" max="3860" width="4.44140625" style="7" customWidth="1"/>
    <col min="3861" max="3861" width="9.44140625" style="7" customWidth="1"/>
    <col min="3862" max="3862" width="0.88671875" style="7" customWidth="1"/>
    <col min="3863" max="3863" width="5.44140625" style="7" bestFit="1" customWidth="1"/>
    <col min="3864" max="3864" width="9.44140625" style="7" customWidth="1"/>
    <col min="3865" max="3866" width="12" style="7" bestFit="1" customWidth="1"/>
    <col min="3867" max="4096" width="11.44140625" style="7"/>
    <col min="4097" max="4097" width="35.44140625" style="7" customWidth="1"/>
    <col min="4098" max="4098" width="9.88671875" style="7" bestFit="1" customWidth="1"/>
    <col min="4099" max="4099" width="9.44140625" style="7" customWidth="1"/>
    <col min="4100" max="4100" width="0.88671875" style="7" customWidth="1"/>
    <col min="4101" max="4101" width="4.44140625" style="7" customWidth="1"/>
    <col min="4102" max="4102" width="9.44140625" style="7" customWidth="1"/>
    <col min="4103" max="4103" width="0.88671875" style="7" customWidth="1"/>
    <col min="4104" max="4104" width="4.44140625" style="7" customWidth="1"/>
    <col min="4105" max="4105" width="9.44140625" style="7" customWidth="1"/>
    <col min="4106" max="4106" width="0.88671875" style="7" customWidth="1"/>
    <col min="4107" max="4107" width="4.44140625" style="7" customWidth="1"/>
    <col min="4108" max="4108" width="9.44140625" style="7" customWidth="1"/>
    <col min="4109" max="4109" width="0.88671875" style="7" customWidth="1"/>
    <col min="4110" max="4110" width="5.44140625" style="7" bestFit="1" customWidth="1"/>
    <col min="4111" max="4111" width="9.44140625" style="7" customWidth="1"/>
    <col min="4112" max="4112" width="0.88671875" style="7" customWidth="1"/>
    <col min="4113" max="4113" width="4.44140625" style="7" customWidth="1"/>
    <col min="4114" max="4114" width="9.44140625" style="7" customWidth="1"/>
    <col min="4115" max="4115" width="0.88671875" style="7" customWidth="1"/>
    <col min="4116" max="4116" width="4.44140625" style="7" customWidth="1"/>
    <col min="4117" max="4117" width="9.44140625" style="7" customWidth="1"/>
    <col min="4118" max="4118" width="0.88671875" style="7" customWidth="1"/>
    <col min="4119" max="4119" width="5.44140625" style="7" bestFit="1" customWidth="1"/>
    <col min="4120" max="4120" width="9.44140625" style="7" customWidth="1"/>
    <col min="4121" max="4122" width="12" style="7" bestFit="1" customWidth="1"/>
    <col min="4123" max="4352" width="11.44140625" style="7"/>
    <col min="4353" max="4353" width="35.44140625" style="7" customWidth="1"/>
    <col min="4354" max="4354" width="9.88671875" style="7" bestFit="1" customWidth="1"/>
    <col min="4355" max="4355" width="9.44140625" style="7" customWidth="1"/>
    <col min="4356" max="4356" width="0.88671875" style="7" customWidth="1"/>
    <col min="4357" max="4357" width="4.44140625" style="7" customWidth="1"/>
    <col min="4358" max="4358" width="9.44140625" style="7" customWidth="1"/>
    <col min="4359" max="4359" width="0.88671875" style="7" customWidth="1"/>
    <col min="4360" max="4360" width="4.44140625" style="7" customWidth="1"/>
    <col min="4361" max="4361" width="9.44140625" style="7" customWidth="1"/>
    <col min="4362" max="4362" width="0.88671875" style="7" customWidth="1"/>
    <col min="4363" max="4363" width="4.44140625" style="7" customWidth="1"/>
    <col min="4364" max="4364" width="9.44140625" style="7" customWidth="1"/>
    <col min="4365" max="4365" width="0.88671875" style="7" customWidth="1"/>
    <col min="4366" max="4366" width="5.44140625" style="7" bestFit="1" customWidth="1"/>
    <col min="4367" max="4367" width="9.44140625" style="7" customWidth="1"/>
    <col min="4368" max="4368" width="0.88671875" style="7" customWidth="1"/>
    <col min="4369" max="4369" width="4.44140625" style="7" customWidth="1"/>
    <col min="4370" max="4370" width="9.44140625" style="7" customWidth="1"/>
    <col min="4371" max="4371" width="0.88671875" style="7" customWidth="1"/>
    <col min="4372" max="4372" width="4.44140625" style="7" customWidth="1"/>
    <col min="4373" max="4373" width="9.44140625" style="7" customWidth="1"/>
    <col min="4374" max="4374" width="0.88671875" style="7" customWidth="1"/>
    <col min="4375" max="4375" width="5.44140625" style="7" bestFit="1" customWidth="1"/>
    <col min="4376" max="4376" width="9.44140625" style="7" customWidth="1"/>
    <col min="4377" max="4378" width="12" style="7" bestFit="1" customWidth="1"/>
    <col min="4379" max="4608" width="11.44140625" style="7"/>
    <col min="4609" max="4609" width="35.44140625" style="7" customWidth="1"/>
    <col min="4610" max="4610" width="9.88671875" style="7" bestFit="1" customWidth="1"/>
    <col min="4611" max="4611" width="9.44140625" style="7" customWidth="1"/>
    <col min="4612" max="4612" width="0.88671875" style="7" customWidth="1"/>
    <col min="4613" max="4613" width="4.44140625" style="7" customWidth="1"/>
    <col min="4614" max="4614" width="9.44140625" style="7" customWidth="1"/>
    <col min="4615" max="4615" width="0.88671875" style="7" customWidth="1"/>
    <col min="4616" max="4616" width="4.44140625" style="7" customWidth="1"/>
    <col min="4617" max="4617" width="9.44140625" style="7" customWidth="1"/>
    <col min="4618" max="4618" width="0.88671875" style="7" customWidth="1"/>
    <col min="4619" max="4619" width="4.44140625" style="7" customWidth="1"/>
    <col min="4620" max="4620" width="9.44140625" style="7" customWidth="1"/>
    <col min="4621" max="4621" width="0.88671875" style="7" customWidth="1"/>
    <col min="4622" max="4622" width="5.44140625" style="7" bestFit="1" customWidth="1"/>
    <col min="4623" max="4623" width="9.44140625" style="7" customWidth="1"/>
    <col min="4624" max="4624" width="0.88671875" style="7" customWidth="1"/>
    <col min="4625" max="4625" width="4.44140625" style="7" customWidth="1"/>
    <col min="4626" max="4626" width="9.44140625" style="7" customWidth="1"/>
    <col min="4627" max="4627" width="0.88671875" style="7" customWidth="1"/>
    <col min="4628" max="4628" width="4.44140625" style="7" customWidth="1"/>
    <col min="4629" max="4629" width="9.44140625" style="7" customWidth="1"/>
    <col min="4630" max="4630" width="0.88671875" style="7" customWidth="1"/>
    <col min="4631" max="4631" width="5.44140625" style="7" bestFit="1" customWidth="1"/>
    <col min="4632" max="4632" width="9.44140625" style="7" customWidth="1"/>
    <col min="4633" max="4634" width="12" style="7" bestFit="1" customWidth="1"/>
    <col min="4635" max="4864" width="11.44140625" style="7"/>
    <col min="4865" max="4865" width="35.44140625" style="7" customWidth="1"/>
    <col min="4866" max="4866" width="9.88671875" style="7" bestFit="1" customWidth="1"/>
    <col min="4867" max="4867" width="9.44140625" style="7" customWidth="1"/>
    <col min="4868" max="4868" width="0.88671875" style="7" customWidth="1"/>
    <col min="4869" max="4869" width="4.44140625" style="7" customWidth="1"/>
    <col min="4870" max="4870" width="9.44140625" style="7" customWidth="1"/>
    <col min="4871" max="4871" width="0.88671875" style="7" customWidth="1"/>
    <col min="4872" max="4872" width="4.44140625" style="7" customWidth="1"/>
    <col min="4873" max="4873" width="9.44140625" style="7" customWidth="1"/>
    <col min="4874" max="4874" width="0.88671875" style="7" customWidth="1"/>
    <col min="4875" max="4875" width="4.44140625" style="7" customWidth="1"/>
    <col min="4876" max="4876" width="9.44140625" style="7" customWidth="1"/>
    <col min="4877" max="4877" width="0.88671875" style="7" customWidth="1"/>
    <col min="4878" max="4878" width="5.44140625" style="7" bestFit="1" customWidth="1"/>
    <col min="4879" max="4879" width="9.44140625" style="7" customWidth="1"/>
    <col min="4880" max="4880" width="0.88671875" style="7" customWidth="1"/>
    <col min="4881" max="4881" width="4.44140625" style="7" customWidth="1"/>
    <col min="4882" max="4882" width="9.44140625" style="7" customWidth="1"/>
    <col min="4883" max="4883" width="0.88671875" style="7" customWidth="1"/>
    <col min="4884" max="4884" width="4.44140625" style="7" customWidth="1"/>
    <col min="4885" max="4885" width="9.44140625" style="7" customWidth="1"/>
    <col min="4886" max="4886" width="0.88671875" style="7" customWidth="1"/>
    <col min="4887" max="4887" width="5.44140625" style="7" bestFit="1" customWidth="1"/>
    <col min="4888" max="4888" width="9.44140625" style="7" customWidth="1"/>
    <col min="4889" max="4890" width="12" style="7" bestFit="1" customWidth="1"/>
    <col min="4891" max="5120" width="11.44140625" style="7"/>
    <col min="5121" max="5121" width="35.44140625" style="7" customWidth="1"/>
    <col min="5122" max="5122" width="9.88671875" style="7" bestFit="1" customWidth="1"/>
    <col min="5123" max="5123" width="9.44140625" style="7" customWidth="1"/>
    <col min="5124" max="5124" width="0.88671875" style="7" customWidth="1"/>
    <col min="5125" max="5125" width="4.44140625" style="7" customWidth="1"/>
    <col min="5126" max="5126" width="9.44140625" style="7" customWidth="1"/>
    <col min="5127" max="5127" width="0.88671875" style="7" customWidth="1"/>
    <col min="5128" max="5128" width="4.44140625" style="7" customWidth="1"/>
    <col min="5129" max="5129" width="9.44140625" style="7" customWidth="1"/>
    <col min="5130" max="5130" width="0.88671875" style="7" customWidth="1"/>
    <col min="5131" max="5131" width="4.44140625" style="7" customWidth="1"/>
    <col min="5132" max="5132" width="9.44140625" style="7" customWidth="1"/>
    <col min="5133" max="5133" width="0.88671875" style="7" customWidth="1"/>
    <col min="5134" max="5134" width="5.44140625" style="7" bestFit="1" customWidth="1"/>
    <col min="5135" max="5135" width="9.44140625" style="7" customWidth="1"/>
    <col min="5136" max="5136" width="0.88671875" style="7" customWidth="1"/>
    <col min="5137" max="5137" width="4.44140625" style="7" customWidth="1"/>
    <col min="5138" max="5138" width="9.44140625" style="7" customWidth="1"/>
    <col min="5139" max="5139" width="0.88671875" style="7" customWidth="1"/>
    <col min="5140" max="5140" width="4.44140625" style="7" customWidth="1"/>
    <col min="5141" max="5141" width="9.44140625" style="7" customWidth="1"/>
    <col min="5142" max="5142" width="0.88671875" style="7" customWidth="1"/>
    <col min="5143" max="5143" width="5.44140625" style="7" bestFit="1" customWidth="1"/>
    <col min="5144" max="5144" width="9.44140625" style="7" customWidth="1"/>
    <col min="5145" max="5146" width="12" style="7" bestFit="1" customWidth="1"/>
    <col min="5147" max="5376" width="11.44140625" style="7"/>
    <col min="5377" max="5377" width="35.44140625" style="7" customWidth="1"/>
    <col min="5378" max="5378" width="9.88671875" style="7" bestFit="1" customWidth="1"/>
    <col min="5379" max="5379" width="9.44140625" style="7" customWidth="1"/>
    <col min="5380" max="5380" width="0.88671875" style="7" customWidth="1"/>
    <col min="5381" max="5381" width="4.44140625" style="7" customWidth="1"/>
    <col min="5382" max="5382" width="9.44140625" style="7" customWidth="1"/>
    <col min="5383" max="5383" width="0.88671875" style="7" customWidth="1"/>
    <col min="5384" max="5384" width="4.44140625" style="7" customWidth="1"/>
    <col min="5385" max="5385" width="9.44140625" style="7" customWidth="1"/>
    <col min="5386" max="5386" width="0.88671875" style="7" customWidth="1"/>
    <col min="5387" max="5387" width="4.44140625" style="7" customWidth="1"/>
    <col min="5388" max="5388" width="9.44140625" style="7" customWidth="1"/>
    <col min="5389" max="5389" width="0.88671875" style="7" customWidth="1"/>
    <col min="5390" max="5390" width="5.44140625" style="7" bestFit="1" customWidth="1"/>
    <col min="5391" max="5391" width="9.44140625" style="7" customWidth="1"/>
    <col min="5392" max="5392" width="0.88671875" style="7" customWidth="1"/>
    <col min="5393" max="5393" width="4.44140625" style="7" customWidth="1"/>
    <col min="5394" max="5394" width="9.44140625" style="7" customWidth="1"/>
    <col min="5395" max="5395" width="0.88671875" style="7" customWidth="1"/>
    <col min="5396" max="5396" width="4.44140625" style="7" customWidth="1"/>
    <col min="5397" max="5397" width="9.44140625" style="7" customWidth="1"/>
    <col min="5398" max="5398" width="0.88671875" style="7" customWidth="1"/>
    <col min="5399" max="5399" width="5.44140625" style="7" bestFit="1" customWidth="1"/>
    <col min="5400" max="5400" width="9.44140625" style="7" customWidth="1"/>
    <col min="5401" max="5402" width="12" style="7" bestFit="1" customWidth="1"/>
    <col min="5403" max="5632" width="11.44140625" style="7"/>
    <col min="5633" max="5633" width="35.44140625" style="7" customWidth="1"/>
    <col min="5634" max="5634" width="9.88671875" style="7" bestFit="1" customWidth="1"/>
    <col min="5635" max="5635" width="9.44140625" style="7" customWidth="1"/>
    <col min="5636" max="5636" width="0.88671875" style="7" customWidth="1"/>
    <col min="5637" max="5637" width="4.44140625" style="7" customWidth="1"/>
    <col min="5638" max="5638" width="9.44140625" style="7" customWidth="1"/>
    <col min="5639" max="5639" width="0.88671875" style="7" customWidth="1"/>
    <col min="5640" max="5640" width="4.44140625" style="7" customWidth="1"/>
    <col min="5641" max="5641" width="9.44140625" style="7" customWidth="1"/>
    <col min="5642" max="5642" width="0.88671875" style="7" customWidth="1"/>
    <col min="5643" max="5643" width="4.44140625" style="7" customWidth="1"/>
    <col min="5644" max="5644" width="9.44140625" style="7" customWidth="1"/>
    <col min="5645" max="5645" width="0.88671875" style="7" customWidth="1"/>
    <col min="5646" max="5646" width="5.44140625" style="7" bestFit="1" customWidth="1"/>
    <col min="5647" max="5647" width="9.44140625" style="7" customWidth="1"/>
    <col min="5648" max="5648" width="0.88671875" style="7" customWidth="1"/>
    <col min="5649" max="5649" width="4.44140625" style="7" customWidth="1"/>
    <col min="5650" max="5650" width="9.44140625" style="7" customWidth="1"/>
    <col min="5651" max="5651" width="0.88671875" style="7" customWidth="1"/>
    <col min="5652" max="5652" width="4.44140625" style="7" customWidth="1"/>
    <col min="5653" max="5653" width="9.44140625" style="7" customWidth="1"/>
    <col min="5654" max="5654" width="0.88671875" style="7" customWidth="1"/>
    <col min="5655" max="5655" width="5.44140625" style="7" bestFit="1" customWidth="1"/>
    <col min="5656" max="5656" width="9.44140625" style="7" customWidth="1"/>
    <col min="5657" max="5658" width="12" style="7" bestFit="1" customWidth="1"/>
    <col min="5659" max="5888" width="11.44140625" style="7"/>
    <col min="5889" max="5889" width="35.44140625" style="7" customWidth="1"/>
    <col min="5890" max="5890" width="9.88671875" style="7" bestFit="1" customWidth="1"/>
    <col min="5891" max="5891" width="9.44140625" style="7" customWidth="1"/>
    <col min="5892" max="5892" width="0.88671875" style="7" customWidth="1"/>
    <col min="5893" max="5893" width="4.44140625" style="7" customWidth="1"/>
    <col min="5894" max="5894" width="9.44140625" style="7" customWidth="1"/>
    <col min="5895" max="5895" width="0.88671875" style="7" customWidth="1"/>
    <col min="5896" max="5896" width="4.44140625" style="7" customWidth="1"/>
    <col min="5897" max="5897" width="9.44140625" style="7" customWidth="1"/>
    <col min="5898" max="5898" width="0.88671875" style="7" customWidth="1"/>
    <col min="5899" max="5899" width="4.44140625" style="7" customWidth="1"/>
    <col min="5900" max="5900" width="9.44140625" style="7" customWidth="1"/>
    <col min="5901" max="5901" width="0.88671875" style="7" customWidth="1"/>
    <col min="5902" max="5902" width="5.44140625" style="7" bestFit="1" customWidth="1"/>
    <col min="5903" max="5903" width="9.44140625" style="7" customWidth="1"/>
    <col min="5904" max="5904" width="0.88671875" style="7" customWidth="1"/>
    <col min="5905" max="5905" width="4.44140625" style="7" customWidth="1"/>
    <col min="5906" max="5906" width="9.44140625" style="7" customWidth="1"/>
    <col min="5907" max="5907" width="0.88671875" style="7" customWidth="1"/>
    <col min="5908" max="5908" width="4.44140625" style="7" customWidth="1"/>
    <col min="5909" max="5909" width="9.44140625" style="7" customWidth="1"/>
    <col min="5910" max="5910" width="0.88671875" style="7" customWidth="1"/>
    <col min="5911" max="5911" width="5.44140625" style="7" bestFit="1" customWidth="1"/>
    <col min="5912" max="5912" width="9.44140625" style="7" customWidth="1"/>
    <col min="5913" max="5914" width="12" style="7" bestFit="1" customWidth="1"/>
    <col min="5915" max="6144" width="11.44140625" style="7"/>
    <col min="6145" max="6145" width="35.44140625" style="7" customWidth="1"/>
    <col min="6146" max="6146" width="9.88671875" style="7" bestFit="1" customWidth="1"/>
    <col min="6147" max="6147" width="9.44140625" style="7" customWidth="1"/>
    <col min="6148" max="6148" width="0.88671875" style="7" customWidth="1"/>
    <col min="6149" max="6149" width="4.44140625" style="7" customWidth="1"/>
    <col min="6150" max="6150" width="9.44140625" style="7" customWidth="1"/>
    <col min="6151" max="6151" width="0.88671875" style="7" customWidth="1"/>
    <col min="6152" max="6152" width="4.44140625" style="7" customWidth="1"/>
    <col min="6153" max="6153" width="9.44140625" style="7" customWidth="1"/>
    <col min="6154" max="6154" width="0.88671875" style="7" customWidth="1"/>
    <col min="6155" max="6155" width="4.44140625" style="7" customWidth="1"/>
    <col min="6156" max="6156" width="9.44140625" style="7" customWidth="1"/>
    <col min="6157" max="6157" width="0.88671875" style="7" customWidth="1"/>
    <col min="6158" max="6158" width="5.44140625" style="7" bestFit="1" customWidth="1"/>
    <col min="6159" max="6159" width="9.44140625" style="7" customWidth="1"/>
    <col min="6160" max="6160" width="0.88671875" style="7" customWidth="1"/>
    <col min="6161" max="6161" width="4.44140625" style="7" customWidth="1"/>
    <col min="6162" max="6162" width="9.44140625" style="7" customWidth="1"/>
    <col min="6163" max="6163" width="0.88671875" style="7" customWidth="1"/>
    <col min="6164" max="6164" width="4.44140625" style="7" customWidth="1"/>
    <col min="6165" max="6165" width="9.44140625" style="7" customWidth="1"/>
    <col min="6166" max="6166" width="0.88671875" style="7" customWidth="1"/>
    <col min="6167" max="6167" width="5.44140625" style="7" bestFit="1" customWidth="1"/>
    <col min="6168" max="6168" width="9.44140625" style="7" customWidth="1"/>
    <col min="6169" max="6170" width="12" style="7" bestFit="1" customWidth="1"/>
    <col min="6171" max="6400" width="11.44140625" style="7"/>
    <col min="6401" max="6401" width="35.44140625" style="7" customWidth="1"/>
    <col min="6402" max="6402" width="9.88671875" style="7" bestFit="1" customWidth="1"/>
    <col min="6403" max="6403" width="9.44140625" style="7" customWidth="1"/>
    <col min="6404" max="6404" width="0.88671875" style="7" customWidth="1"/>
    <col min="6405" max="6405" width="4.44140625" style="7" customWidth="1"/>
    <col min="6406" max="6406" width="9.44140625" style="7" customWidth="1"/>
    <col min="6407" max="6407" width="0.88671875" style="7" customWidth="1"/>
    <col min="6408" max="6408" width="4.44140625" style="7" customWidth="1"/>
    <col min="6409" max="6409" width="9.44140625" style="7" customWidth="1"/>
    <col min="6410" max="6410" width="0.88671875" style="7" customWidth="1"/>
    <col min="6411" max="6411" width="4.44140625" style="7" customWidth="1"/>
    <col min="6412" max="6412" width="9.44140625" style="7" customWidth="1"/>
    <col min="6413" max="6413" width="0.88671875" style="7" customWidth="1"/>
    <col min="6414" max="6414" width="5.44140625" style="7" bestFit="1" customWidth="1"/>
    <col min="6415" max="6415" width="9.44140625" style="7" customWidth="1"/>
    <col min="6416" max="6416" width="0.88671875" style="7" customWidth="1"/>
    <col min="6417" max="6417" width="4.44140625" style="7" customWidth="1"/>
    <col min="6418" max="6418" width="9.44140625" style="7" customWidth="1"/>
    <col min="6419" max="6419" width="0.88671875" style="7" customWidth="1"/>
    <col min="6420" max="6420" width="4.44140625" style="7" customWidth="1"/>
    <col min="6421" max="6421" width="9.44140625" style="7" customWidth="1"/>
    <col min="6422" max="6422" width="0.88671875" style="7" customWidth="1"/>
    <col min="6423" max="6423" width="5.44140625" style="7" bestFit="1" customWidth="1"/>
    <col min="6424" max="6424" width="9.44140625" style="7" customWidth="1"/>
    <col min="6425" max="6426" width="12" style="7" bestFit="1" customWidth="1"/>
    <col min="6427" max="6656" width="11.44140625" style="7"/>
    <col min="6657" max="6657" width="35.44140625" style="7" customWidth="1"/>
    <col min="6658" max="6658" width="9.88671875" style="7" bestFit="1" customWidth="1"/>
    <col min="6659" max="6659" width="9.44140625" style="7" customWidth="1"/>
    <col min="6660" max="6660" width="0.88671875" style="7" customWidth="1"/>
    <col min="6661" max="6661" width="4.44140625" style="7" customWidth="1"/>
    <col min="6662" max="6662" width="9.44140625" style="7" customWidth="1"/>
    <col min="6663" max="6663" width="0.88671875" style="7" customWidth="1"/>
    <col min="6664" max="6664" width="4.44140625" style="7" customWidth="1"/>
    <col min="6665" max="6665" width="9.44140625" style="7" customWidth="1"/>
    <col min="6666" max="6666" width="0.88671875" style="7" customWidth="1"/>
    <col min="6667" max="6667" width="4.44140625" style="7" customWidth="1"/>
    <col min="6668" max="6668" width="9.44140625" style="7" customWidth="1"/>
    <col min="6669" max="6669" width="0.88671875" style="7" customWidth="1"/>
    <col min="6670" max="6670" width="5.44140625" style="7" bestFit="1" customWidth="1"/>
    <col min="6671" max="6671" width="9.44140625" style="7" customWidth="1"/>
    <col min="6672" max="6672" width="0.88671875" style="7" customWidth="1"/>
    <col min="6673" max="6673" width="4.44140625" style="7" customWidth="1"/>
    <col min="6674" max="6674" width="9.44140625" style="7" customWidth="1"/>
    <col min="6675" max="6675" width="0.88671875" style="7" customWidth="1"/>
    <col min="6676" max="6676" width="4.44140625" style="7" customWidth="1"/>
    <col min="6677" max="6677" width="9.44140625" style="7" customWidth="1"/>
    <col min="6678" max="6678" width="0.88671875" style="7" customWidth="1"/>
    <col min="6679" max="6679" width="5.44140625" style="7" bestFit="1" customWidth="1"/>
    <col min="6680" max="6680" width="9.44140625" style="7" customWidth="1"/>
    <col min="6681" max="6682" width="12" style="7" bestFit="1" customWidth="1"/>
    <col min="6683" max="6912" width="11.44140625" style="7"/>
    <col min="6913" max="6913" width="35.44140625" style="7" customWidth="1"/>
    <col min="6914" max="6914" width="9.88671875" style="7" bestFit="1" customWidth="1"/>
    <col min="6915" max="6915" width="9.44140625" style="7" customWidth="1"/>
    <col min="6916" max="6916" width="0.88671875" style="7" customWidth="1"/>
    <col min="6917" max="6917" width="4.44140625" style="7" customWidth="1"/>
    <col min="6918" max="6918" width="9.44140625" style="7" customWidth="1"/>
    <col min="6919" max="6919" width="0.88671875" style="7" customWidth="1"/>
    <col min="6920" max="6920" width="4.44140625" style="7" customWidth="1"/>
    <col min="6921" max="6921" width="9.44140625" style="7" customWidth="1"/>
    <col min="6922" max="6922" width="0.88671875" style="7" customWidth="1"/>
    <col min="6923" max="6923" width="4.44140625" style="7" customWidth="1"/>
    <col min="6924" max="6924" width="9.44140625" style="7" customWidth="1"/>
    <col min="6925" max="6925" width="0.88671875" style="7" customWidth="1"/>
    <col min="6926" max="6926" width="5.44140625" style="7" bestFit="1" customWidth="1"/>
    <col min="6927" max="6927" width="9.44140625" style="7" customWidth="1"/>
    <col min="6928" max="6928" width="0.88671875" style="7" customWidth="1"/>
    <col min="6929" max="6929" width="4.44140625" style="7" customWidth="1"/>
    <col min="6930" max="6930" width="9.44140625" style="7" customWidth="1"/>
    <col min="6931" max="6931" width="0.88671875" style="7" customWidth="1"/>
    <col min="6932" max="6932" width="4.44140625" style="7" customWidth="1"/>
    <col min="6933" max="6933" width="9.44140625" style="7" customWidth="1"/>
    <col min="6934" max="6934" width="0.88671875" style="7" customWidth="1"/>
    <col min="6935" max="6935" width="5.44140625" style="7" bestFit="1" customWidth="1"/>
    <col min="6936" max="6936" width="9.44140625" style="7" customWidth="1"/>
    <col min="6937" max="6938" width="12" style="7" bestFit="1" customWidth="1"/>
    <col min="6939" max="7168" width="11.44140625" style="7"/>
    <col min="7169" max="7169" width="35.44140625" style="7" customWidth="1"/>
    <col min="7170" max="7170" width="9.88671875" style="7" bestFit="1" customWidth="1"/>
    <col min="7171" max="7171" width="9.44140625" style="7" customWidth="1"/>
    <col min="7172" max="7172" width="0.88671875" style="7" customWidth="1"/>
    <col min="7173" max="7173" width="4.44140625" style="7" customWidth="1"/>
    <col min="7174" max="7174" width="9.44140625" style="7" customWidth="1"/>
    <col min="7175" max="7175" width="0.88671875" style="7" customWidth="1"/>
    <col min="7176" max="7176" width="4.44140625" style="7" customWidth="1"/>
    <col min="7177" max="7177" width="9.44140625" style="7" customWidth="1"/>
    <col min="7178" max="7178" width="0.88671875" style="7" customWidth="1"/>
    <col min="7179" max="7179" width="4.44140625" style="7" customWidth="1"/>
    <col min="7180" max="7180" width="9.44140625" style="7" customWidth="1"/>
    <col min="7181" max="7181" width="0.88671875" style="7" customWidth="1"/>
    <col min="7182" max="7182" width="5.44140625" style="7" bestFit="1" customWidth="1"/>
    <col min="7183" max="7183" width="9.44140625" style="7" customWidth="1"/>
    <col min="7184" max="7184" width="0.88671875" style="7" customWidth="1"/>
    <col min="7185" max="7185" width="4.44140625" style="7" customWidth="1"/>
    <col min="7186" max="7186" width="9.44140625" style="7" customWidth="1"/>
    <col min="7187" max="7187" width="0.88671875" style="7" customWidth="1"/>
    <col min="7188" max="7188" width="4.44140625" style="7" customWidth="1"/>
    <col min="7189" max="7189" width="9.44140625" style="7" customWidth="1"/>
    <col min="7190" max="7190" width="0.88671875" style="7" customWidth="1"/>
    <col min="7191" max="7191" width="5.44140625" style="7" bestFit="1" customWidth="1"/>
    <col min="7192" max="7192" width="9.44140625" style="7" customWidth="1"/>
    <col min="7193" max="7194" width="12" style="7" bestFit="1" customWidth="1"/>
    <col min="7195" max="7424" width="11.44140625" style="7"/>
    <col min="7425" max="7425" width="35.44140625" style="7" customWidth="1"/>
    <col min="7426" max="7426" width="9.88671875" style="7" bestFit="1" customWidth="1"/>
    <col min="7427" max="7427" width="9.44140625" style="7" customWidth="1"/>
    <col min="7428" max="7428" width="0.88671875" style="7" customWidth="1"/>
    <col min="7429" max="7429" width="4.44140625" style="7" customWidth="1"/>
    <col min="7430" max="7430" width="9.44140625" style="7" customWidth="1"/>
    <col min="7431" max="7431" width="0.88671875" style="7" customWidth="1"/>
    <col min="7432" max="7432" width="4.44140625" style="7" customWidth="1"/>
    <col min="7433" max="7433" width="9.44140625" style="7" customWidth="1"/>
    <col min="7434" max="7434" width="0.88671875" style="7" customWidth="1"/>
    <col min="7435" max="7435" width="4.44140625" style="7" customWidth="1"/>
    <col min="7436" max="7436" width="9.44140625" style="7" customWidth="1"/>
    <col min="7437" max="7437" width="0.88671875" style="7" customWidth="1"/>
    <col min="7438" max="7438" width="5.44140625" style="7" bestFit="1" customWidth="1"/>
    <col min="7439" max="7439" width="9.44140625" style="7" customWidth="1"/>
    <col min="7440" max="7440" width="0.88671875" style="7" customWidth="1"/>
    <col min="7441" max="7441" width="4.44140625" style="7" customWidth="1"/>
    <col min="7442" max="7442" width="9.44140625" style="7" customWidth="1"/>
    <col min="7443" max="7443" width="0.88671875" style="7" customWidth="1"/>
    <col min="7444" max="7444" width="4.44140625" style="7" customWidth="1"/>
    <col min="7445" max="7445" width="9.44140625" style="7" customWidth="1"/>
    <col min="7446" max="7446" width="0.88671875" style="7" customWidth="1"/>
    <col min="7447" max="7447" width="5.44140625" style="7" bestFit="1" customWidth="1"/>
    <col min="7448" max="7448" width="9.44140625" style="7" customWidth="1"/>
    <col min="7449" max="7450" width="12" style="7" bestFit="1" customWidth="1"/>
    <col min="7451" max="7680" width="11.44140625" style="7"/>
    <col min="7681" max="7681" width="35.44140625" style="7" customWidth="1"/>
    <col min="7682" max="7682" width="9.88671875" style="7" bestFit="1" customWidth="1"/>
    <col min="7683" max="7683" width="9.44140625" style="7" customWidth="1"/>
    <col min="7684" max="7684" width="0.88671875" style="7" customWidth="1"/>
    <col min="7685" max="7685" width="4.44140625" style="7" customWidth="1"/>
    <col min="7686" max="7686" width="9.44140625" style="7" customWidth="1"/>
    <col min="7687" max="7687" width="0.88671875" style="7" customWidth="1"/>
    <col min="7688" max="7688" width="4.44140625" style="7" customWidth="1"/>
    <col min="7689" max="7689" width="9.44140625" style="7" customWidth="1"/>
    <col min="7690" max="7690" width="0.88671875" style="7" customWidth="1"/>
    <col min="7691" max="7691" width="4.44140625" style="7" customWidth="1"/>
    <col min="7692" max="7692" width="9.44140625" style="7" customWidth="1"/>
    <col min="7693" max="7693" width="0.88671875" style="7" customWidth="1"/>
    <col min="7694" max="7694" width="5.44140625" style="7" bestFit="1" customWidth="1"/>
    <col min="7695" max="7695" width="9.44140625" style="7" customWidth="1"/>
    <col min="7696" max="7696" width="0.88671875" style="7" customWidth="1"/>
    <col min="7697" max="7697" width="4.44140625" style="7" customWidth="1"/>
    <col min="7698" max="7698" width="9.44140625" style="7" customWidth="1"/>
    <col min="7699" max="7699" width="0.88671875" style="7" customWidth="1"/>
    <col min="7700" max="7700" width="4.44140625" style="7" customWidth="1"/>
    <col min="7701" max="7701" width="9.44140625" style="7" customWidth="1"/>
    <col min="7702" max="7702" width="0.88671875" style="7" customWidth="1"/>
    <col min="7703" max="7703" width="5.44140625" style="7" bestFit="1" customWidth="1"/>
    <col min="7704" max="7704" width="9.44140625" style="7" customWidth="1"/>
    <col min="7705" max="7706" width="12" style="7" bestFit="1" customWidth="1"/>
    <col min="7707" max="7936" width="11.44140625" style="7"/>
    <col min="7937" max="7937" width="35.44140625" style="7" customWidth="1"/>
    <col min="7938" max="7938" width="9.88671875" style="7" bestFit="1" customWidth="1"/>
    <col min="7939" max="7939" width="9.44140625" style="7" customWidth="1"/>
    <col min="7940" max="7940" width="0.88671875" style="7" customWidth="1"/>
    <col min="7941" max="7941" width="4.44140625" style="7" customWidth="1"/>
    <col min="7942" max="7942" width="9.44140625" style="7" customWidth="1"/>
    <col min="7943" max="7943" width="0.88671875" style="7" customWidth="1"/>
    <col min="7944" max="7944" width="4.44140625" style="7" customWidth="1"/>
    <col min="7945" max="7945" width="9.44140625" style="7" customWidth="1"/>
    <col min="7946" max="7946" width="0.88671875" style="7" customWidth="1"/>
    <col min="7947" max="7947" width="4.44140625" style="7" customWidth="1"/>
    <col min="7948" max="7948" width="9.44140625" style="7" customWidth="1"/>
    <col min="7949" max="7949" width="0.88671875" style="7" customWidth="1"/>
    <col min="7950" max="7950" width="5.44140625" style="7" bestFit="1" customWidth="1"/>
    <col min="7951" max="7951" width="9.44140625" style="7" customWidth="1"/>
    <col min="7952" max="7952" width="0.88671875" style="7" customWidth="1"/>
    <col min="7953" max="7953" width="4.44140625" style="7" customWidth="1"/>
    <col min="7954" max="7954" width="9.44140625" style="7" customWidth="1"/>
    <col min="7955" max="7955" width="0.88671875" style="7" customWidth="1"/>
    <col min="7956" max="7956" width="4.44140625" style="7" customWidth="1"/>
    <col min="7957" max="7957" width="9.44140625" style="7" customWidth="1"/>
    <col min="7958" max="7958" width="0.88671875" style="7" customWidth="1"/>
    <col min="7959" max="7959" width="5.44140625" style="7" bestFit="1" customWidth="1"/>
    <col min="7960" max="7960" width="9.44140625" style="7" customWidth="1"/>
    <col min="7961" max="7962" width="12" style="7" bestFit="1" customWidth="1"/>
    <col min="7963" max="8192" width="11.44140625" style="7"/>
    <col min="8193" max="8193" width="35.44140625" style="7" customWidth="1"/>
    <col min="8194" max="8194" width="9.88671875" style="7" bestFit="1" customWidth="1"/>
    <col min="8195" max="8195" width="9.44140625" style="7" customWidth="1"/>
    <col min="8196" max="8196" width="0.88671875" style="7" customWidth="1"/>
    <col min="8197" max="8197" width="4.44140625" style="7" customWidth="1"/>
    <col min="8198" max="8198" width="9.44140625" style="7" customWidth="1"/>
    <col min="8199" max="8199" width="0.88671875" style="7" customWidth="1"/>
    <col min="8200" max="8200" width="4.44140625" style="7" customWidth="1"/>
    <col min="8201" max="8201" width="9.44140625" style="7" customWidth="1"/>
    <col min="8202" max="8202" width="0.88671875" style="7" customWidth="1"/>
    <col min="8203" max="8203" width="4.44140625" style="7" customWidth="1"/>
    <col min="8204" max="8204" width="9.44140625" style="7" customWidth="1"/>
    <col min="8205" max="8205" width="0.88671875" style="7" customWidth="1"/>
    <col min="8206" max="8206" width="5.44140625" style="7" bestFit="1" customWidth="1"/>
    <col min="8207" max="8207" width="9.44140625" style="7" customWidth="1"/>
    <col min="8208" max="8208" width="0.88671875" style="7" customWidth="1"/>
    <col min="8209" max="8209" width="4.44140625" style="7" customWidth="1"/>
    <col min="8210" max="8210" width="9.44140625" style="7" customWidth="1"/>
    <col min="8211" max="8211" width="0.88671875" style="7" customWidth="1"/>
    <col min="8212" max="8212" width="4.44140625" style="7" customWidth="1"/>
    <col min="8213" max="8213" width="9.44140625" style="7" customWidth="1"/>
    <col min="8214" max="8214" width="0.88671875" style="7" customWidth="1"/>
    <col min="8215" max="8215" width="5.44140625" style="7" bestFit="1" customWidth="1"/>
    <col min="8216" max="8216" width="9.44140625" style="7" customWidth="1"/>
    <col min="8217" max="8218" width="12" style="7" bestFit="1" customWidth="1"/>
    <col min="8219" max="8448" width="11.44140625" style="7"/>
    <col min="8449" max="8449" width="35.44140625" style="7" customWidth="1"/>
    <col min="8450" max="8450" width="9.88671875" style="7" bestFit="1" customWidth="1"/>
    <col min="8451" max="8451" width="9.44140625" style="7" customWidth="1"/>
    <col min="8452" max="8452" width="0.88671875" style="7" customWidth="1"/>
    <col min="8453" max="8453" width="4.44140625" style="7" customWidth="1"/>
    <col min="8454" max="8454" width="9.44140625" style="7" customWidth="1"/>
    <col min="8455" max="8455" width="0.88671875" style="7" customWidth="1"/>
    <col min="8456" max="8456" width="4.44140625" style="7" customWidth="1"/>
    <col min="8457" max="8457" width="9.44140625" style="7" customWidth="1"/>
    <col min="8458" max="8458" width="0.88671875" style="7" customWidth="1"/>
    <col min="8459" max="8459" width="4.44140625" style="7" customWidth="1"/>
    <col min="8460" max="8460" width="9.44140625" style="7" customWidth="1"/>
    <col min="8461" max="8461" width="0.88671875" style="7" customWidth="1"/>
    <col min="8462" max="8462" width="5.44140625" style="7" bestFit="1" customWidth="1"/>
    <col min="8463" max="8463" width="9.44140625" style="7" customWidth="1"/>
    <col min="8464" max="8464" width="0.88671875" style="7" customWidth="1"/>
    <col min="8465" max="8465" width="4.44140625" style="7" customWidth="1"/>
    <col min="8466" max="8466" width="9.44140625" style="7" customWidth="1"/>
    <col min="8467" max="8467" width="0.88671875" style="7" customWidth="1"/>
    <col min="8468" max="8468" width="4.44140625" style="7" customWidth="1"/>
    <col min="8469" max="8469" width="9.44140625" style="7" customWidth="1"/>
    <col min="8470" max="8470" width="0.88671875" style="7" customWidth="1"/>
    <col min="8471" max="8471" width="5.44140625" style="7" bestFit="1" customWidth="1"/>
    <col min="8472" max="8472" width="9.44140625" style="7" customWidth="1"/>
    <col min="8473" max="8474" width="12" style="7" bestFit="1" customWidth="1"/>
    <col min="8475" max="8704" width="11.44140625" style="7"/>
    <col min="8705" max="8705" width="35.44140625" style="7" customWidth="1"/>
    <col min="8706" max="8706" width="9.88671875" style="7" bestFit="1" customWidth="1"/>
    <col min="8707" max="8707" width="9.44140625" style="7" customWidth="1"/>
    <col min="8708" max="8708" width="0.88671875" style="7" customWidth="1"/>
    <col min="8709" max="8709" width="4.44140625" style="7" customWidth="1"/>
    <col min="8710" max="8710" width="9.44140625" style="7" customWidth="1"/>
    <col min="8711" max="8711" width="0.88671875" style="7" customWidth="1"/>
    <col min="8712" max="8712" width="4.44140625" style="7" customWidth="1"/>
    <col min="8713" max="8713" width="9.44140625" style="7" customWidth="1"/>
    <col min="8714" max="8714" width="0.88671875" style="7" customWidth="1"/>
    <col min="8715" max="8715" width="4.44140625" style="7" customWidth="1"/>
    <col min="8716" max="8716" width="9.44140625" style="7" customWidth="1"/>
    <col min="8717" max="8717" width="0.88671875" style="7" customWidth="1"/>
    <col min="8718" max="8718" width="5.44140625" style="7" bestFit="1" customWidth="1"/>
    <col min="8719" max="8719" width="9.44140625" style="7" customWidth="1"/>
    <col min="8720" max="8720" width="0.88671875" style="7" customWidth="1"/>
    <col min="8721" max="8721" width="4.44140625" style="7" customWidth="1"/>
    <col min="8722" max="8722" width="9.44140625" style="7" customWidth="1"/>
    <col min="8723" max="8723" width="0.88671875" style="7" customWidth="1"/>
    <col min="8724" max="8724" width="4.44140625" style="7" customWidth="1"/>
    <col min="8725" max="8725" width="9.44140625" style="7" customWidth="1"/>
    <col min="8726" max="8726" width="0.88671875" style="7" customWidth="1"/>
    <col min="8727" max="8727" width="5.44140625" style="7" bestFit="1" customWidth="1"/>
    <col min="8728" max="8728" width="9.44140625" style="7" customWidth="1"/>
    <col min="8729" max="8730" width="12" style="7" bestFit="1" customWidth="1"/>
    <col min="8731" max="8960" width="11.44140625" style="7"/>
    <col min="8961" max="8961" width="35.44140625" style="7" customWidth="1"/>
    <col min="8962" max="8962" width="9.88671875" style="7" bestFit="1" customWidth="1"/>
    <col min="8963" max="8963" width="9.44140625" style="7" customWidth="1"/>
    <col min="8964" max="8964" width="0.88671875" style="7" customWidth="1"/>
    <col min="8965" max="8965" width="4.44140625" style="7" customWidth="1"/>
    <col min="8966" max="8966" width="9.44140625" style="7" customWidth="1"/>
    <col min="8967" max="8967" width="0.88671875" style="7" customWidth="1"/>
    <col min="8968" max="8968" width="4.44140625" style="7" customWidth="1"/>
    <col min="8969" max="8969" width="9.44140625" style="7" customWidth="1"/>
    <col min="8970" max="8970" width="0.88671875" style="7" customWidth="1"/>
    <col min="8971" max="8971" width="4.44140625" style="7" customWidth="1"/>
    <col min="8972" max="8972" width="9.44140625" style="7" customWidth="1"/>
    <col min="8973" max="8973" width="0.88671875" style="7" customWidth="1"/>
    <col min="8974" max="8974" width="5.44140625" style="7" bestFit="1" customWidth="1"/>
    <col min="8975" max="8975" width="9.44140625" style="7" customWidth="1"/>
    <col min="8976" max="8976" width="0.88671875" style="7" customWidth="1"/>
    <col min="8977" max="8977" width="4.44140625" style="7" customWidth="1"/>
    <col min="8978" max="8978" width="9.44140625" style="7" customWidth="1"/>
    <col min="8979" max="8979" width="0.88671875" style="7" customWidth="1"/>
    <col min="8980" max="8980" width="4.44140625" style="7" customWidth="1"/>
    <col min="8981" max="8981" width="9.44140625" style="7" customWidth="1"/>
    <col min="8982" max="8982" width="0.88671875" style="7" customWidth="1"/>
    <col min="8983" max="8983" width="5.44140625" style="7" bestFit="1" customWidth="1"/>
    <col min="8984" max="8984" width="9.44140625" style="7" customWidth="1"/>
    <col min="8985" max="8986" width="12" style="7" bestFit="1" customWidth="1"/>
    <col min="8987" max="9216" width="11.44140625" style="7"/>
    <col min="9217" max="9217" width="35.44140625" style="7" customWidth="1"/>
    <col min="9218" max="9218" width="9.88671875" style="7" bestFit="1" customWidth="1"/>
    <col min="9219" max="9219" width="9.44140625" style="7" customWidth="1"/>
    <col min="9220" max="9220" width="0.88671875" style="7" customWidth="1"/>
    <col min="9221" max="9221" width="4.44140625" style="7" customWidth="1"/>
    <col min="9222" max="9222" width="9.44140625" style="7" customWidth="1"/>
    <col min="9223" max="9223" width="0.88671875" style="7" customWidth="1"/>
    <col min="9224" max="9224" width="4.44140625" style="7" customWidth="1"/>
    <col min="9225" max="9225" width="9.44140625" style="7" customWidth="1"/>
    <col min="9226" max="9226" width="0.88671875" style="7" customWidth="1"/>
    <col min="9227" max="9227" width="4.44140625" style="7" customWidth="1"/>
    <col min="9228" max="9228" width="9.44140625" style="7" customWidth="1"/>
    <col min="9229" max="9229" width="0.88671875" style="7" customWidth="1"/>
    <col min="9230" max="9230" width="5.44140625" style="7" bestFit="1" customWidth="1"/>
    <col min="9231" max="9231" width="9.44140625" style="7" customWidth="1"/>
    <col min="9232" max="9232" width="0.88671875" style="7" customWidth="1"/>
    <col min="9233" max="9233" width="4.44140625" style="7" customWidth="1"/>
    <col min="9234" max="9234" width="9.44140625" style="7" customWidth="1"/>
    <col min="9235" max="9235" width="0.88671875" style="7" customWidth="1"/>
    <col min="9236" max="9236" width="4.44140625" style="7" customWidth="1"/>
    <col min="9237" max="9237" width="9.44140625" style="7" customWidth="1"/>
    <col min="9238" max="9238" width="0.88671875" style="7" customWidth="1"/>
    <col min="9239" max="9239" width="5.44140625" style="7" bestFit="1" customWidth="1"/>
    <col min="9240" max="9240" width="9.44140625" style="7" customWidth="1"/>
    <col min="9241" max="9242" width="12" style="7" bestFit="1" customWidth="1"/>
    <col min="9243" max="9472" width="11.44140625" style="7"/>
    <col min="9473" max="9473" width="35.44140625" style="7" customWidth="1"/>
    <col min="9474" max="9474" width="9.88671875" style="7" bestFit="1" customWidth="1"/>
    <col min="9475" max="9475" width="9.44140625" style="7" customWidth="1"/>
    <col min="9476" max="9476" width="0.88671875" style="7" customWidth="1"/>
    <col min="9477" max="9477" width="4.44140625" style="7" customWidth="1"/>
    <col min="9478" max="9478" width="9.44140625" style="7" customWidth="1"/>
    <col min="9479" max="9479" width="0.88671875" style="7" customWidth="1"/>
    <col min="9480" max="9480" width="4.44140625" style="7" customWidth="1"/>
    <col min="9481" max="9481" width="9.44140625" style="7" customWidth="1"/>
    <col min="9482" max="9482" width="0.88671875" style="7" customWidth="1"/>
    <col min="9483" max="9483" width="4.44140625" style="7" customWidth="1"/>
    <col min="9484" max="9484" width="9.44140625" style="7" customWidth="1"/>
    <col min="9485" max="9485" width="0.88671875" style="7" customWidth="1"/>
    <col min="9486" max="9486" width="5.44140625" style="7" bestFit="1" customWidth="1"/>
    <col min="9487" max="9487" width="9.44140625" style="7" customWidth="1"/>
    <col min="9488" max="9488" width="0.88671875" style="7" customWidth="1"/>
    <col min="9489" max="9489" width="4.44140625" style="7" customWidth="1"/>
    <col min="9490" max="9490" width="9.44140625" style="7" customWidth="1"/>
    <col min="9491" max="9491" width="0.88671875" style="7" customWidth="1"/>
    <col min="9492" max="9492" width="4.44140625" style="7" customWidth="1"/>
    <col min="9493" max="9493" width="9.44140625" style="7" customWidth="1"/>
    <col min="9494" max="9494" width="0.88671875" style="7" customWidth="1"/>
    <col min="9495" max="9495" width="5.44140625" style="7" bestFit="1" customWidth="1"/>
    <col min="9496" max="9496" width="9.44140625" style="7" customWidth="1"/>
    <col min="9497" max="9498" width="12" style="7" bestFit="1" customWidth="1"/>
    <col min="9499" max="9728" width="11.44140625" style="7"/>
    <col min="9729" max="9729" width="35.44140625" style="7" customWidth="1"/>
    <col min="9730" max="9730" width="9.88671875" style="7" bestFit="1" customWidth="1"/>
    <col min="9731" max="9731" width="9.44140625" style="7" customWidth="1"/>
    <col min="9732" max="9732" width="0.88671875" style="7" customWidth="1"/>
    <col min="9733" max="9733" width="4.44140625" style="7" customWidth="1"/>
    <col min="9734" max="9734" width="9.44140625" style="7" customWidth="1"/>
    <col min="9735" max="9735" width="0.88671875" style="7" customWidth="1"/>
    <col min="9736" max="9736" width="4.44140625" style="7" customWidth="1"/>
    <col min="9737" max="9737" width="9.44140625" style="7" customWidth="1"/>
    <col min="9738" max="9738" width="0.88671875" style="7" customWidth="1"/>
    <col min="9739" max="9739" width="4.44140625" style="7" customWidth="1"/>
    <col min="9740" max="9740" width="9.44140625" style="7" customWidth="1"/>
    <col min="9741" max="9741" width="0.88671875" style="7" customWidth="1"/>
    <col min="9742" max="9742" width="5.44140625" style="7" bestFit="1" customWidth="1"/>
    <col min="9743" max="9743" width="9.44140625" style="7" customWidth="1"/>
    <col min="9744" max="9744" width="0.88671875" style="7" customWidth="1"/>
    <col min="9745" max="9745" width="4.44140625" style="7" customWidth="1"/>
    <col min="9746" max="9746" width="9.44140625" style="7" customWidth="1"/>
    <col min="9747" max="9747" width="0.88671875" style="7" customWidth="1"/>
    <col min="9748" max="9748" width="4.44140625" style="7" customWidth="1"/>
    <col min="9749" max="9749" width="9.44140625" style="7" customWidth="1"/>
    <col min="9750" max="9750" width="0.88671875" style="7" customWidth="1"/>
    <col min="9751" max="9751" width="5.44140625" style="7" bestFit="1" customWidth="1"/>
    <col min="9752" max="9752" width="9.44140625" style="7" customWidth="1"/>
    <col min="9753" max="9754" width="12" style="7" bestFit="1" customWidth="1"/>
    <col min="9755" max="9984" width="11.44140625" style="7"/>
    <col min="9985" max="9985" width="35.44140625" style="7" customWidth="1"/>
    <col min="9986" max="9986" width="9.88671875" style="7" bestFit="1" customWidth="1"/>
    <col min="9987" max="9987" width="9.44140625" style="7" customWidth="1"/>
    <col min="9988" max="9988" width="0.88671875" style="7" customWidth="1"/>
    <col min="9989" max="9989" width="4.44140625" style="7" customWidth="1"/>
    <col min="9990" max="9990" width="9.44140625" style="7" customWidth="1"/>
    <col min="9991" max="9991" width="0.88671875" style="7" customWidth="1"/>
    <col min="9992" max="9992" width="4.44140625" style="7" customWidth="1"/>
    <col min="9993" max="9993" width="9.44140625" style="7" customWidth="1"/>
    <col min="9994" max="9994" width="0.88671875" style="7" customWidth="1"/>
    <col min="9995" max="9995" width="4.44140625" style="7" customWidth="1"/>
    <col min="9996" max="9996" width="9.44140625" style="7" customWidth="1"/>
    <col min="9997" max="9997" width="0.88671875" style="7" customWidth="1"/>
    <col min="9998" max="9998" width="5.44140625" style="7" bestFit="1" customWidth="1"/>
    <col min="9999" max="9999" width="9.44140625" style="7" customWidth="1"/>
    <col min="10000" max="10000" width="0.88671875" style="7" customWidth="1"/>
    <col min="10001" max="10001" width="4.44140625" style="7" customWidth="1"/>
    <col min="10002" max="10002" width="9.44140625" style="7" customWidth="1"/>
    <col min="10003" max="10003" width="0.88671875" style="7" customWidth="1"/>
    <col min="10004" max="10004" width="4.44140625" style="7" customWidth="1"/>
    <col min="10005" max="10005" width="9.44140625" style="7" customWidth="1"/>
    <col min="10006" max="10006" width="0.88671875" style="7" customWidth="1"/>
    <col min="10007" max="10007" width="5.44140625" style="7" bestFit="1" customWidth="1"/>
    <col min="10008" max="10008" width="9.44140625" style="7" customWidth="1"/>
    <col min="10009" max="10010" width="12" style="7" bestFit="1" customWidth="1"/>
    <col min="10011" max="10240" width="11.44140625" style="7"/>
    <col min="10241" max="10241" width="35.44140625" style="7" customWidth="1"/>
    <col min="10242" max="10242" width="9.88671875" style="7" bestFit="1" customWidth="1"/>
    <col min="10243" max="10243" width="9.44140625" style="7" customWidth="1"/>
    <col min="10244" max="10244" width="0.88671875" style="7" customWidth="1"/>
    <col min="10245" max="10245" width="4.44140625" style="7" customWidth="1"/>
    <col min="10246" max="10246" width="9.44140625" style="7" customWidth="1"/>
    <col min="10247" max="10247" width="0.88671875" style="7" customWidth="1"/>
    <col min="10248" max="10248" width="4.44140625" style="7" customWidth="1"/>
    <col min="10249" max="10249" width="9.44140625" style="7" customWidth="1"/>
    <col min="10250" max="10250" width="0.88671875" style="7" customWidth="1"/>
    <col min="10251" max="10251" width="4.44140625" style="7" customWidth="1"/>
    <col min="10252" max="10252" width="9.44140625" style="7" customWidth="1"/>
    <col min="10253" max="10253" width="0.88671875" style="7" customWidth="1"/>
    <col min="10254" max="10254" width="5.44140625" style="7" bestFit="1" customWidth="1"/>
    <col min="10255" max="10255" width="9.44140625" style="7" customWidth="1"/>
    <col min="10256" max="10256" width="0.88671875" style="7" customWidth="1"/>
    <col min="10257" max="10257" width="4.44140625" style="7" customWidth="1"/>
    <col min="10258" max="10258" width="9.44140625" style="7" customWidth="1"/>
    <col min="10259" max="10259" width="0.88671875" style="7" customWidth="1"/>
    <col min="10260" max="10260" width="4.44140625" style="7" customWidth="1"/>
    <col min="10261" max="10261" width="9.44140625" style="7" customWidth="1"/>
    <col min="10262" max="10262" width="0.88671875" style="7" customWidth="1"/>
    <col min="10263" max="10263" width="5.44140625" style="7" bestFit="1" customWidth="1"/>
    <col min="10264" max="10264" width="9.44140625" style="7" customWidth="1"/>
    <col min="10265" max="10266" width="12" style="7" bestFit="1" customWidth="1"/>
    <col min="10267" max="10496" width="11.44140625" style="7"/>
    <col min="10497" max="10497" width="35.44140625" style="7" customWidth="1"/>
    <col min="10498" max="10498" width="9.88671875" style="7" bestFit="1" customWidth="1"/>
    <col min="10499" max="10499" width="9.44140625" style="7" customWidth="1"/>
    <col min="10500" max="10500" width="0.88671875" style="7" customWidth="1"/>
    <col min="10501" max="10501" width="4.44140625" style="7" customWidth="1"/>
    <col min="10502" max="10502" width="9.44140625" style="7" customWidth="1"/>
    <col min="10503" max="10503" width="0.88671875" style="7" customWidth="1"/>
    <col min="10504" max="10504" width="4.44140625" style="7" customWidth="1"/>
    <col min="10505" max="10505" width="9.44140625" style="7" customWidth="1"/>
    <col min="10506" max="10506" width="0.88671875" style="7" customWidth="1"/>
    <col min="10507" max="10507" width="4.44140625" style="7" customWidth="1"/>
    <col min="10508" max="10508" width="9.44140625" style="7" customWidth="1"/>
    <col min="10509" max="10509" width="0.88671875" style="7" customWidth="1"/>
    <col min="10510" max="10510" width="5.44140625" style="7" bestFit="1" customWidth="1"/>
    <col min="10511" max="10511" width="9.44140625" style="7" customWidth="1"/>
    <col min="10512" max="10512" width="0.88671875" style="7" customWidth="1"/>
    <col min="10513" max="10513" width="4.44140625" style="7" customWidth="1"/>
    <col min="10514" max="10514" width="9.44140625" style="7" customWidth="1"/>
    <col min="10515" max="10515" width="0.88671875" style="7" customWidth="1"/>
    <col min="10516" max="10516" width="4.44140625" style="7" customWidth="1"/>
    <col min="10517" max="10517" width="9.44140625" style="7" customWidth="1"/>
    <col min="10518" max="10518" width="0.88671875" style="7" customWidth="1"/>
    <col min="10519" max="10519" width="5.44140625" style="7" bestFit="1" customWidth="1"/>
    <col min="10520" max="10520" width="9.44140625" style="7" customWidth="1"/>
    <col min="10521" max="10522" width="12" style="7" bestFit="1" customWidth="1"/>
    <col min="10523" max="10752" width="11.44140625" style="7"/>
    <col min="10753" max="10753" width="35.44140625" style="7" customWidth="1"/>
    <col min="10754" max="10754" width="9.88671875" style="7" bestFit="1" customWidth="1"/>
    <col min="10755" max="10755" width="9.44140625" style="7" customWidth="1"/>
    <col min="10756" max="10756" width="0.88671875" style="7" customWidth="1"/>
    <col min="10757" max="10757" width="4.44140625" style="7" customWidth="1"/>
    <col min="10758" max="10758" width="9.44140625" style="7" customWidth="1"/>
    <col min="10759" max="10759" width="0.88671875" style="7" customWidth="1"/>
    <col min="10760" max="10760" width="4.44140625" style="7" customWidth="1"/>
    <col min="10761" max="10761" width="9.44140625" style="7" customWidth="1"/>
    <col min="10762" max="10762" width="0.88671875" style="7" customWidth="1"/>
    <col min="10763" max="10763" width="4.44140625" style="7" customWidth="1"/>
    <col min="10764" max="10764" width="9.44140625" style="7" customWidth="1"/>
    <col min="10765" max="10765" width="0.88671875" style="7" customWidth="1"/>
    <col min="10766" max="10766" width="5.44140625" style="7" bestFit="1" customWidth="1"/>
    <col min="10767" max="10767" width="9.44140625" style="7" customWidth="1"/>
    <col min="10768" max="10768" width="0.88671875" style="7" customWidth="1"/>
    <col min="10769" max="10769" width="4.44140625" style="7" customWidth="1"/>
    <col min="10770" max="10770" width="9.44140625" style="7" customWidth="1"/>
    <col min="10771" max="10771" width="0.88671875" style="7" customWidth="1"/>
    <col min="10772" max="10772" width="4.44140625" style="7" customWidth="1"/>
    <col min="10773" max="10773" width="9.44140625" style="7" customWidth="1"/>
    <col min="10774" max="10774" width="0.88671875" style="7" customWidth="1"/>
    <col min="10775" max="10775" width="5.44140625" style="7" bestFit="1" customWidth="1"/>
    <col min="10776" max="10776" width="9.44140625" style="7" customWidth="1"/>
    <col min="10777" max="10778" width="12" style="7" bestFit="1" customWidth="1"/>
    <col min="10779" max="11008" width="11.44140625" style="7"/>
    <col min="11009" max="11009" width="35.44140625" style="7" customWidth="1"/>
    <col min="11010" max="11010" width="9.88671875" style="7" bestFit="1" customWidth="1"/>
    <col min="11011" max="11011" width="9.44140625" style="7" customWidth="1"/>
    <col min="11012" max="11012" width="0.88671875" style="7" customWidth="1"/>
    <col min="11013" max="11013" width="4.44140625" style="7" customWidth="1"/>
    <col min="11014" max="11014" width="9.44140625" style="7" customWidth="1"/>
    <col min="11015" max="11015" width="0.88671875" style="7" customWidth="1"/>
    <col min="11016" max="11016" width="4.44140625" style="7" customWidth="1"/>
    <col min="11017" max="11017" width="9.44140625" style="7" customWidth="1"/>
    <col min="11018" max="11018" width="0.88671875" style="7" customWidth="1"/>
    <col min="11019" max="11019" width="4.44140625" style="7" customWidth="1"/>
    <col min="11020" max="11020" width="9.44140625" style="7" customWidth="1"/>
    <col min="11021" max="11021" width="0.88671875" style="7" customWidth="1"/>
    <col min="11022" max="11022" width="5.44140625" style="7" bestFit="1" customWidth="1"/>
    <col min="11023" max="11023" width="9.44140625" style="7" customWidth="1"/>
    <col min="11024" max="11024" width="0.88671875" style="7" customWidth="1"/>
    <col min="11025" max="11025" width="4.44140625" style="7" customWidth="1"/>
    <col min="11026" max="11026" width="9.44140625" style="7" customWidth="1"/>
    <col min="11027" max="11027" width="0.88671875" style="7" customWidth="1"/>
    <col min="11028" max="11028" width="4.44140625" style="7" customWidth="1"/>
    <col min="11029" max="11029" width="9.44140625" style="7" customWidth="1"/>
    <col min="11030" max="11030" width="0.88671875" style="7" customWidth="1"/>
    <col min="11031" max="11031" width="5.44140625" style="7" bestFit="1" customWidth="1"/>
    <col min="11032" max="11032" width="9.44140625" style="7" customWidth="1"/>
    <col min="11033" max="11034" width="12" style="7" bestFit="1" customWidth="1"/>
    <col min="11035" max="11264" width="11.44140625" style="7"/>
    <col min="11265" max="11265" width="35.44140625" style="7" customWidth="1"/>
    <col min="11266" max="11266" width="9.88671875" style="7" bestFit="1" customWidth="1"/>
    <col min="11267" max="11267" width="9.44140625" style="7" customWidth="1"/>
    <col min="11268" max="11268" width="0.88671875" style="7" customWidth="1"/>
    <col min="11269" max="11269" width="4.44140625" style="7" customWidth="1"/>
    <col min="11270" max="11270" width="9.44140625" style="7" customWidth="1"/>
    <col min="11271" max="11271" width="0.88671875" style="7" customWidth="1"/>
    <col min="11272" max="11272" width="4.44140625" style="7" customWidth="1"/>
    <col min="11273" max="11273" width="9.44140625" style="7" customWidth="1"/>
    <col min="11274" max="11274" width="0.88671875" style="7" customWidth="1"/>
    <col min="11275" max="11275" width="4.44140625" style="7" customWidth="1"/>
    <col min="11276" max="11276" width="9.44140625" style="7" customWidth="1"/>
    <col min="11277" max="11277" width="0.88671875" style="7" customWidth="1"/>
    <col min="11278" max="11278" width="5.44140625" style="7" bestFit="1" customWidth="1"/>
    <col min="11279" max="11279" width="9.44140625" style="7" customWidth="1"/>
    <col min="11280" max="11280" width="0.88671875" style="7" customWidth="1"/>
    <col min="11281" max="11281" width="4.44140625" style="7" customWidth="1"/>
    <col min="11282" max="11282" width="9.44140625" style="7" customWidth="1"/>
    <col min="11283" max="11283" width="0.88671875" style="7" customWidth="1"/>
    <col min="11284" max="11284" width="4.44140625" style="7" customWidth="1"/>
    <col min="11285" max="11285" width="9.44140625" style="7" customWidth="1"/>
    <col min="11286" max="11286" width="0.88671875" style="7" customWidth="1"/>
    <col min="11287" max="11287" width="5.44140625" style="7" bestFit="1" customWidth="1"/>
    <col min="11288" max="11288" width="9.44140625" style="7" customWidth="1"/>
    <col min="11289" max="11290" width="12" style="7" bestFit="1" customWidth="1"/>
    <col min="11291" max="11520" width="11.44140625" style="7"/>
    <col min="11521" max="11521" width="35.44140625" style="7" customWidth="1"/>
    <col min="11522" max="11522" width="9.88671875" style="7" bestFit="1" customWidth="1"/>
    <col min="11523" max="11523" width="9.44140625" style="7" customWidth="1"/>
    <col min="11524" max="11524" width="0.88671875" style="7" customWidth="1"/>
    <col min="11525" max="11525" width="4.44140625" style="7" customWidth="1"/>
    <col min="11526" max="11526" width="9.44140625" style="7" customWidth="1"/>
    <col min="11527" max="11527" width="0.88671875" style="7" customWidth="1"/>
    <col min="11528" max="11528" width="4.44140625" style="7" customWidth="1"/>
    <col min="11529" max="11529" width="9.44140625" style="7" customWidth="1"/>
    <col min="11530" max="11530" width="0.88671875" style="7" customWidth="1"/>
    <col min="11531" max="11531" width="4.44140625" style="7" customWidth="1"/>
    <col min="11532" max="11532" width="9.44140625" style="7" customWidth="1"/>
    <col min="11533" max="11533" width="0.88671875" style="7" customWidth="1"/>
    <col min="11534" max="11534" width="5.44140625" style="7" bestFit="1" customWidth="1"/>
    <col min="11535" max="11535" width="9.44140625" style="7" customWidth="1"/>
    <col min="11536" max="11536" width="0.88671875" style="7" customWidth="1"/>
    <col min="11537" max="11537" width="4.44140625" style="7" customWidth="1"/>
    <col min="11538" max="11538" width="9.44140625" style="7" customWidth="1"/>
    <col min="11539" max="11539" width="0.88671875" style="7" customWidth="1"/>
    <col min="11540" max="11540" width="4.44140625" style="7" customWidth="1"/>
    <col min="11541" max="11541" width="9.44140625" style="7" customWidth="1"/>
    <col min="11542" max="11542" width="0.88671875" style="7" customWidth="1"/>
    <col min="11543" max="11543" width="5.44140625" style="7" bestFit="1" customWidth="1"/>
    <col min="11544" max="11544" width="9.44140625" style="7" customWidth="1"/>
    <col min="11545" max="11546" width="12" style="7" bestFit="1" customWidth="1"/>
    <col min="11547" max="11776" width="11.44140625" style="7"/>
    <col min="11777" max="11777" width="35.44140625" style="7" customWidth="1"/>
    <col min="11778" max="11778" width="9.88671875" style="7" bestFit="1" customWidth="1"/>
    <col min="11779" max="11779" width="9.44140625" style="7" customWidth="1"/>
    <col min="11780" max="11780" width="0.88671875" style="7" customWidth="1"/>
    <col min="11781" max="11781" width="4.44140625" style="7" customWidth="1"/>
    <col min="11782" max="11782" width="9.44140625" style="7" customWidth="1"/>
    <col min="11783" max="11783" width="0.88671875" style="7" customWidth="1"/>
    <col min="11784" max="11784" width="4.44140625" style="7" customWidth="1"/>
    <col min="11785" max="11785" width="9.44140625" style="7" customWidth="1"/>
    <col min="11786" max="11786" width="0.88671875" style="7" customWidth="1"/>
    <col min="11787" max="11787" width="4.44140625" style="7" customWidth="1"/>
    <col min="11788" max="11788" width="9.44140625" style="7" customWidth="1"/>
    <col min="11789" max="11789" width="0.88671875" style="7" customWidth="1"/>
    <col min="11790" max="11790" width="5.44140625" style="7" bestFit="1" customWidth="1"/>
    <col min="11791" max="11791" width="9.44140625" style="7" customWidth="1"/>
    <col min="11792" max="11792" width="0.88671875" style="7" customWidth="1"/>
    <col min="11793" max="11793" width="4.44140625" style="7" customWidth="1"/>
    <col min="11794" max="11794" width="9.44140625" style="7" customWidth="1"/>
    <col min="11795" max="11795" width="0.88671875" style="7" customWidth="1"/>
    <col min="11796" max="11796" width="4.44140625" style="7" customWidth="1"/>
    <col min="11797" max="11797" width="9.44140625" style="7" customWidth="1"/>
    <col min="11798" max="11798" width="0.88671875" style="7" customWidth="1"/>
    <col min="11799" max="11799" width="5.44140625" style="7" bestFit="1" customWidth="1"/>
    <col min="11800" max="11800" width="9.44140625" style="7" customWidth="1"/>
    <col min="11801" max="11802" width="12" style="7" bestFit="1" customWidth="1"/>
    <col min="11803" max="12032" width="11.44140625" style="7"/>
    <col min="12033" max="12033" width="35.44140625" style="7" customWidth="1"/>
    <col min="12034" max="12034" width="9.88671875" style="7" bestFit="1" customWidth="1"/>
    <col min="12035" max="12035" width="9.44140625" style="7" customWidth="1"/>
    <col min="12036" max="12036" width="0.88671875" style="7" customWidth="1"/>
    <col min="12037" max="12037" width="4.44140625" style="7" customWidth="1"/>
    <col min="12038" max="12038" width="9.44140625" style="7" customWidth="1"/>
    <col min="12039" max="12039" width="0.88671875" style="7" customWidth="1"/>
    <col min="12040" max="12040" width="4.44140625" style="7" customWidth="1"/>
    <col min="12041" max="12041" width="9.44140625" style="7" customWidth="1"/>
    <col min="12042" max="12042" width="0.88671875" style="7" customWidth="1"/>
    <col min="12043" max="12043" width="4.44140625" style="7" customWidth="1"/>
    <col min="12044" max="12044" width="9.44140625" style="7" customWidth="1"/>
    <col min="12045" max="12045" width="0.88671875" style="7" customWidth="1"/>
    <col min="12046" max="12046" width="5.44140625" style="7" bestFit="1" customWidth="1"/>
    <col min="12047" max="12047" width="9.44140625" style="7" customWidth="1"/>
    <col min="12048" max="12048" width="0.88671875" style="7" customWidth="1"/>
    <col min="12049" max="12049" width="4.44140625" style="7" customWidth="1"/>
    <col min="12050" max="12050" width="9.44140625" style="7" customWidth="1"/>
    <col min="12051" max="12051" width="0.88671875" style="7" customWidth="1"/>
    <col min="12052" max="12052" width="4.44140625" style="7" customWidth="1"/>
    <col min="12053" max="12053" width="9.44140625" style="7" customWidth="1"/>
    <col min="12054" max="12054" width="0.88671875" style="7" customWidth="1"/>
    <col min="12055" max="12055" width="5.44140625" style="7" bestFit="1" customWidth="1"/>
    <col min="12056" max="12056" width="9.44140625" style="7" customWidth="1"/>
    <col min="12057" max="12058" width="12" style="7" bestFit="1" customWidth="1"/>
    <col min="12059" max="12288" width="11.44140625" style="7"/>
    <col min="12289" max="12289" width="35.44140625" style="7" customWidth="1"/>
    <col min="12290" max="12290" width="9.88671875" style="7" bestFit="1" customWidth="1"/>
    <col min="12291" max="12291" width="9.44140625" style="7" customWidth="1"/>
    <col min="12292" max="12292" width="0.88671875" style="7" customWidth="1"/>
    <col min="12293" max="12293" width="4.44140625" style="7" customWidth="1"/>
    <col min="12294" max="12294" width="9.44140625" style="7" customWidth="1"/>
    <col min="12295" max="12295" width="0.88671875" style="7" customWidth="1"/>
    <col min="12296" max="12296" width="4.44140625" style="7" customWidth="1"/>
    <col min="12297" max="12297" width="9.44140625" style="7" customWidth="1"/>
    <col min="12298" max="12298" width="0.88671875" style="7" customWidth="1"/>
    <col min="12299" max="12299" width="4.44140625" style="7" customWidth="1"/>
    <col min="12300" max="12300" width="9.44140625" style="7" customWidth="1"/>
    <col min="12301" max="12301" width="0.88671875" style="7" customWidth="1"/>
    <col min="12302" max="12302" width="5.44140625" style="7" bestFit="1" customWidth="1"/>
    <col min="12303" max="12303" width="9.44140625" style="7" customWidth="1"/>
    <col min="12304" max="12304" width="0.88671875" style="7" customWidth="1"/>
    <col min="12305" max="12305" width="4.44140625" style="7" customWidth="1"/>
    <col min="12306" max="12306" width="9.44140625" style="7" customWidth="1"/>
    <col min="12307" max="12307" width="0.88671875" style="7" customWidth="1"/>
    <col min="12308" max="12308" width="4.44140625" style="7" customWidth="1"/>
    <col min="12309" max="12309" width="9.44140625" style="7" customWidth="1"/>
    <col min="12310" max="12310" width="0.88671875" style="7" customWidth="1"/>
    <col min="12311" max="12311" width="5.44140625" style="7" bestFit="1" customWidth="1"/>
    <col min="12312" max="12312" width="9.44140625" style="7" customWidth="1"/>
    <col min="12313" max="12314" width="12" style="7" bestFit="1" customWidth="1"/>
    <col min="12315" max="12544" width="11.44140625" style="7"/>
    <col min="12545" max="12545" width="35.44140625" style="7" customWidth="1"/>
    <col min="12546" max="12546" width="9.88671875" style="7" bestFit="1" customWidth="1"/>
    <col min="12547" max="12547" width="9.44140625" style="7" customWidth="1"/>
    <col min="12548" max="12548" width="0.88671875" style="7" customWidth="1"/>
    <col min="12549" max="12549" width="4.44140625" style="7" customWidth="1"/>
    <col min="12550" max="12550" width="9.44140625" style="7" customWidth="1"/>
    <col min="12551" max="12551" width="0.88671875" style="7" customWidth="1"/>
    <col min="12552" max="12552" width="4.44140625" style="7" customWidth="1"/>
    <col min="12553" max="12553" width="9.44140625" style="7" customWidth="1"/>
    <col min="12554" max="12554" width="0.88671875" style="7" customWidth="1"/>
    <col min="12555" max="12555" width="4.44140625" style="7" customWidth="1"/>
    <col min="12556" max="12556" width="9.44140625" style="7" customWidth="1"/>
    <col min="12557" max="12557" width="0.88671875" style="7" customWidth="1"/>
    <col min="12558" max="12558" width="5.44140625" style="7" bestFit="1" customWidth="1"/>
    <col min="12559" max="12559" width="9.44140625" style="7" customWidth="1"/>
    <col min="12560" max="12560" width="0.88671875" style="7" customWidth="1"/>
    <col min="12561" max="12561" width="4.44140625" style="7" customWidth="1"/>
    <col min="12562" max="12562" width="9.44140625" style="7" customWidth="1"/>
    <col min="12563" max="12563" width="0.88671875" style="7" customWidth="1"/>
    <col min="12564" max="12564" width="4.44140625" style="7" customWidth="1"/>
    <col min="12565" max="12565" width="9.44140625" style="7" customWidth="1"/>
    <col min="12566" max="12566" width="0.88671875" style="7" customWidth="1"/>
    <col min="12567" max="12567" width="5.44140625" style="7" bestFit="1" customWidth="1"/>
    <col min="12568" max="12568" width="9.44140625" style="7" customWidth="1"/>
    <col min="12569" max="12570" width="12" style="7" bestFit="1" customWidth="1"/>
    <col min="12571" max="12800" width="11.44140625" style="7"/>
    <col min="12801" max="12801" width="35.44140625" style="7" customWidth="1"/>
    <col min="12802" max="12802" width="9.88671875" style="7" bestFit="1" customWidth="1"/>
    <col min="12803" max="12803" width="9.44140625" style="7" customWidth="1"/>
    <col min="12804" max="12804" width="0.88671875" style="7" customWidth="1"/>
    <col min="12805" max="12805" width="4.44140625" style="7" customWidth="1"/>
    <col min="12806" max="12806" width="9.44140625" style="7" customWidth="1"/>
    <col min="12807" max="12807" width="0.88671875" style="7" customWidth="1"/>
    <col min="12808" max="12808" width="4.44140625" style="7" customWidth="1"/>
    <col min="12809" max="12809" width="9.44140625" style="7" customWidth="1"/>
    <col min="12810" max="12810" width="0.88671875" style="7" customWidth="1"/>
    <col min="12811" max="12811" width="4.44140625" style="7" customWidth="1"/>
    <col min="12812" max="12812" width="9.44140625" style="7" customWidth="1"/>
    <col min="12813" max="12813" width="0.88671875" style="7" customWidth="1"/>
    <col min="12814" max="12814" width="5.44140625" style="7" bestFit="1" customWidth="1"/>
    <col min="12815" max="12815" width="9.44140625" style="7" customWidth="1"/>
    <col min="12816" max="12816" width="0.88671875" style="7" customWidth="1"/>
    <col min="12817" max="12817" width="4.44140625" style="7" customWidth="1"/>
    <col min="12818" max="12818" width="9.44140625" style="7" customWidth="1"/>
    <col min="12819" max="12819" width="0.88671875" style="7" customWidth="1"/>
    <col min="12820" max="12820" width="4.44140625" style="7" customWidth="1"/>
    <col min="12821" max="12821" width="9.44140625" style="7" customWidth="1"/>
    <col min="12822" max="12822" width="0.88671875" style="7" customWidth="1"/>
    <col min="12823" max="12823" width="5.44140625" style="7" bestFit="1" customWidth="1"/>
    <col min="12824" max="12824" width="9.44140625" style="7" customWidth="1"/>
    <col min="12825" max="12826" width="12" style="7" bestFit="1" customWidth="1"/>
    <col min="12827" max="13056" width="11.44140625" style="7"/>
    <col min="13057" max="13057" width="35.44140625" style="7" customWidth="1"/>
    <col min="13058" max="13058" width="9.88671875" style="7" bestFit="1" customWidth="1"/>
    <col min="13059" max="13059" width="9.44140625" style="7" customWidth="1"/>
    <col min="13060" max="13060" width="0.88671875" style="7" customWidth="1"/>
    <col min="13061" max="13061" width="4.44140625" style="7" customWidth="1"/>
    <col min="13062" max="13062" width="9.44140625" style="7" customWidth="1"/>
    <col min="13063" max="13063" width="0.88671875" style="7" customWidth="1"/>
    <col min="13064" max="13064" width="4.44140625" style="7" customWidth="1"/>
    <col min="13065" max="13065" width="9.44140625" style="7" customWidth="1"/>
    <col min="13066" max="13066" width="0.88671875" style="7" customWidth="1"/>
    <col min="13067" max="13067" width="4.44140625" style="7" customWidth="1"/>
    <col min="13068" max="13068" width="9.44140625" style="7" customWidth="1"/>
    <col min="13069" max="13069" width="0.88671875" style="7" customWidth="1"/>
    <col min="13070" max="13070" width="5.44140625" style="7" bestFit="1" customWidth="1"/>
    <col min="13071" max="13071" width="9.44140625" style="7" customWidth="1"/>
    <col min="13072" max="13072" width="0.88671875" style="7" customWidth="1"/>
    <col min="13073" max="13073" width="4.44140625" style="7" customWidth="1"/>
    <col min="13074" max="13074" width="9.44140625" style="7" customWidth="1"/>
    <col min="13075" max="13075" width="0.88671875" style="7" customWidth="1"/>
    <col min="13076" max="13076" width="4.44140625" style="7" customWidth="1"/>
    <col min="13077" max="13077" width="9.44140625" style="7" customWidth="1"/>
    <col min="13078" max="13078" width="0.88671875" style="7" customWidth="1"/>
    <col min="13079" max="13079" width="5.44140625" style="7" bestFit="1" customWidth="1"/>
    <col min="13080" max="13080" width="9.44140625" style="7" customWidth="1"/>
    <col min="13081" max="13082" width="12" style="7" bestFit="1" customWidth="1"/>
    <col min="13083" max="13312" width="11.44140625" style="7"/>
    <col min="13313" max="13313" width="35.44140625" style="7" customWidth="1"/>
    <col min="13314" max="13314" width="9.88671875" style="7" bestFit="1" customWidth="1"/>
    <col min="13315" max="13315" width="9.44140625" style="7" customWidth="1"/>
    <col min="13316" max="13316" width="0.88671875" style="7" customWidth="1"/>
    <col min="13317" max="13317" width="4.44140625" style="7" customWidth="1"/>
    <col min="13318" max="13318" width="9.44140625" style="7" customWidth="1"/>
    <col min="13319" max="13319" width="0.88671875" style="7" customWidth="1"/>
    <col min="13320" max="13320" width="4.44140625" style="7" customWidth="1"/>
    <col min="13321" max="13321" width="9.44140625" style="7" customWidth="1"/>
    <col min="13322" max="13322" width="0.88671875" style="7" customWidth="1"/>
    <col min="13323" max="13323" width="4.44140625" style="7" customWidth="1"/>
    <col min="13324" max="13324" width="9.44140625" style="7" customWidth="1"/>
    <col min="13325" max="13325" width="0.88671875" style="7" customWidth="1"/>
    <col min="13326" max="13326" width="5.44140625" style="7" bestFit="1" customWidth="1"/>
    <col min="13327" max="13327" width="9.44140625" style="7" customWidth="1"/>
    <col min="13328" max="13328" width="0.88671875" style="7" customWidth="1"/>
    <col min="13329" max="13329" width="4.44140625" style="7" customWidth="1"/>
    <col min="13330" max="13330" width="9.44140625" style="7" customWidth="1"/>
    <col min="13331" max="13331" width="0.88671875" style="7" customWidth="1"/>
    <col min="13332" max="13332" width="4.44140625" style="7" customWidth="1"/>
    <col min="13333" max="13333" width="9.44140625" style="7" customWidth="1"/>
    <col min="13334" max="13334" width="0.88671875" style="7" customWidth="1"/>
    <col min="13335" max="13335" width="5.44140625" style="7" bestFit="1" customWidth="1"/>
    <col min="13336" max="13336" width="9.44140625" style="7" customWidth="1"/>
    <col min="13337" max="13338" width="12" style="7" bestFit="1" customWidth="1"/>
    <col min="13339" max="13568" width="11.44140625" style="7"/>
    <col min="13569" max="13569" width="35.44140625" style="7" customWidth="1"/>
    <col min="13570" max="13570" width="9.88671875" style="7" bestFit="1" customWidth="1"/>
    <col min="13571" max="13571" width="9.44140625" style="7" customWidth="1"/>
    <col min="13572" max="13572" width="0.88671875" style="7" customWidth="1"/>
    <col min="13573" max="13573" width="4.44140625" style="7" customWidth="1"/>
    <col min="13574" max="13574" width="9.44140625" style="7" customWidth="1"/>
    <col min="13575" max="13575" width="0.88671875" style="7" customWidth="1"/>
    <col min="13576" max="13576" width="4.44140625" style="7" customWidth="1"/>
    <col min="13577" max="13577" width="9.44140625" style="7" customWidth="1"/>
    <col min="13578" max="13578" width="0.88671875" style="7" customWidth="1"/>
    <col min="13579" max="13579" width="4.44140625" style="7" customWidth="1"/>
    <col min="13580" max="13580" width="9.44140625" style="7" customWidth="1"/>
    <col min="13581" max="13581" width="0.88671875" style="7" customWidth="1"/>
    <col min="13582" max="13582" width="5.44140625" style="7" bestFit="1" customWidth="1"/>
    <col min="13583" max="13583" width="9.44140625" style="7" customWidth="1"/>
    <col min="13584" max="13584" width="0.88671875" style="7" customWidth="1"/>
    <col min="13585" max="13585" width="4.44140625" style="7" customWidth="1"/>
    <col min="13586" max="13586" width="9.44140625" style="7" customWidth="1"/>
    <col min="13587" max="13587" width="0.88671875" style="7" customWidth="1"/>
    <col min="13588" max="13588" width="4.44140625" style="7" customWidth="1"/>
    <col min="13589" max="13589" width="9.44140625" style="7" customWidth="1"/>
    <col min="13590" max="13590" width="0.88671875" style="7" customWidth="1"/>
    <col min="13591" max="13591" width="5.44140625" style="7" bestFit="1" customWidth="1"/>
    <col min="13592" max="13592" width="9.44140625" style="7" customWidth="1"/>
    <col min="13593" max="13594" width="12" style="7" bestFit="1" customWidth="1"/>
    <col min="13595" max="13824" width="11.44140625" style="7"/>
    <col min="13825" max="13825" width="35.44140625" style="7" customWidth="1"/>
    <col min="13826" max="13826" width="9.88671875" style="7" bestFit="1" customWidth="1"/>
    <col min="13827" max="13827" width="9.44140625" style="7" customWidth="1"/>
    <col min="13828" max="13828" width="0.88671875" style="7" customWidth="1"/>
    <col min="13829" max="13829" width="4.44140625" style="7" customWidth="1"/>
    <col min="13830" max="13830" width="9.44140625" style="7" customWidth="1"/>
    <col min="13831" max="13831" width="0.88671875" style="7" customWidth="1"/>
    <col min="13832" max="13832" width="4.44140625" style="7" customWidth="1"/>
    <col min="13833" max="13833" width="9.44140625" style="7" customWidth="1"/>
    <col min="13834" max="13834" width="0.88671875" style="7" customWidth="1"/>
    <col min="13835" max="13835" width="4.44140625" style="7" customWidth="1"/>
    <col min="13836" max="13836" width="9.44140625" style="7" customWidth="1"/>
    <col min="13837" max="13837" width="0.88671875" style="7" customWidth="1"/>
    <col min="13838" max="13838" width="5.44140625" style="7" bestFit="1" customWidth="1"/>
    <col min="13839" max="13839" width="9.44140625" style="7" customWidth="1"/>
    <col min="13840" max="13840" width="0.88671875" style="7" customWidth="1"/>
    <col min="13841" max="13841" width="4.44140625" style="7" customWidth="1"/>
    <col min="13842" max="13842" width="9.44140625" style="7" customWidth="1"/>
    <col min="13843" max="13843" width="0.88671875" style="7" customWidth="1"/>
    <col min="13844" max="13844" width="4.44140625" style="7" customWidth="1"/>
    <col min="13845" max="13845" width="9.44140625" style="7" customWidth="1"/>
    <col min="13846" max="13846" width="0.88671875" style="7" customWidth="1"/>
    <col min="13847" max="13847" width="5.44140625" style="7" bestFit="1" customWidth="1"/>
    <col min="13848" max="13848" width="9.44140625" style="7" customWidth="1"/>
    <col min="13849" max="13850" width="12" style="7" bestFit="1" customWidth="1"/>
    <col min="13851" max="14080" width="11.44140625" style="7"/>
    <col min="14081" max="14081" width="35.44140625" style="7" customWidth="1"/>
    <col min="14082" max="14082" width="9.88671875" style="7" bestFit="1" customWidth="1"/>
    <col min="14083" max="14083" width="9.44140625" style="7" customWidth="1"/>
    <col min="14084" max="14084" width="0.88671875" style="7" customWidth="1"/>
    <col min="14085" max="14085" width="4.44140625" style="7" customWidth="1"/>
    <col min="14086" max="14086" width="9.44140625" style="7" customWidth="1"/>
    <col min="14087" max="14087" width="0.88671875" style="7" customWidth="1"/>
    <col min="14088" max="14088" width="4.44140625" style="7" customWidth="1"/>
    <col min="14089" max="14089" width="9.44140625" style="7" customWidth="1"/>
    <col min="14090" max="14090" width="0.88671875" style="7" customWidth="1"/>
    <col min="14091" max="14091" width="4.44140625" style="7" customWidth="1"/>
    <col min="14092" max="14092" width="9.44140625" style="7" customWidth="1"/>
    <col min="14093" max="14093" width="0.88671875" style="7" customWidth="1"/>
    <col min="14094" max="14094" width="5.44140625" style="7" bestFit="1" customWidth="1"/>
    <col min="14095" max="14095" width="9.44140625" style="7" customWidth="1"/>
    <col min="14096" max="14096" width="0.88671875" style="7" customWidth="1"/>
    <col min="14097" max="14097" width="4.44140625" style="7" customWidth="1"/>
    <col min="14098" max="14098" width="9.44140625" style="7" customWidth="1"/>
    <col min="14099" max="14099" width="0.88671875" style="7" customWidth="1"/>
    <col min="14100" max="14100" width="4.44140625" style="7" customWidth="1"/>
    <col min="14101" max="14101" width="9.44140625" style="7" customWidth="1"/>
    <col min="14102" max="14102" width="0.88671875" style="7" customWidth="1"/>
    <col min="14103" max="14103" width="5.44140625" style="7" bestFit="1" customWidth="1"/>
    <col min="14104" max="14104" width="9.44140625" style="7" customWidth="1"/>
    <col min="14105" max="14106" width="12" style="7" bestFit="1" customWidth="1"/>
    <col min="14107" max="14336" width="11.44140625" style="7"/>
    <col min="14337" max="14337" width="35.44140625" style="7" customWidth="1"/>
    <col min="14338" max="14338" width="9.88671875" style="7" bestFit="1" customWidth="1"/>
    <col min="14339" max="14339" width="9.44140625" style="7" customWidth="1"/>
    <col min="14340" max="14340" width="0.88671875" style="7" customWidth="1"/>
    <col min="14341" max="14341" width="4.44140625" style="7" customWidth="1"/>
    <col min="14342" max="14342" width="9.44140625" style="7" customWidth="1"/>
    <col min="14343" max="14343" width="0.88671875" style="7" customWidth="1"/>
    <col min="14344" max="14344" width="4.44140625" style="7" customWidth="1"/>
    <col min="14345" max="14345" width="9.44140625" style="7" customWidth="1"/>
    <col min="14346" max="14346" width="0.88671875" style="7" customWidth="1"/>
    <col min="14347" max="14347" width="4.44140625" style="7" customWidth="1"/>
    <col min="14348" max="14348" width="9.44140625" style="7" customWidth="1"/>
    <col min="14349" max="14349" width="0.88671875" style="7" customWidth="1"/>
    <col min="14350" max="14350" width="5.44140625" style="7" bestFit="1" customWidth="1"/>
    <col min="14351" max="14351" width="9.44140625" style="7" customWidth="1"/>
    <col min="14352" max="14352" width="0.88671875" style="7" customWidth="1"/>
    <col min="14353" max="14353" width="4.44140625" style="7" customWidth="1"/>
    <col min="14354" max="14354" width="9.44140625" style="7" customWidth="1"/>
    <col min="14355" max="14355" width="0.88671875" style="7" customWidth="1"/>
    <col min="14356" max="14356" width="4.44140625" style="7" customWidth="1"/>
    <col min="14357" max="14357" width="9.44140625" style="7" customWidth="1"/>
    <col min="14358" max="14358" width="0.88671875" style="7" customWidth="1"/>
    <col min="14359" max="14359" width="5.44140625" style="7" bestFit="1" customWidth="1"/>
    <col min="14360" max="14360" width="9.44140625" style="7" customWidth="1"/>
    <col min="14361" max="14362" width="12" style="7" bestFit="1" customWidth="1"/>
    <col min="14363" max="14592" width="11.44140625" style="7"/>
    <col min="14593" max="14593" width="35.44140625" style="7" customWidth="1"/>
    <col min="14594" max="14594" width="9.88671875" style="7" bestFit="1" customWidth="1"/>
    <col min="14595" max="14595" width="9.44140625" style="7" customWidth="1"/>
    <col min="14596" max="14596" width="0.88671875" style="7" customWidth="1"/>
    <col min="14597" max="14597" width="4.44140625" style="7" customWidth="1"/>
    <col min="14598" max="14598" width="9.44140625" style="7" customWidth="1"/>
    <col min="14599" max="14599" width="0.88671875" style="7" customWidth="1"/>
    <col min="14600" max="14600" width="4.44140625" style="7" customWidth="1"/>
    <col min="14601" max="14601" width="9.44140625" style="7" customWidth="1"/>
    <col min="14602" max="14602" width="0.88671875" style="7" customWidth="1"/>
    <col min="14603" max="14603" width="4.44140625" style="7" customWidth="1"/>
    <col min="14604" max="14604" width="9.44140625" style="7" customWidth="1"/>
    <col min="14605" max="14605" width="0.88671875" style="7" customWidth="1"/>
    <col min="14606" max="14606" width="5.44140625" style="7" bestFit="1" customWidth="1"/>
    <col min="14607" max="14607" width="9.44140625" style="7" customWidth="1"/>
    <col min="14608" max="14608" width="0.88671875" style="7" customWidth="1"/>
    <col min="14609" max="14609" width="4.44140625" style="7" customWidth="1"/>
    <col min="14610" max="14610" width="9.44140625" style="7" customWidth="1"/>
    <col min="14611" max="14611" width="0.88671875" style="7" customWidth="1"/>
    <col min="14612" max="14612" width="4.44140625" style="7" customWidth="1"/>
    <col min="14613" max="14613" width="9.44140625" style="7" customWidth="1"/>
    <col min="14614" max="14614" width="0.88671875" style="7" customWidth="1"/>
    <col min="14615" max="14615" width="5.44140625" style="7" bestFit="1" customWidth="1"/>
    <col min="14616" max="14616" width="9.44140625" style="7" customWidth="1"/>
    <col min="14617" max="14618" width="12" style="7" bestFit="1" customWidth="1"/>
    <col min="14619" max="14848" width="11.44140625" style="7"/>
    <col min="14849" max="14849" width="35.44140625" style="7" customWidth="1"/>
    <col min="14850" max="14850" width="9.88671875" style="7" bestFit="1" customWidth="1"/>
    <col min="14851" max="14851" width="9.44140625" style="7" customWidth="1"/>
    <col min="14852" max="14852" width="0.88671875" style="7" customWidth="1"/>
    <col min="14853" max="14853" width="4.44140625" style="7" customWidth="1"/>
    <col min="14854" max="14854" width="9.44140625" style="7" customWidth="1"/>
    <col min="14855" max="14855" width="0.88671875" style="7" customWidth="1"/>
    <col min="14856" max="14856" width="4.44140625" style="7" customWidth="1"/>
    <col min="14857" max="14857" width="9.44140625" style="7" customWidth="1"/>
    <col min="14858" max="14858" width="0.88671875" style="7" customWidth="1"/>
    <col min="14859" max="14859" width="4.44140625" style="7" customWidth="1"/>
    <col min="14860" max="14860" width="9.44140625" style="7" customWidth="1"/>
    <col min="14861" max="14861" width="0.88671875" style="7" customWidth="1"/>
    <col min="14862" max="14862" width="5.44140625" style="7" bestFit="1" customWidth="1"/>
    <col min="14863" max="14863" width="9.44140625" style="7" customWidth="1"/>
    <col min="14864" max="14864" width="0.88671875" style="7" customWidth="1"/>
    <col min="14865" max="14865" width="4.44140625" style="7" customWidth="1"/>
    <col min="14866" max="14866" width="9.44140625" style="7" customWidth="1"/>
    <col min="14867" max="14867" width="0.88671875" style="7" customWidth="1"/>
    <col min="14868" max="14868" width="4.44140625" style="7" customWidth="1"/>
    <col min="14869" max="14869" width="9.44140625" style="7" customWidth="1"/>
    <col min="14870" max="14870" width="0.88671875" style="7" customWidth="1"/>
    <col min="14871" max="14871" width="5.44140625" style="7" bestFit="1" customWidth="1"/>
    <col min="14872" max="14872" width="9.44140625" style="7" customWidth="1"/>
    <col min="14873" max="14874" width="12" style="7" bestFit="1" customWidth="1"/>
    <col min="14875" max="15104" width="11.44140625" style="7"/>
    <col min="15105" max="15105" width="35.44140625" style="7" customWidth="1"/>
    <col min="15106" max="15106" width="9.88671875" style="7" bestFit="1" customWidth="1"/>
    <col min="15107" max="15107" width="9.44140625" style="7" customWidth="1"/>
    <col min="15108" max="15108" width="0.88671875" style="7" customWidth="1"/>
    <col min="15109" max="15109" width="4.44140625" style="7" customWidth="1"/>
    <col min="15110" max="15110" width="9.44140625" style="7" customWidth="1"/>
    <col min="15111" max="15111" width="0.88671875" style="7" customWidth="1"/>
    <col min="15112" max="15112" width="4.44140625" style="7" customWidth="1"/>
    <col min="15113" max="15113" width="9.44140625" style="7" customWidth="1"/>
    <col min="15114" max="15114" width="0.88671875" style="7" customWidth="1"/>
    <col min="15115" max="15115" width="4.44140625" style="7" customWidth="1"/>
    <col min="15116" max="15116" width="9.44140625" style="7" customWidth="1"/>
    <col min="15117" max="15117" width="0.88671875" style="7" customWidth="1"/>
    <col min="15118" max="15118" width="5.44140625" style="7" bestFit="1" customWidth="1"/>
    <col min="15119" max="15119" width="9.44140625" style="7" customWidth="1"/>
    <col min="15120" max="15120" width="0.88671875" style="7" customWidth="1"/>
    <col min="15121" max="15121" width="4.44140625" style="7" customWidth="1"/>
    <col min="15122" max="15122" width="9.44140625" style="7" customWidth="1"/>
    <col min="15123" max="15123" width="0.88671875" style="7" customWidth="1"/>
    <col min="15124" max="15124" width="4.44140625" style="7" customWidth="1"/>
    <col min="15125" max="15125" width="9.44140625" style="7" customWidth="1"/>
    <col min="15126" max="15126" width="0.88671875" style="7" customWidth="1"/>
    <col min="15127" max="15127" width="5.44140625" style="7" bestFit="1" customWidth="1"/>
    <col min="15128" max="15128" width="9.44140625" style="7" customWidth="1"/>
    <col min="15129" max="15130" width="12" style="7" bestFit="1" customWidth="1"/>
    <col min="15131" max="15360" width="11.44140625" style="7"/>
    <col min="15361" max="15361" width="35.44140625" style="7" customWidth="1"/>
    <col min="15362" max="15362" width="9.88671875" style="7" bestFit="1" customWidth="1"/>
    <col min="15363" max="15363" width="9.44140625" style="7" customWidth="1"/>
    <col min="15364" max="15364" width="0.88671875" style="7" customWidth="1"/>
    <col min="15365" max="15365" width="4.44140625" style="7" customWidth="1"/>
    <col min="15366" max="15366" width="9.44140625" style="7" customWidth="1"/>
    <col min="15367" max="15367" width="0.88671875" style="7" customWidth="1"/>
    <col min="15368" max="15368" width="4.44140625" style="7" customWidth="1"/>
    <col min="15369" max="15369" width="9.44140625" style="7" customWidth="1"/>
    <col min="15370" max="15370" width="0.88671875" style="7" customWidth="1"/>
    <col min="15371" max="15371" width="4.44140625" style="7" customWidth="1"/>
    <col min="15372" max="15372" width="9.44140625" style="7" customWidth="1"/>
    <col min="15373" max="15373" width="0.88671875" style="7" customWidth="1"/>
    <col min="15374" max="15374" width="5.44140625" style="7" bestFit="1" customWidth="1"/>
    <col min="15375" max="15375" width="9.44140625" style="7" customWidth="1"/>
    <col min="15376" max="15376" width="0.88671875" style="7" customWidth="1"/>
    <col min="15377" max="15377" width="4.44140625" style="7" customWidth="1"/>
    <col min="15378" max="15378" width="9.44140625" style="7" customWidth="1"/>
    <col min="15379" max="15379" width="0.88671875" style="7" customWidth="1"/>
    <col min="15380" max="15380" width="4.44140625" style="7" customWidth="1"/>
    <col min="15381" max="15381" width="9.44140625" style="7" customWidth="1"/>
    <col min="15382" max="15382" width="0.88671875" style="7" customWidth="1"/>
    <col min="15383" max="15383" width="5.44140625" style="7" bestFit="1" customWidth="1"/>
    <col min="15384" max="15384" width="9.44140625" style="7" customWidth="1"/>
    <col min="15385" max="15386" width="12" style="7" bestFit="1" customWidth="1"/>
    <col min="15387" max="15616" width="11.44140625" style="7"/>
    <col min="15617" max="15617" width="35.44140625" style="7" customWidth="1"/>
    <col min="15618" max="15618" width="9.88671875" style="7" bestFit="1" customWidth="1"/>
    <col min="15619" max="15619" width="9.44140625" style="7" customWidth="1"/>
    <col min="15620" max="15620" width="0.88671875" style="7" customWidth="1"/>
    <col min="15621" max="15621" width="4.44140625" style="7" customWidth="1"/>
    <col min="15622" max="15622" width="9.44140625" style="7" customWidth="1"/>
    <col min="15623" max="15623" width="0.88671875" style="7" customWidth="1"/>
    <col min="15624" max="15624" width="4.44140625" style="7" customWidth="1"/>
    <col min="15625" max="15625" width="9.44140625" style="7" customWidth="1"/>
    <col min="15626" max="15626" width="0.88671875" style="7" customWidth="1"/>
    <col min="15627" max="15627" width="4.44140625" style="7" customWidth="1"/>
    <col min="15628" max="15628" width="9.44140625" style="7" customWidth="1"/>
    <col min="15629" max="15629" width="0.88671875" style="7" customWidth="1"/>
    <col min="15630" max="15630" width="5.44140625" style="7" bestFit="1" customWidth="1"/>
    <col min="15631" max="15631" width="9.44140625" style="7" customWidth="1"/>
    <col min="15632" max="15632" width="0.88671875" style="7" customWidth="1"/>
    <col min="15633" max="15633" width="4.44140625" style="7" customWidth="1"/>
    <col min="15634" max="15634" width="9.44140625" style="7" customWidth="1"/>
    <col min="15635" max="15635" width="0.88671875" style="7" customWidth="1"/>
    <col min="15636" max="15636" width="4.44140625" style="7" customWidth="1"/>
    <col min="15637" max="15637" width="9.44140625" style="7" customWidth="1"/>
    <col min="15638" max="15638" width="0.88671875" style="7" customWidth="1"/>
    <col min="15639" max="15639" width="5.44140625" style="7" bestFit="1" customWidth="1"/>
    <col min="15640" max="15640" width="9.44140625" style="7" customWidth="1"/>
    <col min="15641" max="15642" width="12" style="7" bestFit="1" customWidth="1"/>
    <col min="15643" max="15872" width="11.44140625" style="7"/>
    <col min="15873" max="15873" width="35.44140625" style="7" customWidth="1"/>
    <col min="15874" max="15874" width="9.88671875" style="7" bestFit="1" customWidth="1"/>
    <col min="15875" max="15875" width="9.44140625" style="7" customWidth="1"/>
    <col min="15876" max="15876" width="0.88671875" style="7" customWidth="1"/>
    <col min="15877" max="15877" width="4.44140625" style="7" customWidth="1"/>
    <col min="15878" max="15878" width="9.44140625" style="7" customWidth="1"/>
    <col min="15879" max="15879" width="0.88671875" style="7" customWidth="1"/>
    <col min="15880" max="15880" width="4.44140625" style="7" customWidth="1"/>
    <col min="15881" max="15881" width="9.44140625" style="7" customWidth="1"/>
    <col min="15882" max="15882" width="0.88671875" style="7" customWidth="1"/>
    <col min="15883" max="15883" width="4.44140625" style="7" customWidth="1"/>
    <col min="15884" max="15884" width="9.44140625" style="7" customWidth="1"/>
    <col min="15885" max="15885" width="0.88671875" style="7" customWidth="1"/>
    <col min="15886" max="15886" width="5.44140625" style="7" bestFit="1" customWidth="1"/>
    <col min="15887" max="15887" width="9.44140625" style="7" customWidth="1"/>
    <col min="15888" max="15888" width="0.88671875" style="7" customWidth="1"/>
    <col min="15889" max="15889" width="4.44140625" style="7" customWidth="1"/>
    <col min="15890" max="15890" width="9.44140625" style="7" customWidth="1"/>
    <col min="15891" max="15891" width="0.88671875" style="7" customWidth="1"/>
    <col min="15892" max="15892" width="4.44140625" style="7" customWidth="1"/>
    <col min="15893" max="15893" width="9.44140625" style="7" customWidth="1"/>
    <col min="15894" max="15894" width="0.88671875" style="7" customWidth="1"/>
    <col min="15895" max="15895" width="5.44140625" style="7" bestFit="1" customWidth="1"/>
    <col min="15896" max="15896" width="9.44140625" style="7" customWidth="1"/>
    <col min="15897" max="15898" width="12" style="7" bestFit="1" customWidth="1"/>
    <col min="15899" max="16128" width="11.44140625" style="7"/>
    <col min="16129" max="16129" width="35.44140625" style="7" customWidth="1"/>
    <col min="16130" max="16130" width="9.88671875" style="7" bestFit="1" customWidth="1"/>
    <col min="16131" max="16131" width="9.44140625" style="7" customWidth="1"/>
    <col min="16132" max="16132" width="0.88671875" style="7" customWidth="1"/>
    <col min="16133" max="16133" width="4.44140625" style="7" customWidth="1"/>
    <col min="16134" max="16134" width="9.44140625" style="7" customWidth="1"/>
    <col min="16135" max="16135" width="0.88671875" style="7" customWidth="1"/>
    <col min="16136" max="16136" width="4.44140625" style="7" customWidth="1"/>
    <col min="16137" max="16137" width="9.44140625" style="7" customWidth="1"/>
    <col min="16138" max="16138" width="0.88671875" style="7" customWidth="1"/>
    <col min="16139" max="16139" width="4.44140625" style="7" customWidth="1"/>
    <col min="16140" max="16140" width="9.44140625" style="7" customWidth="1"/>
    <col min="16141" max="16141" width="0.88671875" style="7" customWidth="1"/>
    <col min="16142" max="16142" width="5.44140625" style="7" bestFit="1" customWidth="1"/>
    <col min="16143" max="16143" width="9.44140625" style="7" customWidth="1"/>
    <col min="16144" max="16144" width="0.88671875" style="7" customWidth="1"/>
    <col min="16145" max="16145" width="4.44140625" style="7" customWidth="1"/>
    <col min="16146" max="16146" width="9.44140625" style="7" customWidth="1"/>
    <col min="16147" max="16147" width="0.88671875" style="7" customWidth="1"/>
    <col min="16148" max="16148" width="4.44140625" style="7" customWidth="1"/>
    <col min="16149" max="16149" width="9.44140625" style="7" customWidth="1"/>
    <col min="16150" max="16150" width="0.88671875" style="7" customWidth="1"/>
    <col min="16151" max="16151" width="5.44140625" style="7" bestFit="1" customWidth="1"/>
    <col min="16152" max="16152" width="9.44140625" style="7" customWidth="1"/>
    <col min="16153" max="16154" width="12" style="7" bestFit="1" customWidth="1"/>
    <col min="16155" max="16384" width="11.44140625" style="7"/>
  </cols>
  <sheetData>
    <row r="1" spans="1:25" ht="22.65" customHeight="1">
      <c r="A1" s="1422" t="s">
        <v>1246</v>
      </c>
      <c r="B1" s="272"/>
      <c r="C1" s="272"/>
      <c r="D1" s="272"/>
      <c r="E1" s="272"/>
      <c r="F1" s="272"/>
      <c r="G1" s="272"/>
      <c r="H1" s="272"/>
      <c r="I1" s="272"/>
      <c r="J1" s="272"/>
      <c r="K1" s="272"/>
      <c r="L1" s="272"/>
      <c r="M1" s="272"/>
      <c r="N1" s="272"/>
      <c r="O1" s="272"/>
      <c r="P1" s="272"/>
      <c r="Q1" s="272"/>
      <c r="R1" s="272"/>
      <c r="S1" s="272"/>
      <c r="T1" s="272"/>
      <c r="U1" s="272"/>
      <c r="V1" s="272"/>
      <c r="W1" s="272"/>
      <c r="X1" s="272"/>
    </row>
    <row r="2" spans="1:25" ht="27" customHeight="1">
      <c r="A2" s="350" t="s">
        <v>997</v>
      </c>
      <c r="B2" s="1043"/>
      <c r="C2" s="1043"/>
      <c r="D2" s="1043"/>
      <c r="E2" s="1043"/>
      <c r="F2" s="1043"/>
      <c r="G2" s="1043"/>
      <c r="H2" s="1043"/>
      <c r="I2" s="1043"/>
      <c r="J2" s="1043"/>
      <c r="K2" s="1043"/>
      <c r="L2" s="1043"/>
      <c r="M2" s="1043"/>
      <c r="N2" s="1043"/>
      <c r="O2" s="1043"/>
      <c r="P2" s="1043"/>
      <c r="Q2" s="1043"/>
      <c r="R2" s="1043"/>
      <c r="S2" s="1043"/>
      <c r="T2" s="1043"/>
      <c r="U2" s="1043"/>
      <c r="V2" s="1043"/>
      <c r="W2" s="1043"/>
      <c r="X2" s="1043"/>
    </row>
    <row r="3" spans="1:25" ht="27" customHeight="1">
      <c r="A3" s="350" t="s">
        <v>998</v>
      </c>
      <c r="B3" s="1043"/>
      <c r="C3" s="1043"/>
      <c r="D3" s="1043"/>
      <c r="E3" s="1043"/>
      <c r="F3" s="1043"/>
      <c r="G3" s="1043"/>
      <c r="H3" s="1043"/>
      <c r="I3" s="1043"/>
      <c r="J3" s="1043"/>
      <c r="K3" s="1043"/>
      <c r="L3" s="1043"/>
      <c r="M3" s="1043"/>
      <c r="N3" s="1043"/>
      <c r="O3" s="1043"/>
      <c r="P3" s="1043"/>
      <c r="Q3" s="1043"/>
      <c r="R3" s="1043"/>
      <c r="S3" s="1043"/>
      <c r="T3" s="1043"/>
      <c r="U3" s="1043"/>
      <c r="V3" s="1043"/>
      <c r="W3" s="1043"/>
      <c r="X3" s="1043"/>
    </row>
    <row r="4" spans="1:25" ht="24" customHeight="1">
      <c r="A4" s="168">
        <v>45716</v>
      </c>
      <c r="B4" s="1044"/>
      <c r="C4" s="1044"/>
      <c r="D4" s="1044"/>
      <c r="E4" s="1044"/>
      <c r="F4" s="1044"/>
      <c r="G4" s="1044"/>
      <c r="H4" s="1044"/>
      <c r="I4" s="1044"/>
      <c r="J4" s="1044"/>
      <c r="K4" s="1044"/>
      <c r="L4" s="1044"/>
      <c r="M4" s="1044"/>
      <c r="N4" s="1044"/>
      <c r="O4" s="1044"/>
      <c r="P4" s="1044"/>
      <c r="Q4" s="1044"/>
      <c r="R4" s="1044"/>
      <c r="S4" s="1044"/>
      <c r="T4" s="1044"/>
      <c r="U4" s="1044"/>
      <c r="V4" s="1044"/>
      <c r="W4" s="1044"/>
      <c r="X4" s="1044"/>
    </row>
    <row r="5" spans="1:25" ht="24" customHeight="1">
      <c r="A5" s="169" t="s">
        <v>125</v>
      </c>
      <c r="B5" s="1045"/>
      <c r="C5" s="1045"/>
      <c r="D5" s="1045"/>
      <c r="E5" s="1045"/>
      <c r="F5" s="1045"/>
      <c r="G5" s="1045"/>
      <c r="H5" s="1045"/>
      <c r="I5" s="1045"/>
      <c r="J5" s="1045"/>
      <c r="K5" s="1045"/>
      <c r="L5" s="1045"/>
      <c r="M5" s="1045"/>
      <c r="N5" s="1045"/>
      <c r="O5" s="1045"/>
      <c r="P5" s="1045"/>
      <c r="Q5" s="1045"/>
      <c r="R5" s="1045"/>
      <c r="S5" s="1045"/>
      <c r="T5" s="1045"/>
      <c r="U5" s="1045"/>
      <c r="V5" s="1045"/>
      <c r="W5" s="1045"/>
      <c r="X5" s="1045"/>
    </row>
    <row r="6" spans="1:25" ht="13.8" thickBot="1"/>
    <row r="7" spans="1:25" ht="21.45" customHeight="1">
      <c r="A7" s="1046" t="s">
        <v>999</v>
      </c>
      <c r="B7" s="1047" t="s">
        <v>1000</v>
      </c>
      <c r="C7" s="1047"/>
      <c r="D7" s="1048"/>
      <c r="E7" s="1047" t="s">
        <v>1001</v>
      </c>
      <c r="F7" s="1047"/>
      <c r="G7" s="1048"/>
      <c r="H7" s="1047" t="s">
        <v>1002</v>
      </c>
      <c r="I7" s="1047"/>
      <c r="J7" s="1048"/>
      <c r="K7" s="1047" t="s">
        <v>1003</v>
      </c>
      <c r="L7" s="1047"/>
      <c r="M7" s="1048"/>
      <c r="N7" s="1047" t="s">
        <v>1004</v>
      </c>
      <c r="O7" s="1047"/>
      <c r="P7" s="1048"/>
      <c r="Q7" s="1047" t="s">
        <v>1005</v>
      </c>
      <c r="R7" s="1047"/>
      <c r="S7" s="1048"/>
      <c r="T7" s="1049" t="s">
        <v>741</v>
      </c>
      <c r="U7" s="1049"/>
      <c r="V7" s="1050"/>
      <c r="W7" s="1049" t="s">
        <v>899</v>
      </c>
      <c r="X7" s="1049"/>
    </row>
    <row r="8" spans="1:25" ht="24.75" customHeight="1">
      <c r="A8" s="860"/>
      <c r="B8" s="1051" t="s">
        <v>1006</v>
      </c>
      <c r="C8" s="1051"/>
      <c r="D8" s="1052"/>
      <c r="E8" s="1051"/>
      <c r="F8" s="1051"/>
      <c r="G8" s="1052"/>
      <c r="H8" s="1051" t="s">
        <v>1007</v>
      </c>
      <c r="I8" s="1051"/>
      <c r="J8" s="1052"/>
      <c r="K8" s="1051" t="s">
        <v>1008</v>
      </c>
      <c r="L8" s="1051"/>
      <c r="M8" s="1052"/>
      <c r="N8" s="1051" t="s">
        <v>1009</v>
      </c>
      <c r="O8" s="1051"/>
      <c r="P8" s="1052"/>
      <c r="Q8" s="1051" t="s">
        <v>1010</v>
      </c>
      <c r="R8" s="1051"/>
      <c r="S8" s="1052"/>
      <c r="T8" s="1053"/>
      <c r="U8" s="1053"/>
      <c r="V8" s="1054"/>
      <c r="W8" s="1053"/>
      <c r="X8" s="1053"/>
    </row>
    <row r="9" spans="1:25" ht="18.75" customHeight="1">
      <c r="A9" s="1055" t="s">
        <v>1011</v>
      </c>
      <c r="B9" s="1056" t="s">
        <v>1012</v>
      </c>
      <c r="C9" s="1056" t="s">
        <v>1013</v>
      </c>
      <c r="D9" s="1057"/>
      <c r="E9" s="1056" t="s">
        <v>1012</v>
      </c>
      <c r="F9" s="1056" t="s">
        <v>1014</v>
      </c>
      <c r="G9" s="1057"/>
      <c r="H9" s="1056" t="s">
        <v>1012</v>
      </c>
      <c r="I9" s="1056" t="s">
        <v>1014</v>
      </c>
      <c r="J9" s="1057"/>
      <c r="K9" s="1056" t="s">
        <v>1012</v>
      </c>
      <c r="L9" s="1056" t="s">
        <v>1014</v>
      </c>
      <c r="M9" s="1057"/>
      <c r="N9" s="1056" t="s">
        <v>1012</v>
      </c>
      <c r="O9" s="1056" t="s">
        <v>1014</v>
      </c>
      <c r="P9" s="1057"/>
      <c r="Q9" s="1056" t="s">
        <v>1012</v>
      </c>
      <c r="R9" s="1056" t="s">
        <v>1014</v>
      </c>
      <c r="S9" s="1057"/>
      <c r="T9" s="1056" t="s">
        <v>1012</v>
      </c>
      <c r="U9" s="1056" t="s">
        <v>1014</v>
      </c>
      <c r="V9" s="1057"/>
      <c r="W9" s="1058" t="s">
        <v>1012</v>
      </c>
      <c r="X9" s="1058" t="s">
        <v>1013</v>
      </c>
    </row>
    <row r="10" spans="1:25" ht="3.9" customHeight="1">
      <c r="A10" s="1059"/>
      <c r="B10" s="1060"/>
      <c r="C10" s="1060"/>
      <c r="D10" s="1060"/>
      <c r="E10" s="1060"/>
      <c r="F10" s="1060"/>
      <c r="G10" s="1060"/>
      <c r="H10" s="1060"/>
      <c r="I10" s="1060"/>
      <c r="J10" s="1060"/>
      <c r="K10" s="1060"/>
      <c r="L10" s="1060"/>
      <c r="M10" s="1060"/>
      <c r="N10" s="1060"/>
      <c r="O10" s="1060"/>
      <c r="P10" s="1060"/>
      <c r="Q10" s="1060"/>
      <c r="R10" s="1060"/>
      <c r="S10" s="1060"/>
      <c r="T10" s="1060"/>
      <c r="U10" s="1060"/>
      <c r="V10" s="1060"/>
      <c r="W10" s="1061"/>
      <c r="X10" s="1061"/>
    </row>
    <row r="11" spans="1:25" s="35" customFormat="1" ht="19.649999999999999" customHeight="1">
      <c r="A11" s="18" t="s">
        <v>1015</v>
      </c>
      <c r="B11" s="1062">
        <v>0</v>
      </c>
      <c r="C11" s="1062">
        <v>0</v>
      </c>
      <c r="D11" s="1062">
        <v>0</v>
      </c>
      <c r="E11" s="1062">
        <v>0</v>
      </c>
      <c r="F11" s="1062">
        <v>0</v>
      </c>
      <c r="G11" s="1062">
        <v>0</v>
      </c>
      <c r="H11" s="1062">
        <v>0</v>
      </c>
      <c r="I11" s="1062">
        <v>0</v>
      </c>
      <c r="J11" s="1062">
        <v>0</v>
      </c>
      <c r="K11" s="1062">
        <v>0</v>
      </c>
      <c r="L11" s="1062">
        <v>0</v>
      </c>
      <c r="M11" s="1062">
        <v>0</v>
      </c>
      <c r="N11" s="1062">
        <v>0</v>
      </c>
      <c r="O11" s="1062">
        <v>0</v>
      </c>
      <c r="P11" s="1062">
        <v>0</v>
      </c>
      <c r="Q11" s="1062">
        <v>0</v>
      </c>
      <c r="R11" s="1062">
        <v>0</v>
      </c>
      <c r="S11" s="1062">
        <v>0</v>
      </c>
      <c r="T11" s="1062">
        <v>0</v>
      </c>
      <c r="U11" s="1062">
        <v>0</v>
      </c>
      <c r="V11" s="1062">
        <v>0</v>
      </c>
      <c r="W11" s="1063">
        <v>0</v>
      </c>
      <c r="X11" s="1063">
        <v>0</v>
      </c>
      <c r="Y11" s="1064"/>
    </row>
    <row r="12" spans="1:25" s="35" customFormat="1" ht="19.649999999999999" customHeight="1">
      <c r="A12" s="18" t="s">
        <v>1016</v>
      </c>
      <c r="B12" s="1062">
        <v>0</v>
      </c>
      <c r="C12" s="1062">
        <v>0</v>
      </c>
      <c r="D12" s="1062">
        <v>0</v>
      </c>
      <c r="E12" s="1062">
        <v>0</v>
      </c>
      <c r="F12" s="1062">
        <v>0</v>
      </c>
      <c r="G12" s="1062">
        <v>0</v>
      </c>
      <c r="H12" s="1062">
        <v>0</v>
      </c>
      <c r="I12" s="1062">
        <v>0</v>
      </c>
      <c r="J12" s="1062">
        <v>0</v>
      </c>
      <c r="K12" s="1062">
        <v>0</v>
      </c>
      <c r="L12" s="1062">
        <v>0</v>
      </c>
      <c r="M12" s="1062">
        <v>0</v>
      </c>
      <c r="N12" s="1062">
        <v>0</v>
      </c>
      <c r="O12" s="1062">
        <v>0</v>
      </c>
      <c r="P12" s="1062">
        <v>0</v>
      </c>
      <c r="Q12" s="1062">
        <v>0</v>
      </c>
      <c r="R12" s="1062">
        <v>0</v>
      </c>
      <c r="S12" s="1062">
        <v>0</v>
      </c>
      <c r="T12" s="1062">
        <v>0</v>
      </c>
      <c r="U12" s="1062">
        <v>0</v>
      </c>
      <c r="V12" s="1062">
        <v>0</v>
      </c>
      <c r="W12" s="1063">
        <v>0</v>
      </c>
      <c r="X12" s="1063">
        <v>0</v>
      </c>
      <c r="Y12" s="1064"/>
    </row>
    <row r="13" spans="1:25" s="35" customFormat="1" ht="19.649999999999999" customHeight="1">
      <c r="A13" s="18" t="s">
        <v>1017</v>
      </c>
      <c r="B13" s="1062">
        <v>0</v>
      </c>
      <c r="C13" s="1062">
        <v>0</v>
      </c>
      <c r="D13" s="1062">
        <v>0</v>
      </c>
      <c r="E13" s="1062">
        <v>0</v>
      </c>
      <c r="F13" s="1062">
        <v>0</v>
      </c>
      <c r="G13" s="1062">
        <v>0</v>
      </c>
      <c r="H13" s="1062">
        <v>0</v>
      </c>
      <c r="I13" s="1062">
        <v>0</v>
      </c>
      <c r="J13" s="1062">
        <v>0</v>
      </c>
      <c r="K13" s="1062">
        <v>0</v>
      </c>
      <c r="L13" s="1062">
        <v>0</v>
      </c>
      <c r="M13" s="1062">
        <v>0</v>
      </c>
      <c r="N13" s="1062">
        <v>0</v>
      </c>
      <c r="O13" s="1062">
        <v>0</v>
      </c>
      <c r="P13" s="1062">
        <v>0</v>
      </c>
      <c r="Q13" s="1062">
        <v>0</v>
      </c>
      <c r="R13" s="1062">
        <v>0</v>
      </c>
      <c r="S13" s="1062">
        <v>0</v>
      </c>
      <c r="T13" s="1062">
        <v>0</v>
      </c>
      <c r="U13" s="1062">
        <v>0</v>
      </c>
      <c r="V13" s="1062">
        <v>0</v>
      </c>
      <c r="W13" s="1063">
        <v>0</v>
      </c>
      <c r="X13" s="1063">
        <v>0</v>
      </c>
      <c r="Y13" s="1064"/>
    </row>
    <row r="14" spans="1:25" s="35" customFormat="1" ht="19.649999999999999" customHeight="1">
      <c r="A14" s="18" t="s">
        <v>498</v>
      </c>
      <c r="B14" s="1062">
        <v>0</v>
      </c>
      <c r="C14" s="1062">
        <v>0</v>
      </c>
      <c r="D14" s="1062">
        <v>0</v>
      </c>
      <c r="E14" s="1062">
        <v>0</v>
      </c>
      <c r="F14" s="1062">
        <v>0</v>
      </c>
      <c r="G14" s="1062">
        <v>0</v>
      </c>
      <c r="H14" s="1062">
        <v>0</v>
      </c>
      <c r="I14" s="1062">
        <v>0</v>
      </c>
      <c r="J14" s="1062">
        <v>0</v>
      </c>
      <c r="K14" s="1062">
        <v>0</v>
      </c>
      <c r="L14" s="1062">
        <v>0</v>
      </c>
      <c r="M14" s="1062">
        <v>0</v>
      </c>
      <c r="N14" s="1062">
        <v>0</v>
      </c>
      <c r="O14" s="1062">
        <v>0</v>
      </c>
      <c r="P14" s="1062">
        <v>0</v>
      </c>
      <c r="Q14" s="1062">
        <v>0</v>
      </c>
      <c r="R14" s="1062">
        <v>0</v>
      </c>
      <c r="S14" s="1062">
        <v>0</v>
      </c>
      <c r="T14" s="1062">
        <v>0</v>
      </c>
      <c r="U14" s="1062">
        <v>0</v>
      </c>
      <c r="V14" s="1062">
        <v>0</v>
      </c>
      <c r="W14" s="1063">
        <v>0</v>
      </c>
      <c r="X14" s="1063">
        <v>0</v>
      </c>
      <c r="Y14" s="1064"/>
    </row>
    <row r="15" spans="1:25" s="35" customFormat="1" ht="19.649999999999999" customHeight="1">
      <c r="A15" s="18" t="s">
        <v>1018</v>
      </c>
      <c r="B15" s="1062">
        <v>0</v>
      </c>
      <c r="C15" s="1062">
        <v>0</v>
      </c>
      <c r="D15" s="1062">
        <v>0</v>
      </c>
      <c r="E15" s="1062">
        <v>0</v>
      </c>
      <c r="F15" s="1062">
        <v>0</v>
      </c>
      <c r="G15" s="1062">
        <v>0</v>
      </c>
      <c r="H15" s="1062">
        <v>0</v>
      </c>
      <c r="I15" s="1062">
        <v>0</v>
      </c>
      <c r="J15" s="1062">
        <v>0</v>
      </c>
      <c r="K15" s="1062">
        <v>0</v>
      </c>
      <c r="L15" s="1062">
        <v>0</v>
      </c>
      <c r="M15" s="1062">
        <v>0</v>
      </c>
      <c r="N15" s="1062">
        <v>0</v>
      </c>
      <c r="O15" s="1062">
        <v>0</v>
      </c>
      <c r="P15" s="1062">
        <v>0</v>
      </c>
      <c r="Q15" s="1062">
        <v>0</v>
      </c>
      <c r="R15" s="1062">
        <v>0</v>
      </c>
      <c r="S15" s="1062">
        <v>0</v>
      </c>
      <c r="T15" s="1062">
        <v>0</v>
      </c>
      <c r="U15" s="1062">
        <v>0</v>
      </c>
      <c r="V15" s="1062">
        <v>0</v>
      </c>
      <c r="W15" s="1063">
        <v>0</v>
      </c>
      <c r="X15" s="1063">
        <v>0</v>
      </c>
      <c r="Y15" s="1064"/>
    </row>
    <row r="16" spans="1:25" s="35" customFormat="1" ht="19.649999999999999" customHeight="1">
      <c r="A16" s="18" t="s">
        <v>1019</v>
      </c>
      <c r="B16" s="1062">
        <v>0</v>
      </c>
      <c r="C16" s="1062">
        <v>0</v>
      </c>
      <c r="D16" s="1062">
        <v>0</v>
      </c>
      <c r="E16" s="1062">
        <v>0</v>
      </c>
      <c r="F16" s="1062">
        <v>0</v>
      </c>
      <c r="G16" s="1062">
        <v>0</v>
      </c>
      <c r="H16" s="1062">
        <v>0</v>
      </c>
      <c r="I16" s="1062">
        <v>0</v>
      </c>
      <c r="J16" s="1062">
        <v>0</v>
      </c>
      <c r="K16" s="1062">
        <v>0</v>
      </c>
      <c r="L16" s="1062">
        <v>0</v>
      </c>
      <c r="M16" s="1062">
        <v>0</v>
      </c>
      <c r="N16" s="1062">
        <v>0</v>
      </c>
      <c r="O16" s="1062">
        <v>0</v>
      </c>
      <c r="P16" s="1062">
        <v>0</v>
      </c>
      <c r="Q16" s="1062">
        <v>0</v>
      </c>
      <c r="R16" s="1062">
        <v>0</v>
      </c>
      <c r="S16" s="1062">
        <v>0</v>
      </c>
      <c r="T16" s="1062">
        <v>0</v>
      </c>
      <c r="U16" s="1062">
        <v>0</v>
      </c>
      <c r="V16" s="1062">
        <v>0</v>
      </c>
      <c r="W16" s="1063">
        <v>0</v>
      </c>
      <c r="X16" s="1063">
        <v>0</v>
      </c>
      <c r="Y16" s="1064"/>
    </row>
    <row r="17" spans="1:27" s="35" customFormat="1" ht="19.649999999999999" customHeight="1">
      <c r="A17" s="18" t="s">
        <v>500</v>
      </c>
      <c r="B17" s="1062">
        <v>0</v>
      </c>
      <c r="C17" s="1062">
        <v>0</v>
      </c>
      <c r="D17" s="1062">
        <v>0</v>
      </c>
      <c r="E17" s="1062">
        <v>0</v>
      </c>
      <c r="F17" s="1062">
        <v>0</v>
      </c>
      <c r="G17" s="1062">
        <v>0</v>
      </c>
      <c r="H17" s="1062">
        <v>0</v>
      </c>
      <c r="I17" s="1062">
        <v>0</v>
      </c>
      <c r="J17" s="1062">
        <v>0</v>
      </c>
      <c r="K17" s="1062">
        <v>0</v>
      </c>
      <c r="L17" s="1062">
        <v>0</v>
      </c>
      <c r="M17" s="1062">
        <v>0</v>
      </c>
      <c r="N17" s="1062">
        <v>0</v>
      </c>
      <c r="O17" s="1062">
        <v>0</v>
      </c>
      <c r="P17" s="1062">
        <v>0</v>
      </c>
      <c r="Q17" s="1062">
        <v>0</v>
      </c>
      <c r="R17" s="1062">
        <v>0</v>
      </c>
      <c r="S17" s="1062">
        <v>0</v>
      </c>
      <c r="T17" s="1062">
        <v>0</v>
      </c>
      <c r="U17" s="1062">
        <v>0</v>
      </c>
      <c r="V17" s="1062">
        <v>0</v>
      </c>
      <c r="W17" s="1063">
        <v>0</v>
      </c>
      <c r="X17" s="1063">
        <v>0</v>
      </c>
      <c r="Y17" s="1064"/>
    </row>
    <row r="18" spans="1:27" s="35" customFormat="1" ht="19.649999999999999" customHeight="1">
      <c r="A18" s="18" t="s">
        <v>1020</v>
      </c>
      <c r="B18" s="1062">
        <v>0</v>
      </c>
      <c r="C18" s="1062">
        <v>0</v>
      </c>
      <c r="D18" s="1062">
        <v>0</v>
      </c>
      <c r="E18" s="1062">
        <v>0</v>
      </c>
      <c r="F18" s="1062">
        <v>0</v>
      </c>
      <c r="G18" s="1062">
        <v>0</v>
      </c>
      <c r="H18" s="1062">
        <v>0</v>
      </c>
      <c r="I18" s="1062">
        <v>0</v>
      </c>
      <c r="J18" s="1062">
        <v>0</v>
      </c>
      <c r="K18" s="1062">
        <v>0</v>
      </c>
      <c r="L18" s="1062">
        <v>0</v>
      </c>
      <c r="M18" s="1062">
        <v>0</v>
      </c>
      <c r="N18" s="1062">
        <v>0</v>
      </c>
      <c r="O18" s="1062">
        <v>0</v>
      </c>
      <c r="P18" s="1062">
        <v>0</v>
      </c>
      <c r="Q18" s="1062">
        <v>0</v>
      </c>
      <c r="R18" s="1062">
        <v>0</v>
      </c>
      <c r="S18" s="1062">
        <v>0</v>
      </c>
      <c r="T18" s="1062">
        <v>0</v>
      </c>
      <c r="U18" s="1062">
        <v>0</v>
      </c>
      <c r="V18" s="1062">
        <v>0</v>
      </c>
      <c r="W18" s="1063">
        <v>0</v>
      </c>
      <c r="X18" s="1063">
        <v>0</v>
      </c>
      <c r="Y18" s="1064"/>
    </row>
    <row r="19" spans="1:27" s="35" customFormat="1" ht="19.649999999999999" customHeight="1">
      <c r="A19" s="18" t="s">
        <v>1021</v>
      </c>
      <c r="B19" s="1062">
        <v>0</v>
      </c>
      <c r="C19" s="1062">
        <v>0</v>
      </c>
      <c r="D19" s="1062">
        <v>0</v>
      </c>
      <c r="E19" s="1062">
        <v>0</v>
      </c>
      <c r="F19" s="1062">
        <v>0</v>
      </c>
      <c r="G19" s="1062">
        <v>0</v>
      </c>
      <c r="H19" s="1062">
        <v>0</v>
      </c>
      <c r="I19" s="1062">
        <v>0</v>
      </c>
      <c r="J19" s="1062">
        <v>0</v>
      </c>
      <c r="K19" s="1062">
        <v>0</v>
      </c>
      <c r="L19" s="1062">
        <v>0</v>
      </c>
      <c r="M19" s="1062">
        <v>0</v>
      </c>
      <c r="N19" s="1062">
        <v>0</v>
      </c>
      <c r="O19" s="1062">
        <v>0</v>
      </c>
      <c r="P19" s="1062">
        <v>0</v>
      </c>
      <c r="Q19" s="1062">
        <v>0</v>
      </c>
      <c r="R19" s="1062">
        <v>0</v>
      </c>
      <c r="S19" s="1062">
        <v>0</v>
      </c>
      <c r="T19" s="1062">
        <v>0</v>
      </c>
      <c r="U19" s="1062">
        <v>0</v>
      </c>
      <c r="V19" s="1062">
        <v>0</v>
      </c>
      <c r="W19" s="1063">
        <v>0</v>
      </c>
      <c r="X19" s="1063">
        <v>0</v>
      </c>
      <c r="Y19" s="1064"/>
    </row>
    <row r="20" spans="1:27" s="35" customFormat="1" ht="19.649999999999999" customHeight="1">
      <c r="A20" s="18" t="s">
        <v>1022</v>
      </c>
      <c r="B20" s="1062">
        <v>0</v>
      </c>
      <c r="C20" s="1062">
        <v>0</v>
      </c>
      <c r="D20" s="1062">
        <v>0</v>
      </c>
      <c r="E20" s="1062">
        <v>0</v>
      </c>
      <c r="F20" s="1062">
        <v>0</v>
      </c>
      <c r="G20" s="1062">
        <v>0</v>
      </c>
      <c r="H20" s="1062">
        <v>0</v>
      </c>
      <c r="I20" s="1062">
        <v>0</v>
      </c>
      <c r="J20" s="1062">
        <v>0</v>
      </c>
      <c r="K20" s="1062">
        <v>0</v>
      </c>
      <c r="L20" s="1062">
        <v>0</v>
      </c>
      <c r="M20" s="1062">
        <v>0</v>
      </c>
      <c r="N20" s="1062">
        <v>0</v>
      </c>
      <c r="O20" s="1062">
        <v>0</v>
      </c>
      <c r="P20" s="1062">
        <v>0</v>
      </c>
      <c r="Q20" s="1062">
        <v>0</v>
      </c>
      <c r="R20" s="1062">
        <v>0</v>
      </c>
      <c r="S20" s="1062">
        <v>0</v>
      </c>
      <c r="T20" s="1062">
        <v>0</v>
      </c>
      <c r="U20" s="1062">
        <v>0</v>
      </c>
      <c r="V20" s="1062">
        <v>0</v>
      </c>
      <c r="W20" s="1063">
        <v>0</v>
      </c>
      <c r="X20" s="1063">
        <v>0</v>
      </c>
      <c r="Y20" s="1064"/>
    </row>
    <row r="21" spans="1:27" s="35" customFormat="1" ht="19.649999999999999" customHeight="1">
      <c r="A21" s="18" t="s">
        <v>1023</v>
      </c>
      <c r="B21" s="1062">
        <v>0</v>
      </c>
      <c r="C21" s="1062">
        <v>0</v>
      </c>
      <c r="D21" s="1062">
        <v>0</v>
      </c>
      <c r="E21" s="1062">
        <v>0</v>
      </c>
      <c r="F21" s="1062">
        <v>0</v>
      </c>
      <c r="G21" s="1062">
        <v>0</v>
      </c>
      <c r="H21" s="1062">
        <v>0</v>
      </c>
      <c r="I21" s="1062">
        <v>0</v>
      </c>
      <c r="J21" s="1062">
        <v>0</v>
      </c>
      <c r="K21" s="1062">
        <v>0</v>
      </c>
      <c r="L21" s="1062">
        <v>0</v>
      </c>
      <c r="M21" s="1062">
        <v>0</v>
      </c>
      <c r="N21" s="1062">
        <v>0</v>
      </c>
      <c r="O21" s="1062">
        <v>0</v>
      </c>
      <c r="P21" s="1062">
        <v>0</v>
      </c>
      <c r="Q21" s="1062">
        <v>0</v>
      </c>
      <c r="R21" s="1062">
        <v>0</v>
      </c>
      <c r="S21" s="1062">
        <v>0</v>
      </c>
      <c r="T21" s="1062">
        <v>0</v>
      </c>
      <c r="U21" s="1062">
        <v>0</v>
      </c>
      <c r="V21" s="1062">
        <v>0</v>
      </c>
      <c r="W21" s="1063">
        <v>0</v>
      </c>
      <c r="X21" s="1063">
        <v>0</v>
      </c>
      <c r="Y21" s="1064"/>
    </row>
    <row r="22" spans="1:27" s="35" customFormat="1" ht="19.649999999999999" customHeight="1">
      <c r="A22" s="18" t="s">
        <v>1024</v>
      </c>
      <c r="B22" s="1062">
        <v>0</v>
      </c>
      <c r="C22" s="1062">
        <v>0</v>
      </c>
      <c r="D22" s="1062">
        <v>0</v>
      </c>
      <c r="E22" s="1062">
        <v>0</v>
      </c>
      <c r="F22" s="1062">
        <v>0</v>
      </c>
      <c r="G22" s="1062">
        <v>0</v>
      </c>
      <c r="H22" s="1062">
        <v>0</v>
      </c>
      <c r="I22" s="1062">
        <v>0</v>
      </c>
      <c r="J22" s="1062">
        <v>0</v>
      </c>
      <c r="K22" s="1062">
        <v>0</v>
      </c>
      <c r="L22" s="1062">
        <v>0</v>
      </c>
      <c r="M22" s="1062">
        <v>0</v>
      </c>
      <c r="N22" s="1062">
        <v>0</v>
      </c>
      <c r="O22" s="1062">
        <v>0</v>
      </c>
      <c r="P22" s="1062">
        <v>0</v>
      </c>
      <c r="Q22" s="1062">
        <v>0</v>
      </c>
      <c r="R22" s="1062">
        <v>0</v>
      </c>
      <c r="S22" s="1062">
        <v>0</v>
      </c>
      <c r="T22" s="1062">
        <v>0</v>
      </c>
      <c r="U22" s="1062">
        <v>0</v>
      </c>
      <c r="V22" s="1062">
        <v>0</v>
      </c>
      <c r="W22" s="1063">
        <v>0</v>
      </c>
      <c r="X22" s="1063">
        <v>0</v>
      </c>
      <c r="Y22" s="1064"/>
    </row>
    <row r="23" spans="1:27" s="35" customFormat="1" ht="19.649999999999999" customHeight="1">
      <c r="A23" s="18" t="s">
        <v>1025</v>
      </c>
      <c r="B23" s="1062">
        <v>0</v>
      </c>
      <c r="C23" s="1062">
        <v>0</v>
      </c>
      <c r="D23" s="1062">
        <v>0</v>
      </c>
      <c r="E23" s="1062">
        <v>0</v>
      </c>
      <c r="F23" s="1062">
        <v>0</v>
      </c>
      <c r="G23" s="1062">
        <v>0</v>
      </c>
      <c r="H23" s="1062">
        <v>0</v>
      </c>
      <c r="I23" s="1062">
        <v>0</v>
      </c>
      <c r="J23" s="1062">
        <v>0</v>
      </c>
      <c r="K23" s="1062">
        <v>0</v>
      </c>
      <c r="L23" s="1062">
        <v>0</v>
      </c>
      <c r="M23" s="1062">
        <v>0</v>
      </c>
      <c r="N23" s="1062">
        <v>0</v>
      </c>
      <c r="O23" s="1062">
        <v>0</v>
      </c>
      <c r="P23" s="1062">
        <v>0</v>
      </c>
      <c r="Q23" s="1062">
        <v>0</v>
      </c>
      <c r="R23" s="1062">
        <v>0</v>
      </c>
      <c r="S23" s="1062">
        <v>0</v>
      </c>
      <c r="T23" s="1062">
        <v>0</v>
      </c>
      <c r="U23" s="1062">
        <v>0</v>
      </c>
      <c r="V23" s="1062">
        <v>0</v>
      </c>
      <c r="W23" s="1063">
        <v>0</v>
      </c>
      <c r="X23" s="1063">
        <v>0</v>
      </c>
      <c r="Y23" s="1064"/>
    </row>
    <row r="24" spans="1:27" s="35" customFormat="1" ht="19.649999999999999" customHeight="1">
      <c r="A24" s="18" t="s">
        <v>1026</v>
      </c>
      <c r="B24" s="1062">
        <v>0</v>
      </c>
      <c r="C24" s="1062">
        <v>0</v>
      </c>
      <c r="D24" s="1062">
        <v>0</v>
      </c>
      <c r="E24" s="1062">
        <v>0</v>
      </c>
      <c r="F24" s="1062">
        <v>0</v>
      </c>
      <c r="G24" s="1062">
        <v>0</v>
      </c>
      <c r="H24" s="1062">
        <v>0</v>
      </c>
      <c r="I24" s="1062">
        <v>0</v>
      </c>
      <c r="J24" s="1062">
        <v>0</v>
      </c>
      <c r="K24" s="1062">
        <v>0</v>
      </c>
      <c r="L24" s="1062">
        <v>0</v>
      </c>
      <c r="M24" s="1062">
        <v>0</v>
      </c>
      <c r="N24" s="1062">
        <v>0</v>
      </c>
      <c r="O24" s="1062">
        <v>0</v>
      </c>
      <c r="P24" s="1062">
        <v>0</v>
      </c>
      <c r="Q24" s="1062">
        <v>0</v>
      </c>
      <c r="R24" s="1062">
        <v>0</v>
      </c>
      <c r="S24" s="1062">
        <v>0</v>
      </c>
      <c r="T24" s="1062">
        <v>0</v>
      </c>
      <c r="U24" s="1062">
        <v>0</v>
      </c>
      <c r="V24" s="1062">
        <v>0</v>
      </c>
      <c r="W24" s="1063">
        <v>0</v>
      </c>
      <c r="X24" s="1063">
        <v>0</v>
      </c>
      <c r="Y24" s="1064"/>
    </row>
    <row r="25" spans="1:27" s="35" customFormat="1" ht="19.649999999999999" customHeight="1">
      <c r="A25" s="18" t="s">
        <v>1027</v>
      </c>
      <c r="B25" s="1062">
        <v>0</v>
      </c>
      <c r="C25" s="1062">
        <v>0</v>
      </c>
      <c r="D25" s="1062">
        <v>0</v>
      </c>
      <c r="E25" s="1062">
        <v>0</v>
      </c>
      <c r="F25" s="1062">
        <v>0</v>
      </c>
      <c r="G25" s="1062">
        <v>0</v>
      </c>
      <c r="H25" s="1062">
        <v>0</v>
      </c>
      <c r="I25" s="1062">
        <v>0</v>
      </c>
      <c r="J25" s="1062">
        <v>0</v>
      </c>
      <c r="K25" s="1062">
        <v>0</v>
      </c>
      <c r="L25" s="1062">
        <v>0</v>
      </c>
      <c r="M25" s="1062">
        <v>0</v>
      </c>
      <c r="N25" s="1062">
        <v>0</v>
      </c>
      <c r="O25" s="1062">
        <v>0</v>
      </c>
      <c r="P25" s="1062">
        <v>0</v>
      </c>
      <c r="Q25" s="1062">
        <v>0</v>
      </c>
      <c r="R25" s="1062">
        <v>0</v>
      </c>
      <c r="S25" s="1062">
        <v>0</v>
      </c>
      <c r="T25" s="1062">
        <v>0</v>
      </c>
      <c r="U25" s="1062">
        <v>0</v>
      </c>
      <c r="V25" s="1062">
        <v>0</v>
      </c>
      <c r="W25" s="1063">
        <v>0</v>
      </c>
      <c r="X25" s="1063">
        <v>0</v>
      </c>
      <c r="Y25" s="1064"/>
    </row>
    <row r="26" spans="1:27" s="35" customFormat="1" ht="19.649999999999999" customHeight="1">
      <c r="A26" s="18" t="s">
        <v>1028</v>
      </c>
      <c r="B26" s="1062">
        <v>0</v>
      </c>
      <c r="C26" s="1062">
        <v>0</v>
      </c>
      <c r="D26" s="1062">
        <v>0</v>
      </c>
      <c r="E26" s="1062">
        <v>0</v>
      </c>
      <c r="F26" s="1062">
        <v>0</v>
      </c>
      <c r="G26" s="1062">
        <v>0</v>
      </c>
      <c r="H26" s="1062">
        <v>0</v>
      </c>
      <c r="I26" s="1062">
        <v>0</v>
      </c>
      <c r="J26" s="1062">
        <v>0</v>
      </c>
      <c r="K26" s="1062">
        <v>0</v>
      </c>
      <c r="L26" s="1062">
        <v>0</v>
      </c>
      <c r="M26" s="1062">
        <v>0</v>
      </c>
      <c r="N26" s="1062">
        <v>0</v>
      </c>
      <c r="O26" s="1062">
        <v>0</v>
      </c>
      <c r="P26" s="1062">
        <v>0</v>
      </c>
      <c r="Q26" s="1062">
        <v>0</v>
      </c>
      <c r="R26" s="1062">
        <v>0</v>
      </c>
      <c r="S26" s="1062">
        <v>0</v>
      </c>
      <c r="T26" s="1062">
        <v>0</v>
      </c>
      <c r="U26" s="1062">
        <v>0</v>
      </c>
      <c r="V26" s="1062">
        <v>0</v>
      </c>
      <c r="W26" s="1063">
        <v>0</v>
      </c>
      <c r="X26" s="1063">
        <v>0</v>
      </c>
      <c r="Y26" s="1064"/>
    </row>
    <row r="27" spans="1:27" s="35" customFormat="1" ht="15" customHeight="1">
      <c r="A27" s="18"/>
      <c r="B27" s="1062"/>
      <c r="C27" s="1062"/>
      <c r="D27" s="1062"/>
      <c r="E27" s="1062"/>
      <c r="F27" s="1062"/>
      <c r="G27" s="1062"/>
      <c r="H27" s="1062"/>
      <c r="I27" s="1062"/>
      <c r="J27" s="1062"/>
      <c r="K27" s="1062"/>
      <c r="L27" s="1062"/>
      <c r="M27" s="1062"/>
      <c r="N27" s="1062"/>
      <c r="O27" s="1062"/>
      <c r="P27" s="1062"/>
      <c r="Q27" s="1062"/>
      <c r="R27" s="1062"/>
      <c r="S27" s="1062"/>
      <c r="T27" s="1062"/>
      <c r="U27" s="1062"/>
      <c r="V27" s="1062"/>
      <c r="W27" s="1063"/>
      <c r="X27" s="1063"/>
      <c r="Y27" s="1064"/>
    </row>
    <row r="28" spans="1:27" s="35" customFormat="1" ht="19.649999999999999" customHeight="1" thickBot="1">
      <c r="A28" s="679" t="s">
        <v>523</v>
      </c>
      <c r="B28" s="1065">
        <v>0</v>
      </c>
      <c r="C28" s="1065">
        <v>0</v>
      </c>
      <c r="D28" s="1065">
        <v>0</v>
      </c>
      <c r="E28" s="1065">
        <v>0</v>
      </c>
      <c r="F28" s="1065">
        <v>0</v>
      </c>
      <c r="G28" s="1065">
        <v>0</v>
      </c>
      <c r="H28" s="1065">
        <v>0</v>
      </c>
      <c r="I28" s="1065">
        <v>0</v>
      </c>
      <c r="J28" s="1065">
        <v>0</v>
      </c>
      <c r="K28" s="1065">
        <v>0</v>
      </c>
      <c r="L28" s="1065">
        <v>0</v>
      </c>
      <c r="M28" s="1065">
        <v>0</v>
      </c>
      <c r="N28" s="1065">
        <v>0</v>
      </c>
      <c r="O28" s="1065">
        <v>0</v>
      </c>
      <c r="P28" s="1065">
        <v>0</v>
      </c>
      <c r="Q28" s="1065">
        <v>0</v>
      </c>
      <c r="R28" s="1065">
        <v>0</v>
      </c>
      <c r="S28" s="1065">
        <v>0</v>
      </c>
      <c r="T28" s="1065">
        <v>0</v>
      </c>
      <c r="U28" s="1065">
        <v>0</v>
      </c>
      <c r="V28" s="1065">
        <v>0</v>
      </c>
      <c r="W28" s="1065">
        <v>0</v>
      </c>
      <c r="X28" s="1065">
        <v>0</v>
      </c>
      <c r="Y28" s="1064"/>
      <c r="Z28" s="1066"/>
      <c r="AA28" s="1067"/>
    </row>
    <row r="29" spans="1:27" ht="9" customHeight="1"/>
    <row r="30" spans="1:27" s="73" customFormat="1" ht="10.199999999999999">
      <c r="A30" s="30" t="s">
        <v>1029</v>
      </c>
      <c r="X30" s="1068"/>
    </row>
    <row r="31" spans="1:27">
      <c r="A31" s="925" t="s">
        <v>49</v>
      </c>
      <c r="B31" s="926"/>
      <c r="C31" s="926"/>
      <c r="D31" s="926"/>
      <c r="E31" s="926"/>
      <c r="F31" s="926"/>
      <c r="G31" s="926"/>
      <c r="H31" s="926"/>
      <c r="I31" s="926"/>
      <c r="J31" s="926"/>
      <c r="K31" s="926"/>
      <c r="L31" s="926"/>
      <c r="M31" s="926"/>
      <c r="N31" s="926"/>
      <c r="O31" s="926"/>
      <c r="P31" s="926"/>
      <c r="Q31" s="926"/>
      <c r="R31" s="926"/>
      <c r="S31" s="926"/>
      <c r="T31" s="926"/>
      <c r="U31" s="1069"/>
      <c r="V31" s="1069"/>
      <c r="W31" s="1069"/>
      <c r="X31" s="1069"/>
      <c r="Y31" s="419"/>
    </row>
  </sheetData>
  <mergeCells count="11">
    <mergeCell ref="A31:T31"/>
    <mergeCell ref="A2:X2"/>
    <mergeCell ref="A3:X3"/>
    <mergeCell ref="B7:C8"/>
    <mergeCell ref="E7:F8"/>
    <mergeCell ref="H7:I8"/>
    <mergeCell ref="K7:L8"/>
    <mergeCell ref="N7:O8"/>
    <mergeCell ref="Q7:R8"/>
    <mergeCell ref="T7:U8"/>
    <mergeCell ref="W7:X8"/>
  </mergeCells>
  <hyperlinks>
    <hyperlink ref="A1" location="Índice!A1" display="Volver al Índice" xr:uid="{A1C72ECD-B294-47CD-8933-749AADE10290}"/>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3619-D41F-49BD-BFC0-B72CCA85678B}">
  <dimension ref="A1:T28"/>
  <sheetViews>
    <sheetView showGridLines="0" zoomScaleNormal="100" workbookViewId="0"/>
  </sheetViews>
  <sheetFormatPr baseColWidth="10" defaultColWidth="11.44140625" defaultRowHeight="13.2"/>
  <cols>
    <col min="1" max="1" width="40.88671875" style="163" customWidth="1"/>
    <col min="2" max="2" width="21.44140625" style="163" customWidth="1"/>
    <col min="3" max="3" width="23" style="163" bestFit="1" customWidth="1"/>
    <col min="4" max="4" width="23.109375" style="163" bestFit="1" customWidth="1"/>
    <col min="5" max="5" width="21.44140625" style="163" customWidth="1"/>
    <col min="6" max="6" width="23.44140625" style="163" bestFit="1" customWidth="1"/>
    <col min="7" max="256" width="11.44140625" style="163"/>
    <col min="257" max="257" width="40.88671875" style="163" customWidth="1"/>
    <col min="258" max="258" width="21.44140625" style="163" customWidth="1"/>
    <col min="259" max="259" width="23" style="163" bestFit="1" customWidth="1"/>
    <col min="260" max="260" width="23.109375" style="163" bestFit="1" customWidth="1"/>
    <col min="261" max="261" width="21.44140625" style="163" customWidth="1"/>
    <col min="262" max="262" width="23.44140625" style="163" bestFit="1" customWidth="1"/>
    <col min="263" max="512" width="11.44140625" style="163"/>
    <col min="513" max="513" width="40.88671875" style="163" customWidth="1"/>
    <col min="514" max="514" width="21.44140625" style="163" customWidth="1"/>
    <col min="515" max="515" width="23" style="163" bestFit="1" customWidth="1"/>
    <col min="516" max="516" width="23.109375" style="163" bestFit="1" customWidth="1"/>
    <col min="517" max="517" width="21.44140625" style="163" customWidth="1"/>
    <col min="518" max="518" width="23.44140625" style="163" bestFit="1" customWidth="1"/>
    <col min="519" max="768" width="11.44140625" style="163"/>
    <col min="769" max="769" width="40.88671875" style="163" customWidth="1"/>
    <col min="770" max="770" width="21.44140625" style="163" customWidth="1"/>
    <col min="771" max="771" width="23" style="163" bestFit="1" customWidth="1"/>
    <col min="772" max="772" width="23.109375" style="163" bestFit="1" customWidth="1"/>
    <col min="773" max="773" width="21.44140625" style="163" customWidth="1"/>
    <col min="774" max="774" width="23.44140625" style="163" bestFit="1" customWidth="1"/>
    <col min="775" max="1024" width="11.44140625" style="163"/>
    <col min="1025" max="1025" width="40.88671875" style="163" customWidth="1"/>
    <col min="1026" max="1026" width="21.44140625" style="163" customWidth="1"/>
    <col min="1027" max="1027" width="23" style="163" bestFit="1" customWidth="1"/>
    <col min="1028" max="1028" width="23.109375" style="163" bestFit="1" customWidth="1"/>
    <col min="1029" max="1029" width="21.44140625" style="163" customWidth="1"/>
    <col min="1030" max="1030" width="23.44140625" style="163" bestFit="1" customWidth="1"/>
    <col min="1031" max="1280" width="11.44140625" style="163"/>
    <col min="1281" max="1281" width="40.88671875" style="163" customWidth="1"/>
    <col min="1282" max="1282" width="21.44140625" style="163" customWidth="1"/>
    <col min="1283" max="1283" width="23" style="163" bestFit="1" customWidth="1"/>
    <col min="1284" max="1284" width="23.109375" style="163" bestFit="1" customWidth="1"/>
    <col min="1285" max="1285" width="21.44140625" style="163" customWidth="1"/>
    <col min="1286" max="1286" width="23.44140625" style="163" bestFit="1" customWidth="1"/>
    <col min="1287" max="1536" width="11.44140625" style="163"/>
    <col min="1537" max="1537" width="40.88671875" style="163" customWidth="1"/>
    <col min="1538" max="1538" width="21.44140625" style="163" customWidth="1"/>
    <col min="1539" max="1539" width="23" style="163" bestFit="1" customWidth="1"/>
    <col min="1540" max="1540" width="23.109375" style="163" bestFit="1" customWidth="1"/>
    <col min="1541" max="1541" width="21.44140625" style="163" customWidth="1"/>
    <col min="1542" max="1542" width="23.44140625" style="163" bestFit="1" customWidth="1"/>
    <col min="1543" max="1792" width="11.44140625" style="163"/>
    <col min="1793" max="1793" width="40.88671875" style="163" customWidth="1"/>
    <col min="1794" max="1794" width="21.44140625" style="163" customWidth="1"/>
    <col min="1795" max="1795" width="23" style="163" bestFit="1" customWidth="1"/>
    <col min="1796" max="1796" width="23.109375" style="163" bestFit="1" customWidth="1"/>
    <col min="1797" max="1797" width="21.44140625" style="163" customWidth="1"/>
    <col min="1798" max="1798" width="23.44140625" style="163" bestFit="1" customWidth="1"/>
    <col min="1799" max="2048" width="11.44140625" style="163"/>
    <col min="2049" max="2049" width="40.88671875" style="163" customWidth="1"/>
    <col min="2050" max="2050" width="21.44140625" style="163" customWidth="1"/>
    <col min="2051" max="2051" width="23" style="163" bestFit="1" customWidth="1"/>
    <col min="2052" max="2052" width="23.109375" style="163" bestFit="1" customWidth="1"/>
    <col min="2053" max="2053" width="21.44140625" style="163" customWidth="1"/>
    <col min="2054" max="2054" width="23.44140625" style="163" bestFit="1" customWidth="1"/>
    <col min="2055" max="2304" width="11.44140625" style="163"/>
    <col min="2305" max="2305" width="40.88671875" style="163" customWidth="1"/>
    <col min="2306" max="2306" width="21.44140625" style="163" customWidth="1"/>
    <col min="2307" max="2307" width="23" style="163" bestFit="1" customWidth="1"/>
    <col min="2308" max="2308" width="23.109375" style="163" bestFit="1" customWidth="1"/>
    <col min="2309" max="2309" width="21.44140625" style="163" customWidth="1"/>
    <col min="2310" max="2310" width="23.44140625" style="163" bestFit="1" customWidth="1"/>
    <col min="2311" max="2560" width="11.44140625" style="163"/>
    <col min="2561" max="2561" width="40.88671875" style="163" customWidth="1"/>
    <col min="2562" max="2562" width="21.44140625" style="163" customWidth="1"/>
    <col min="2563" max="2563" width="23" style="163" bestFit="1" customWidth="1"/>
    <col min="2564" max="2564" width="23.109375" style="163" bestFit="1" customWidth="1"/>
    <col min="2565" max="2565" width="21.44140625" style="163" customWidth="1"/>
    <col min="2566" max="2566" width="23.44140625" style="163" bestFit="1" customWidth="1"/>
    <col min="2567" max="2816" width="11.44140625" style="163"/>
    <col min="2817" max="2817" width="40.88671875" style="163" customWidth="1"/>
    <col min="2818" max="2818" width="21.44140625" style="163" customWidth="1"/>
    <col min="2819" max="2819" width="23" style="163" bestFit="1" customWidth="1"/>
    <col min="2820" max="2820" width="23.109375" style="163" bestFit="1" customWidth="1"/>
    <col min="2821" max="2821" width="21.44140625" style="163" customWidth="1"/>
    <col min="2822" max="2822" width="23.44140625" style="163" bestFit="1" customWidth="1"/>
    <col min="2823" max="3072" width="11.44140625" style="163"/>
    <col min="3073" max="3073" width="40.88671875" style="163" customWidth="1"/>
    <col min="3074" max="3074" width="21.44140625" style="163" customWidth="1"/>
    <col min="3075" max="3075" width="23" style="163" bestFit="1" customWidth="1"/>
    <col min="3076" max="3076" width="23.109375" style="163" bestFit="1" customWidth="1"/>
    <col min="3077" max="3077" width="21.44140625" style="163" customWidth="1"/>
    <col min="3078" max="3078" width="23.44140625" style="163" bestFit="1" customWidth="1"/>
    <col min="3079" max="3328" width="11.44140625" style="163"/>
    <col min="3329" max="3329" width="40.88671875" style="163" customWidth="1"/>
    <col min="3330" max="3330" width="21.44140625" style="163" customWidth="1"/>
    <col min="3331" max="3331" width="23" style="163" bestFit="1" customWidth="1"/>
    <col min="3332" max="3332" width="23.109375" style="163" bestFit="1" customWidth="1"/>
    <col min="3333" max="3333" width="21.44140625" style="163" customWidth="1"/>
    <col min="3334" max="3334" width="23.44140625" style="163" bestFit="1" customWidth="1"/>
    <col min="3335" max="3584" width="11.44140625" style="163"/>
    <col min="3585" max="3585" width="40.88671875" style="163" customWidth="1"/>
    <col min="3586" max="3586" width="21.44140625" style="163" customWidth="1"/>
    <col min="3587" max="3587" width="23" style="163" bestFit="1" customWidth="1"/>
    <col min="3588" max="3588" width="23.109375" style="163" bestFit="1" customWidth="1"/>
    <col min="3589" max="3589" width="21.44140625" style="163" customWidth="1"/>
    <col min="3590" max="3590" width="23.44140625" style="163" bestFit="1" customWidth="1"/>
    <col min="3591" max="3840" width="11.44140625" style="163"/>
    <col min="3841" max="3841" width="40.88671875" style="163" customWidth="1"/>
    <col min="3842" max="3842" width="21.44140625" style="163" customWidth="1"/>
    <col min="3843" max="3843" width="23" style="163" bestFit="1" customWidth="1"/>
    <col min="3844" max="3844" width="23.109375" style="163" bestFit="1" customWidth="1"/>
    <col min="3845" max="3845" width="21.44140625" style="163" customWidth="1"/>
    <col min="3846" max="3846" width="23.44140625" style="163" bestFit="1" customWidth="1"/>
    <col min="3847" max="4096" width="11.44140625" style="163"/>
    <col min="4097" max="4097" width="40.88671875" style="163" customWidth="1"/>
    <col min="4098" max="4098" width="21.44140625" style="163" customWidth="1"/>
    <col min="4099" max="4099" width="23" style="163" bestFit="1" customWidth="1"/>
    <col min="4100" max="4100" width="23.109375" style="163" bestFit="1" customWidth="1"/>
    <col min="4101" max="4101" width="21.44140625" style="163" customWidth="1"/>
    <col min="4102" max="4102" width="23.44140625" style="163" bestFit="1" customWidth="1"/>
    <col min="4103" max="4352" width="11.44140625" style="163"/>
    <col min="4353" max="4353" width="40.88671875" style="163" customWidth="1"/>
    <col min="4354" max="4354" width="21.44140625" style="163" customWidth="1"/>
    <col min="4355" max="4355" width="23" style="163" bestFit="1" customWidth="1"/>
    <col min="4356" max="4356" width="23.109375" style="163" bestFit="1" customWidth="1"/>
    <col min="4357" max="4357" width="21.44140625" style="163" customWidth="1"/>
    <col min="4358" max="4358" width="23.44140625" style="163" bestFit="1" customWidth="1"/>
    <col min="4359" max="4608" width="11.44140625" style="163"/>
    <col min="4609" max="4609" width="40.88671875" style="163" customWidth="1"/>
    <col min="4610" max="4610" width="21.44140625" style="163" customWidth="1"/>
    <col min="4611" max="4611" width="23" style="163" bestFit="1" customWidth="1"/>
    <col min="4612" max="4612" width="23.109375" style="163" bestFit="1" customWidth="1"/>
    <col min="4613" max="4613" width="21.44140625" style="163" customWidth="1"/>
    <col min="4614" max="4614" width="23.44140625" style="163" bestFit="1" customWidth="1"/>
    <col min="4615" max="4864" width="11.44140625" style="163"/>
    <col min="4865" max="4865" width="40.88671875" style="163" customWidth="1"/>
    <col min="4866" max="4866" width="21.44140625" style="163" customWidth="1"/>
    <col min="4867" max="4867" width="23" style="163" bestFit="1" customWidth="1"/>
    <col min="4868" max="4868" width="23.109375" style="163" bestFit="1" customWidth="1"/>
    <col min="4869" max="4869" width="21.44140625" style="163" customWidth="1"/>
    <col min="4870" max="4870" width="23.44140625" style="163" bestFit="1" customWidth="1"/>
    <col min="4871" max="5120" width="11.44140625" style="163"/>
    <col min="5121" max="5121" width="40.88671875" style="163" customWidth="1"/>
    <col min="5122" max="5122" width="21.44140625" style="163" customWidth="1"/>
    <col min="5123" max="5123" width="23" style="163" bestFit="1" customWidth="1"/>
    <col min="5124" max="5124" width="23.109375" style="163" bestFit="1" customWidth="1"/>
    <col min="5125" max="5125" width="21.44140625" style="163" customWidth="1"/>
    <col min="5126" max="5126" width="23.44140625" style="163" bestFit="1" customWidth="1"/>
    <col min="5127" max="5376" width="11.44140625" style="163"/>
    <col min="5377" max="5377" width="40.88671875" style="163" customWidth="1"/>
    <col min="5378" max="5378" width="21.44140625" style="163" customWidth="1"/>
    <col min="5379" max="5379" width="23" style="163" bestFit="1" customWidth="1"/>
    <col min="5380" max="5380" width="23.109375" style="163" bestFit="1" customWidth="1"/>
    <col min="5381" max="5381" width="21.44140625" style="163" customWidth="1"/>
    <col min="5382" max="5382" width="23.44140625" style="163" bestFit="1" customWidth="1"/>
    <col min="5383" max="5632" width="11.44140625" style="163"/>
    <col min="5633" max="5633" width="40.88671875" style="163" customWidth="1"/>
    <col min="5634" max="5634" width="21.44140625" style="163" customWidth="1"/>
    <col min="5635" max="5635" width="23" style="163" bestFit="1" customWidth="1"/>
    <col min="5636" max="5636" width="23.109375" style="163" bestFit="1" customWidth="1"/>
    <col min="5637" max="5637" width="21.44140625" style="163" customWidth="1"/>
    <col min="5638" max="5638" width="23.44140625" style="163" bestFit="1" customWidth="1"/>
    <col min="5639" max="5888" width="11.44140625" style="163"/>
    <col min="5889" max="5889" width="40.88671875" style="163" customWidth="1"/>
    <col min="5890" max="5890" width="21.44140625" style="163" customWidth="1"/>
    <col min="5891" max="5891" width="23" style="163" bestFit="1" customWidth="1"/>
    <col min="5892" max="5892" width="23.109375" style="163" bestFit="1" customWidth="1"/>
    <col min="5893" max="5893" width="21.44140625" style="163" customWidth="1"/>
    <col min="5894" max="5894" width="23.44140625" style="163" bestFit="1" customWidth="1"/>
    <col min="5895" max="6144" width="11.44140625" style="163"/>
    <col min="6145" max="6145" width="40.88671875" style="163" customWidth="1"/>
    <col min="6146" max="6146" width="21.44140625" style="163" customWidth="1"/>
    <col min="6147" max="6147" width="23" style="163" bestFit="1" customWidth="1"/>
    <col min="6148" max="6148" width="23.109375" style="163" bestFit="1" customWidth="1"/>
    <col min="6149" max="6149" width="21.44140625" style="163" customWidth="1"/>
    <col min="6150" max="6150" width="23.44140625" style="163" bestFit="1" customWidth="1"/>
    <col min="6151" max="6400" width="11.44140625" style="163"/>
    <col min="6401" max="6401" width="40.88671875" style="163" customWidth="1"/>
    <col min="6402" max="6402" width="21.44140625" style="163" customWidth="1"/>
    <col min="6403" max="6403" width="23" style="163" bestFit="1" customWidth="1"/>
    <col min="6404" max="6404" width="23.109375" style="163" bestFit="1" customWidth="1"/>
    <col min="6405" max="6405" width="21.44140625" style="163" customWidth="1"/>
    <col min="6406" max="6406" width="23.44140625" style="163" bestFit="1" customWidth="1"/>
    <col min="6407" max="6656" width="11.44140625" style="163"/>
    <col min="6657" max="6657" width="40.88671875" style="163" customWidth="1"/>
    <col min="6658" max="6658" width="21.44140625" style="163" customWidth="1"/>
    <col min="6659" max="6659" width="23" style="163" bestFit="1" customWidth="1"/>
    <col min="6660" max="6660" width="23.109375" style="163" bestFit="1" customWidth="1"/>
    <col min="6661" max="6661" width="21.44140625" style="163" customWidth="1"/>
    <col min="6662" max="6662" width="23.44140625" style="163" bestFit="1" customWidth="1"/>
    <col min="6663" max="6912" width="11.44140625" style="163"/>
    <col min="6913" max="6913" width="40.88671875" style="163" customWidth="1"/>
    <col min="6914" max="6914" width="21.44140625" style="163" customWidth="1"/>
    <col min="6915" max="6915" width="23" style="163" bestFit="1" customWidth="1"/>
    <col min="6916" max="6916" width="23.109375" style="163" bestFit="1" customWidth="1"/>
    <col min="6917" max="6917" width="21.44140625" style="163" customWidth="1"/>
    <col min="6918" max="6918" width="23.44140625" style="163" bestFit="1" customWidth="1"/>
    <col min="6919" max="7168" width="11.44140625" style="163"/>
    <col min="7169" max="7169" width="40.88671875" style="163" customWidth="1"/>
    <col min="7170" max="7170" width="21.44140625" style="163" customWidth="1"/>
    <col min="7171" max="7171" width="23" style="163" bestFit="1" customWidth="1"/>
    <col min="7172" max="7172" width="23.109375" style="163" bestFit="1" customWidth="1"/>
    <col min="7173" max="7173" width="21.44140625" style="163" customWidth="1"/>
    <col min="7174" max="7174" width="23.44140625" style="163" bestFit="1" customWidth="1"/>
    <col min="7175" max="7424" width="11.44140625" style="163"/>
    <col min="7425" max="7425" width="40.88671875" style="163" customWidth="1"/>
    <col min="7426" max="7426" width="21.44140625" style="163" customWidth="1"/>
    <col min="7427" max="7427" width="23" style="163" bestFit="1" customWidth="1"/>
    <col min="7428" max="7428" width="23.109375" style="163" bestFit="1" customWidth="1"/>
    <col min="7429" max="7429" width="21.44140625" style="163" customWidth="1"/>
    <col min="7430" max="7430" width="23.44140625" style="163" bestFit="1" customWidth="1"/>
    <col min="7431" max="7680" width="11.44140625" style="163"/>
    <col min="7681" max="7681" width="40.88671875" style="163" customWidth="1"/>
    <col min="7682" max="7682" width="21.44140625" style="163" customWidth="1"/>
    <col min="7683" max="7683" width="23" style="163" bestFit="1" customWidth="1"/>
    <col min="7684" max="7684" width="23.109375" style="163" bestFit="1" customWidth="1"/>
    <col min="7685" max="7685" width="21.44140625" style="163" customWidth="1"/>
    <col min="7686" max="7686" width="23.44140625" style="163" bestFit="1" customWidth="1"/>
    <col min="7687" max="7936" width="11.44140625" style="163"/>
    <col min="7937" max="7937" width="40.88671875" style="163" customWidth="1"/>
    <col min="7938" max="7938" width="21.44140625" style="163" customWidth="1"/>
    <col min="7939" max="7939" width="23" style="163" bestFit="1" customWidth="1"/>
    <col min="7940" max="7940" width="23.109375" style="163" bestFit="1" customWidth="1"/>
    <col min="7941" max="7941" width="21.44140625" style="163" customWidth="1"/>
    <col min="7942" max="7942" width="23.44140625" style="163" bestFit="1" customWidth="1"/>
    <col min="7943" max="8192" width="11.44140625" style="163"/>
    <col min="8193" max="8193" width="40.88671875" style="163" customWidth="1"/>
    <col min="8194" max="8194" width="21.44140625" style="163" customWidth="1"/>
    <col min="8195" max="8195" width="23" style="163" bestFit="1" customWidth="1"/>
    <col min="8196" max="8196" width="23.109375" style="163" bestFit="1" customWidth="1"/>
    <col min="8197" max="8197" width="21.44140625" style="163" customWidth="1"/>
    <col min="8198" max="8198" width="23.44140625" style="163" bestFit="1" customWidth="1"/>
    <col min="8199" max="8448" width="11.44140625" style="163"/>
    <col min="8449" max="8449" width="40.88671875" style="163" customWidth="1"/>
    <col min="8450" max="8450" width="21.44140625" style="163" customWidth="1"/>
    <col min="8451" max="8451" width="23" style="163" bestFit="1" customWidth="1"/>
    <col min="8452" max="8452" width="23.109375" style="163" bestFit="1" customWidth="1"/>
    <col min="8453" max="8453" width="21.44140625" style="163" customWidth="1"/>
    <col min="8454" max="8454" width="23.44140625" style="163" bestFit="1" customWidth="1"/>
    <col min="8455" max="8704" width="11.44140625" style="163"/>
    <col min="8705" max="8705" width="40.88671875" style="163" customWidth="1"/>
    <col min="8706" max="8706" width="21.44140625" style="163" customWidth="1"/>
    <col min="8707" max="8707" width="23" style="163" bestFit="1" customWidth="1"/>
    <col min="8708" max="8708" width="23.109375" style="163" bestFit="1" customWidth="1"/>
    <col min="8709" max="8709" width="21.44140625" style="163" customWidth="1"/>
    <col min="8710" max="8710" width="23.44140625" style="163" bestFit="1" customWidth="1"/>
    <col min="8711" max="8960" width="11.44140625" style="163"/>
    <col min="8961" max="8961" width="40.88671875" style="163" customWidth="1"/>
    <col min="8962" max="8962" width="21.44140625" style="163" customWidth="1"/>
    <col min="8963" max="8963" width="23" style="163" bestFit="1" customWidth="1"/>
    <col min="8964" max="8964" width="23.109375" style="163" bestFit="1" customWidth="1"/>
    <col min="8965" max="8965" width="21.44140625" style="163" customWidth="1"/>
    <col min="8966" max="8966" width="23.44140625" style="163" bestFit="1" customWidth="1"/>
    <col min="8967" max="9216" width="11.44140625" style="163"/>
    <col min="9217" max="9217" width="40.88671875" style="163" customWidth="1"/>
    <col min="9218" max="9218" width="21.44140625" style="163" customWidth="1"/>
    <col min="9219" max="9219" width="23" style="163" bestFit="1" customWidth="1"/>
    <col min="9220" max="9220" width="23.109375" style="163" bestFit="1" customWidth="1"/>
    <col min="9221" max="9221" width="21.44140625" style="163" customWidth="1"/>
    <col min="9222" max="9222" width="23.44140625" style="163" bestFit="1" customWidth="1"/>
    <col min="9223" max="9472" width="11.44140625" style="163"/>
    <col min="9473" max="9473" width="40.88671875" style="163" customWidth="1"/>
    <col min="9474" max="9474" width="21.44140625" style="163" customWidth="1"/>
    <col min="9475" max="9475" width="23" style="163" bestFit="1" customWidth="1"/>
    <col min="9476" max="9476" width="23.109375" style="163" bestFit="1" customWidth="1"/>
    <col min="9477" max="9477" width="21.44140625" style="163" customWidth="1"/>
    <col min="9478" max="9478" width="23.44140625" style="163" bestFit="1" customWidth="1"/>
    <col min="9479" max="9728" width="11.44140625" style="163"/>
    <col min="9729" max="9729" width="40.88671875" style="163" customWidth="1"/>
    <col min="9730" max="9730" width="21.44140625" style="163" customWidth="1"/>
    <col min="9731" max="9731" width="23" style="163" bestFit="1" customWidth="1"/>
    <col min="9732" max="9732" width="23.109375" style="163" bestFit="1" customWidth="1"/>
    <col min="9733" max="9733" width="21.44140625" style="163" customWidth="1"/>
    <col min="9734" max="9734" width="23.44140625" style="163" bestFit="1" customWidth="1"/>
    <col min="9735" max="9984" width="11.44140625" style="163"/>
    <col min="9985" max="9985" width="40.88671875" style="163" customWidth="1"/>
    <col min="9986" max="9986" width="21.44140625" style="163" customWidth="1"/>
    <col min="9987" max="9987" width="23" style="163" bestFit="1" customWidth="1"/>
    <col min="9988" max="9988" width="23.109375" style="163" bestFit="1" customWidth="1"/>
    <col min="9989" max="9989" width="21.44140625" style="163" customWidth="1"/>
    <col min="9990" max="9990" width="23.44140625" style="163" bestFit="1" customWidth="1"/>
    <col min="9991" max="10240" width="11.44140625" style="163"/>
    <col min="10241" max="10241" width="40.88671875" style="163" customWidth="1"/>
    <col min="10242" max="10242" width="21.44140625" style="163" customWidth="1"/>
    <col min="10243" max="10243" width="23" style="163" bestFit="1" customWidth="1"/>
    <col min="10244" max="10244" width="23.109375" style="163" bestFit="1" customWidth="1"/>
    <col min="10245" max="10245" width="21.44140625" style="163" customWidth="1"/>
    <col min="10246" max="10246" width="23.44140625" style="163" bestFit="1" customWidth="1"/>
    <col min="10247" max="10496" width="11.44140625" style="163"/>
    <col min="10497" max="10497" width="40.88671875" style="163" customWidth="1"/>
    <col min="10498" max="10498" width="21.44140625" style="163" customWidth="1"/>
    <col min="10499" max="10499" width="23" style="163" bestFit="1" customWidth="1"/>
    <col min="10500" max="10500" width="23.109375" style="163" bestFit="1" customWidth="1"/>
    <col min="10501" max="10501" width="21.44140625" style="163" customWidth="1"/>
    <col min="10502" max="10502" width="23.44140625" style="163" bestFit="1" customWidth="1"/>
    <col min="10503" max="10752" width="11.44140625" style="163"/>
    <col min="10753" max="10753" width="40.88671875" style="163" customWidth="1"/>
    <col min="10754" max="10754" width="21.44140625" style="163" customWidth="1"/>
    <col min="10755" max="10755" width="23" style="163" bestFit="1" customWidth="1"/>
    <col min="10756" max="10756" width="23.109375" style="163" bestFit="1" customWidth="1"/>
    <col min="10757" max="10757" width="21.44140625" style="163" customWidth="1"/>
    <col min="10758" max="10758" width="23.44140625" style="163" bestFit="1" customWidth="1"/>
    <col min="10759" max="11008" width="11.44140625" style="163"/>
    <col min="11009" max="11009" width="40.88671875" style="163" customWidth="1"/>
    <col min="11010" max="11010" width="21.44140625" style="163" customWidth="1"/>
    <col min="11011" max="11011" width="23" style="163" bestFit="1" customWidth="1"/>
    <col min="11012" max="11012" width="23.109375" style="163" bestFit="1" customWidth="1"/>
    <col min="11013" max="11013" width="21.44140625" style="163" customWidth="1"/>
    <col min="11014" max="11014" width="23.44140625" style="163" bestFit="1" customWidth="1"/>
    <col min="11015" max="11264" width="11.44140625" style="163"/>
    <col min="11265" max="11265" width="40.88671875" style="163" customWidth="1"/>
    <col min="11266" max="11266" width="21.44140625" style="163" customWidth="1"/>
    <col min="11267" max="11267" width="23" style="163" bestFit="1" customWidth="1"/>
    <col min="11268" max="11268" width="23.109375" style="163" bestFit="1" customWidth="1"/>
    <col min="11269" max="11269" width="21.44140625" style="163" customWidth="1"/>
    <col min="11270" max="11270" width="23.44140625" style="163" bestFit="1" customWidth="1"/>
    <col min="11271" max="11520" width="11.44140625" style="163"/>
    <col min="11521" max="11521" width="40.88671875" style="163" customWidth="1"/>
    <col min="11522" max="11522" width="21.44140625" style="163" customWidth="1"/>
    <col min="11523" max="11523" width="23" style="163" bestFit="1" customWidth="1"/>
    <col min="11524" max="11524" width="23.109375" style="163" bestFit="1" customWidth="1"/>
    <col min="11525" max="11525" width="21.44140625" style="163" customWidth="1"/>
    <col min="11526" max="11526" width="23.44140625" style="163" bestFit="1" customWidth="1"/>
    <col min="11527" max="11776" width="11.44140625" style="163"/>
    <col min="11777" max="11777" width="40.88671875" style="163" customWidth="1"/>
    <col min="11778" max="11778" width="21.44140625" style="163" customWidth="1"/>
    <col min="11779" max="11779" width="23" style="163" bestFit="1" customWidth="1"/>
    <col min="11780" max="11780" width="23.109375" style="163" bestFit="1" customWidth="1"/>
    <col min="11781" max="11781" width="21.44140625" style="163" customWidth="1"/>
    <col min="11782" max="11782" width="23.44140625" style="163" bestFit="1" customWidth="1"/>
    <col min="11783" max="12032" width="11.44140625" style="163"/>
    <col min="12033" max="12033" width="40.88671875" style="163" customWidth="1"/>
    <col min="12034" max="12034" width="21.44140625" style="163" customWidth="1"/>
    <col min="12035" max="12035" width="23" style="163" bestFit="1" customWidth="1"/>
    <col min="12036" max="12036" width="23.109375" style="163" bestFit="1" customWidth="1"/>
    <col min="12037" max="12037" width="21.44140625" style="163" customWidth="1"/>
    <col min="12038" max="12038" width="23.44140625" style="163" bestFit="1" customWidth="1"/>
    <col min="12039" max="12288" width="11.44140625" style="163"/>
    <col min="12289" max="12289" width="40.88671875" style="163" customWidth="1"/>
    <col min="12290" max="12290" width="21.44140625" style="163" customWidth="1"/>
    <col min="12291" max="12291" width="23" style="163" bestFit="1" customWidth="1"/>
    <col min="12292" max="12292" width="23.109375" style="163" bestFit="1" customWidth="1"/>
    <col min="12293" max="12293" width="21.44140625" style="163" customWidth="1"/>
    <col min="12294" max="12294" width="23.44140625" style="163" bestFit="1" customWidth="1"/>
    <col min="12295" max="12544" width="11.44140625" style="163"/>
    <col min="12545" max="12545" width="40.88671875" style="163" customWidth="1"/>
    <col min="12546" max="12546" width="21.44140625" style="163" customWidth="1"/>
    <col min="12547" max="12547" width="23" style="163" bestFit="1" customWidth="1"/>
    <col min="12548" max="12548" width="23.109375" style="163" bestFit="1" customWidth="1"/>
    <col min="12549" max="12549" width="21.44140625" style="163" customWidth="1"/>
    <col min="12550" max="12550" width="23.44140625" style="163" bestFit="1" customWidth="1"/>
    <col min="12551" max="12800" width="11.44140625" style="163"/>
    <col min="12801" max="12801" width="40.88671875" style="163" customWidth="1"/>
    <col min="12802" max="12802" width="21.44140625" style="163" customWidth="1"/>
    <col min="12803" max="12803" width="23" style="163" bestFit="1" customWidth="1"/>
    <col min="12804" max="12804" width="23.109375" style="163" bestFit="1" customWidth="1"/>
    <col min="12805" max="12805" width="21.44140625" style="163" customWidth="1"/>
    <col min="12806" max="12806" width="23.44140625" style="163" bestFit="1" customWidth="1"/>
    <col min="12807" max="13056" width="11.44140625" style="163"/>
    <col min="13057" max="13057" width="40.88671875" style="163" customWidth="1"/>
    <col min="13058" max="13058" width="21.44140625" style="163" customWidth="1"/>
    <col min="13059" max="13059" width="23" style="163" bestFit="1" customWidth="1"/>
    <col min="13060" max="13060" width="23.109375" style="163" bestFit="1" customWidth="1"/>
    <col min="13061" max="13061" width="21.44140625" style="163" customWidth="1"/>
    <col min="13062" max="13062" width="23.44140625" style="163" bestFit="1" customWidth="1"/>
    <col min="13063" max="13312" width="11.44140625" style="163"/>
    <col min="13313" max="13313" width="40.88671875" style="163" customWidth="1"/>
    <col min="13314" max="13314" width="21.44140625" style="163" customWidth="1"/>
    <col min="13315" max="13315" width="23" style="163" bestFit="1" customWidth="1"/>
    <col min="13316" max="13316" width="23.109375" style="163" bestFit="1" customWidth="1"/>
    <col min="13317" max="13317" width="21.44140625" style="163" customWidth="1"/>
    <col min="13318" max="13318" width="23.44140625" style="163" bestFit="1" customWidth="1"/>
    <col min="13319" max="13568" width="11.44140625" style="163"/>
    <col min="13569" max="13569" width="40.88671875" style="163" customWidth="1"/>
    <col min="13570" max="13570" width="21.44140625" style="163" customWidth="1"/>
    <col min="13571" max="13571" width="23" style="163" bestFit="1" customWidth="1"/>
    <col min="13572" max="13572" width="23.109375" style="163" bestFit="1" customWidth="1"/>
    <col min="13573" max="13573" width="21.44140625" style="163" customWidth="1"/>
    <col min="13574" max="13574" width="23.44140625" style="163" bestFit="1" customWidth="1"/>
    <col min="13575" max="13824" width="11.44140625" style="163"/>
    <col min="13825" max="13825" width="40.88671875" style="163" customWidth="1"/>
    <col min="13826" max="13826" width="21.44140625" style="163" customWidth="1"/>
    <col min="13827" max="13827" width="23" style="163" bestFit="1" customWidth="1"/>
    <col min="13828" max="13828" width="23.109375" style="163" bestFit="1" customWidth="1"/>
    <col min="13829" max="13829" width="21.44140625" style="163" customWidth="1"/>
    <col min="13830" max="13830" width="23.44140625" style="163" bestFit="1" customWidth="1"/>
    <col min="13831" max="14080" width="11.44140625" style="163"/>
    <col min="14081" max="14081" width="40.88671875" style="163" customWidth="1"/>
    <col min="14082" max="14082" width="21.44140625" style="163" customWidth="1"/>
    <col min="14083" max="14083" width="23" style="163" bestFit="1" customWidth="1"/>
    <col min="14084" max="14084" width="23.109375" style="163" bestFit="1" customWidth="1"/>
    <col min="14085" max="14085" width="21.44140625" style="163" customWidth="1"/>
    <col min="14086" max="14086" width="23.44140625" style="163" bestFit="1" customWidth="1"/>
    <col min="14087" max="14336" width="11.44140625" style="163"/>
    <col min="14337" max="14337" width="40.88671875" style="163" customWidth="1"/>
    <col min="14338" max="14338" width="21.44140625" style="163" customWidth="1"/>
    <col min="14339" max="14339" width="23" style="163" bestFit="1" customWidth="1"/>
    <col min="14340" max="14340" width="23.109375" style="163" bestFit="1" customWidth="1"/>
    <col min="14341" max="14341" width="21.44140625" style="163" customWidth="1"/>
    <col min="14342" max="14342" width="23.44140625" style="163" bestFit="1" customWidth="1"/>
    <col min="14343" max="14592" width="11.44140625" style="163"/>
    <col min="14593" max="14593" width="40.88671875" style="163" customWidth="1"/>
    <col min="14594" max="14594" width="21.44140625" style="163" customWidth="1"/>
    <col min="14595" max="14595" width="23" style="163" bestFit="1" customWidth="1"/>
    <col min="14596" max="14596" width="23.109375" style="163" bestFit="1" customWidth="1"/>
    <col min="14597" max="14597" width="21.44140625" style="163" customWidth="1"/>
    <col min="14598" max="14598" width="23.44140625" style="163" bestFit="1" customWidth="1"/>
    <col min="14599" max="14848" width="11.44140625" style="163"/>
    <col min="14849" max="14849" width="40.88671875" style="163" customWidth="1"/>
    <col min="14850" max="14850" width="21.44140625" style="163" customWidth="1"/>
    <col min="14851" max="14851" width="23" style="163" bestFit="1" customWidth="1"/>
    <col min="14852" max="14852" width="23.109375" style="163" bestFit="1" customWidth="1"/>
    <col min="14853" max="14853" width="21.44140625" style="163" customWidth="1"/>
    <col min="14854" max="14854" width="23.44140625" style="163" bestFit="1" customWidth="1"/>
    <col min="14855" max="15104" width="11.44140625" style="163"/>
    <col min="15105" max="15105" width="40.88671875" style="163" customWidth="1"/>
    <col min="15106" max="15106" width="21.44140625" style="163" customWidth="1"/>
    <col min="15107" max="15107" width="23" style="163" bestFit="1" customWidth="1"/>
    <col min="15108" max="15108" width="23.109375" style="163" bestFit="1" customWidth="1"/>
    <col min="15109" max="15109" width="21.44140625" style="163" customWidth="1"/>
    <col min="15110" max="15110" width="23.44140625" style="163" bestFit="1" customWidth="1"/>
    <col min="15111" max="15360" width="11.44140625" style="163"/>
    <col min="15361" max="15361" width="40.88671875" style="163" customWidth="1"/>
    <col min="15362" max="15362" width="21.44140625" style="163" customWidth="1"/>
    <col min="15363" max="15363" width="23" style="163" bestFit="1" customWidth="1"/>
    <col min="15364" max="15364" width="23.109375" style="163" bestFit="1" customWidth="1"/>
    <col min="15365" max="15365" width="21.44140625" style="163" customWidth="1"/>
    <col min="15366" max="15366" width="23.44140625" style="163" bestFit="1" customWidth="1"/>
    <col min="15367" max="15616" width="11.44140625" style="163"/>
    <col min="15617" max="15617" width="40.88671875" style="163" customWidth="1"/>
    <col min="15618" max="15618" width="21.44140625" style="163" customWidth="1"/>
    <col min="15619" max="15619" width="23" style="163" bestFit="1" customWidth="1"/>
    <col min="15620" max="15620" width="23.109375" style="163" bestFit="1" customWidth="1"/>
    <col min="15621" max="15621" width="21.44140625" style="163" customWidth="1"/>
    <col min="15622" max="15622" width="23.44140625" style="163" bestFit="1" customWidth="1"/>
    <col min="15623" max="15872" width="11.44140625" style="163"/>
    <col min="15873" max="15873" width="40.88671875" style="163" customWidth="1"/>
    <col min="15874" max="15874" width="21.44140625" style="163" customWidth="1"/>
    <col min="15875" max="15875" width="23" style="163" bestFit="1" customWidth="1"/>
    <col min="15876" max="15876" width="23.109375" style="163" bestFit="1" customWidth="1"/>
    <col min="15877" max="15877" width="21.44140625" style="163" customWidth="1"/>
    <col min="15878" max="15878" width="23.44140625" style="163" bestFit="1" customWidth="1"/>
    <col min="15879" max="16128" width="11.44140625" style="163"/>
    <col min="16129" max="16129" width="40.88671875" style="163" customWidth="1"/>
    <col min="16130" max="16130" width="21.44140625" style="163" customWidth="1"/>
    <col min="16131" max="16131" width="23" style="163" bestFit="1" customWidth="1"/>
    <col min="16132" max="16132" width="23.109375" style="163" bestFit="1" customWidth="1"/>
    <col min="16133" max="16133" width="21.44140625" style="163" customWidth="1"/>
    <col min="16134" max="16134" width="23.44140625" style="163" bestFit="1" customWidth="1"/>
    <col min="16135" max="16384" width="11.44140625" style="163"/>
  </cols>
  <sheetData>
    <row r="1" spans="1:10" s="904" customFormat="1" ht="20.100000000000001" customHeight="1">
      <c r="A1" s="1423" t="s">
        <v>1246</v>
      </c>
      <c r="B1" s="116"/>
      <c r="C1" s="116"/>
      <c r="D1" s="116"/>
      <c r="E1" s="116"/>
      <c r="F1" s="116"/>
    </row>
    <row r="2" spans="1:10" s="906" customFormat="1" ht="28.2">
      <c r="A2" s="118" t="s">
        <v>894</v>
      </c>
      <c r="B2" s="118"/>
      <c r="C2" s="118"/>
      <c r="D2" s="118"/>
      <c r="E2" s="118"/>
      <c r="F2" s="118"/>
      <c r="G2" s="905"/>
      <c r="H2" s="905"/>
      <c r="I2" s="905"/>
      <c r="J2" s="905"/>
    </row>
    <row r="3" spans="1:10" s="908" customFormat="1" ht="20.100000000000001" customHeight="1">
      <c r="A3" s="207">
        <v>45716</v>
      </c>
      <c r="B3" s="207"/>
      <c r="C3" s="207"/>
      <c r="D3" s="207"/>
      <c r="E3" s="207"/>
      <c r="F3" s="207"/>
      <c r="G3" s="907"/>
      <c r="H3" s="907"/>
      <c r="I3" s="907"/>
      <c r="J3" s="907"/>
    </row>
    <row r="4" spans="1:10" s="910" customFormat="1" ht="20.100000000000001" customHeight="1">
      <c r="A4" s="122" t="s">
        <v>895</v>
      </c>
      <c r="B4" s="122"/>
      <c r="C4" s="122"/>
      <c r="D4" s="122"/>
      <c r="E4" s="122"/>
      <c r="F4" s="122"/>
      <c r="G4" s="909"/>
      <c r="H4" s="909"/>
      <c r="I4" s="909"/>
      <c r="J4" s="909"/>
    </row>
    <row r="5" spans="1:10" ht="13.65" customHeight="1" thickBot="1">
      <c r="F5" s="911"/>
    </row>
    <row r="6" spans="1:10" ht="54.9" customHeight="1">
      <c r="A6" s="912" t="s">
        <v>1</v>
      </c>
      <c r="B6" s="913" t="s">
        <v>896</v>
      </c>
      <c r="C6" s="913" t="s">
        <v>897</v>
      </c>
      <c r="D6" s="913" t="s">
        <v>898</v>
      </c>
      <c r="E6" s="913" t="s">
        <v>741</v>
      </c>
      <c r="F6" s="914" t="s">
        <v>899</v>
      </c>
    </row>
    <row r="7" spans="1:10" ht="10.5" customHeight="1">
      <c r="A7" s="13"/>
      <c r="B7" s="915"/>
      <c r="C7" s="915"/>
      <c r="D7" s="915"/>
      <c r="E7" s="915"/>
      <c r="F7" s="916"/>
    </row>
    <row r="8" spans="1:10" s="142" customFormat="1" ht="18" customHeight="1">
      <c r="A8" s="917" t="s">
        <v>29</v>
      </c>
      <c r="B8" s="918">
        <v>426</v>
      </c>
      <c r="C8" s="918">
        <v>5258</v>
      </c>
      <c r="D8" s="918">
        <v>1770</v>
      </c>
      <c r="E8" s="918">
        <v>160</v>
      </c>
      <c r="F8" s="919">
        <v>7614</v>
      </c>
    </row>
    <row r="9" spans="1:10" s="142" customFormat="1" ht="18" customHeight="1">
      <c r="A9" s="917" t="s">
        <v>30</v>
      </c>
      <c r="B9" s="918">
        <v>7</v>
      </c>
      <c r="C9" s="918">
        <v>365</v>
      </c>
      <c r="D9" s="918">
        <v>350</v>
      </c>
      <c r="E9" s="918">
        <v>39</v>
      </c>
      <c r="F9" s="919">
        <v>761</v>
      </c>
    </row>
    <row r="10" spans="1:10" s="142" customFormat="1" ht="18" customHeight="1">
      <c r="A10" s="917" t="s">
        <v>31</v>
      </c>
      <c r="B10" s="918">
        <v>1125</v>
      </c>
      <c r="C10" s="918">
        <v>8726</v>
      </c>
      <c r="D10" s="918">
        <v>9581</v>
      </c>
      <c r="E10" s="918">
        <v>6789</v>
      </c>
      <c r="F10" s="919">
        <v>26221</v>
      </c>
    </row>
    <row r="11" spans="1:10" s="142" customFormat="1" ht="18" customHeight="1">
      <c r="A11" s="917" t="s">
        <v>32</v>
      </c>
      <c r="B11" s="918">
        <v>50</v>
      </c>
      <c r="C11" s="918">
        <v>279</v>
      </c>
      <c r="D11" s="918">
        <v>693</v>
      </c>
      <c r="E11" s="918">
        <v>34</v>
      </c>
      <c r="F11" s="919">
        <v>1056</v>
      </c>
    </row>
    <row r="12" spans="1:10" s="142" customFormat="1" ht="18" customHeight="1">
      <c r="A12" s="917" t="s">
        <v>33</v>
      </c>
      <c r="B12" s="918">
        <v>27</v>
      </c>
      <c r="C12" s="918">
        <v>94</v>
      </c>
      <c r="D12" s="918">
        <v>1316</v>
      </c>
      <c r="E12" s="918">
        <v>49</v>
      </c>
      <c r="F12" s="919">
        <v>1486</v>
      </c>
    </row>
    <row r="13" spans="1:10" s="142" customFormat="1" ht="18" customHeight="1">
      <c r="A13" s="917" t="s">
        <v>116</v>
      </c>
      <c r="B13" s="918">
        <v>264</v>
      </c>
      <c r="C13" s="918">
        <v>2287</v>
      </c>
      <c r="D13" s="918">
        <v>3218</v>
      </c>
      <c r="E13" s="918">
        <v>106</v>
      </c>
      <c r="F13" s="919">
        <v>5875</v>
      </c>
    </row>
    <row r="14" spans="1:10" s="142" customFormat="1" ht="18" customHeight="1">
      <c r="A14" s="917" t="s">
        <v>35</v>
      </c>
      <c r="B14" s="918">
        <v>90</v>
      </c>
      <c r="C14" s="918">
        <v>103</v>
      </c>
      <c r="D14" s="918">
        <v>11</v>
      </c>
      <c r="E14" s="918">
        <v>43</v>
      </c>
      <c r="F14" s="919">
        <v>247</v>
      </c>
    </row>
    <row r="15" spans="1:10" s="142" customFormat="1" ht="18" customHeight="1">
      <c r="A15" s="917" t="s">
        <v>36</v>
      </c>
      <c r="B15" s="918">
        <v>61</v>
      </c>
      <c r="C15" s="918">
        <v>4139</v>
      </c>
      <c r="D15" s="918">
        <v>2146</v>
      </c>
      <c r="E15" s="918">
        <v>170</v>
      </c>
      <c r="F15" s="919">
        <v>6516</v>
      </c>
    </row>
    <row r="16" spans="1:10" s="142" customFormat="1" ht="18" customHeight="1">
      <c r="A16" s="917" t="s">
        <v>37</v>
      </c>
      <c r="B16" s="918">
        <v>45</v>
      </c>
      <c r="C16" s="918">
        <v>633</v>
      </c>
      <c r="D16" s="918">
        <v>9111</v>
      </c>
      <c r="E16" s="918">
        <v>74</v>
      </c>
      <c r="F16" s="919">
        <v>9863</v>
      </c>
    </row>
    <row r="17" spans="1:20" s="142" customFormat="1" ht="18" customHeight="1">
      <c r="A17" s="917" t="s">
        <v>513</v>
      </c>
      <c r="B17" s="918">
        <v>12</v>
      </c>
      <c r="C17" s="918">
        <v>53</v>
      </c>
      <c r="D17" s="918">
        <v>541</v>
      </c>
      <c r="E17" s="918">
        <v>0</v>
      </c>
      <c r="F17" s="919">
        <v>606</v>
      </c>
    </row>
    <row r="18" spans="1:20" s="142" customFormat="1" ht="18" customHeight="1">
      <c r="A18" s="917" t="s">
        <v>98</v>
      </c>
      <c r="B18" s="918">
        <v>10</v>
      </c>
      <c r="C18" s="918">
        <v>112</v>
      </c>
      <c r="D18" s="918">
        <v>1387</v>
      </c>
      <c r="E18" s="918">
        <v>69</v>
      </c>
      <c r="F18" s="919">
        <v>1578</v>
      </c>
    </row>
    <row r="19" spans="1:20" s="142" customFormat="1" ht="18" customHeight="1">
      <c r="A19" s="917" t="s">
        <v>40</v>
      </c>
      <c r="B19" s="918">
        <v>38</v>
      </c>
      <c r="C19" s="918">
        <v>55</v>
      </c>
      <c r="D19" s="918">
        <v>151</v>
      </c>
      <c r="E19" s="918">
        <v>0</v>
      </c>
      <c r="F19" s="919">
        <v>244</v>
      </c>
    </row>
    <row r="20" spans="1:20" s="142" customFormat="1" ht="18" customHeight="1">
      <c r="A20" s="917" t="s">
        <v>153</v>
      </c>
      <c r="B20" s="918">
        <v>13</v>
      </c>
      <c r="C20" s="918">
        <v>46</v>
      </c>
      <c r="D20" s="918">
        <v>1198</v>
      </c>
      <c r="E20" s="918">
        <v>0</v>
      </c>
      <c r="F20" s="919">
        <v>1257</v>
      </c>
    </row>
    <row r="21" spans="1:20" s="142" customFormat="1" ht="18" customHeight="1">
      <c r="A21" s="27" t="s">
        <v>775</v>
      </c>
      <c r="B21" s="918">
        <v>13</v>
      </c>
      <c r="C21" s="918">
        <v>336</v>
      </c>
      <c r="D21" s="918">
        <v>704</v>
      </c>
      <c r="E21" s="918">
        <v>16</v>
      </c>
      <c r="F21" s="919">
        <v>1069</v>
      </c>
    </row>
    <row r="22" spans="1:20" s="142" customFormat="1" ht="18" customHeight="1">
      <c r="A22" s="917" t="s">
        <v>43</v>
      </c>
      <c r="B22" s="918">
        <v>4</v>
      </c>
      <c r="C22" s="918">
        <v>14</v>
      </c>
      <c r="D22" s="918">
        <v>47</v>
      </c>
      <c r="E22" s="918">
        <v>9</v>
      </c>
      <c r="F22" s="919">
        <v>74</v>
      </c>
    </row>
    <row r="23" spans="1:20" s="142" customFormat="1" ht="18" customHeight="1">
      <c r="A23" s="917" t="s">
        <v>44</v>
      </c>
      <c r="B23" s="918">
        <v>10</v>
      </c>
      <c r="C23" s="918">
        <v>4</v>
      </c>
      <c r="D23" s="918">
        <v>32</v>
      </c>
      <c r="E23" s="918">
        <v>0</v>
      </c>
      <c r="F23" s="919">
        <v>46</v>
      </c>
    </row>
    <row r="24" spans="1:20" s="142" customFormat="1" ht="18" customHeight="1">
      <c r="A24" s="917" t="s">
        <v>45</v>
      </c>
      <c r="B24" s="918">
        <v>9</v>
      </c>
      <c r="C24" s="918">
        <v>0</v>
      </c>
      <c r="D24" s="918">
        <v>64</v>
      </c>
      <c r="E24" s="918">
        <v>0</v>
      </c>
      <c r="F24" s="919">
        <v>73</v>
      </c>
    </row>
    <row r="25" spans="1:20" s="142" customFormat="1" ht="18" customHeight="1">
      <c r="A25" s="917" t="s">
        <v>119</v>
      </c>
      <c r="B25" s="918">
        <v>84</v>
      </c>
      <c r="C25" s="918">
        <v>349</v>
      </c>
      <c r="D25" s="918">
        <v>6445</v>
      </c>
      <c r="E25" s="918">
        <v>32</v>
      </c>
      <c r="F25" s="919">
        <v>6910</v>
      </c>
    </row>
    <row r="26" spans="1:20" s="922" customFormat="1" ht="24" customHeight="1" thickBot="1">
      <c r="A26" s="920" t="s">
        <v>47</v>
      </c>
      <c r="B26" s="921">
        <v>2288</v>
      </c>
      <c r="C26" s="921">
        <v>22853</v>
      </c>
      <c r="D26" s="921">
        <v>38765</v>
      </c>
      <c r="E26" s="921">
        <v>7590</v>
      </c>
      <c r="F26" s="921">
        <v>71496</v>
      </c>
    </row>
    <row r="27" spans="1:20" s="924" customFormat="1" ht="19.5" customHeight="1">
      <c r="A27" s="923" t="s">
        <v>48</v>
      </c>
      <c r="B27" s="923"/>
      <c r="C27" s="923"/>
      <c r="D27" s="923"/>
      <c r="E27" s="923"/>
      <c r="F27" s="923"/>
    </row>
    <row r="28" spans="1:20">
      <c r="A28" s="925" t="s">
        <v>49</v>
      </c>
      <c r="B28" s="926"/>
      <c r="C28" s="926"/>
      <c r="D28" s="926"/>
      <c r="E28" s="926"/>
      <c r="F28" s="926"/>
      <c r="G28" s="926"/>
      <c r="H28" s="926"/>
      <c r="I28" s="926"/>
      <c r="J28" s="926"/>
      <c r="K28" s="926"/>
      <c r="L28" s="926"/>
      <c r="M28" s="926"/>
      <c r="N28" s="926"/>
      <c r="O28" s="926"/>
      <c r="P28" s="926"/>
      <c r="Q28" s="926"/>
      <c r="R28" s="926"/>
      <c r="S28" s="926"/>
      <c r="T28" s="926"/>
    </row>
  </sheetData>
  <mergeCells count="2">
    <mergeCell ref="A27:F27"/>
    <mergeCell ref="A28:T28"/>
  </mergeCells>
  <conditionalFormatting sqref="B8:F23 B26:F26">
    <cfRule type="cellIs" priority="2" stopIfTrue="1" operator="equal">
      <formula>"0;-"</formula>
    </cfRule>
  </conditionalFormatting>
  <conditionalFormatting sqref="B24:F25">
    <cfRule type="cellIs" priority="1" stopIfTrue="1" operator="equal">
      <formula>"0;-"</formula>
    </cfRule>
  </conditionalFormatting>
  <hyperlinks>
    <hyperlink ref="A1" location="Índice!A1" display="Volver al Índice" xr:uid="{C53F3030-DBBC-4EEF-A7EB-F06C04DB1C46}"/>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BF3FE-6AF7-4745-A0F4-7A0D6702CEBB}">
  <dimension ref="A1:N46"/>
  <sheetViews>
    <sheetView showGridLines="0"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 customHeight="1">
      <c r="A1" s="1422" t="s">
        <v>1246</v>
      </c>
      <c r="B1" s="852"/>
      <c r="C1" s="851"/>
      <c r="D1" s="851"/>
      <c r="E1" s="851"/>
      <c r="F1" s="851"/>
      <c r="G1" s="851"/>
      <c r="H1" s="851"/>
      <c r="I1" s="851"/>
      <c r="J1" s="851"/>
      <c r="K1" s="851"/>
      <c r="L1" s="851"/>
      <c r="M1" s="851"/>
    </row>
    <row r="2" spans="1:14" s="41" customFormat="1" ht="21" customHeight="1">
      <c r="A2" s="3" t="s">
        <v>823</v>
      </c>
      <c r="B2" s="3"/>
      <c r="C2" s="3"/>
      <c r="D2" s="3"/>
      <c r="E2" s="3"/>
      <c r="F2" s="3"/>
      <c r="G2" s="3"/>
      <c r="H2" s="3"/>
      <c r="I2" s="3"/>
      <c r="J2" s="3"/>
      <c r="K2" s="3"/>
      <c r="L2" s="3"/>
      <c r="M2" s="3"/>
    </row>
    <row r="3" spans="1:14" s="41" customFormat="1" ht="21" customHeight="1">
      <c r="A3" s="3" t="s">
        <v>824</v>
      </c>
      <c r="B3" s="3"/>
      <c r="C3" s="3"/>
      <c r="D3" s="3"/>
      <c r="E3" s="3"/>
      <c r="F3" s="3"/>
      <c r="G3" s="3"/>
      <c r="H3" s="3"/>
      <c r="I3" s="3"/>
      <c r="J3" s="3"/>
      <c r="K3" s="3"/>
      <c r="L3" s="3"/>
      <c r="M3" s="3"/>
    </row>
    <row r="4" spans="1:14" s="614" customFormat="1" ht="25.5" customHeight="1">
      <c r="A4" s="398">
        <v>45716</v>
      </c>
      <c r="B4" s="398"/>
      <c r="C4" s="398"/>
      <c r="D4" s="398"/>
      <c r="E4" s="398"/>
      <c r="F4" s="398"/>
      <c r="G4" s="398"/>
      <c r="H4" s="398"/>
      <c r="I4" s="398"/>
      <c r="J4" s="398"/>
      <c r="K4" s="398"/>
      <c r="L4" s="398"/>
      <c r="M4" s="398"/>
    </row>
    <row r="5" spans="1:14" s="384" customFormat="1" ht="19.5" customHeight="1">
      <c r="A5" s="814" t="s">
        <v>125</v>
      </c>
      <c r="B5" s="814"/>
      <c r="C5" s="814"/>
      <c r="D5" s="814"/>
      <c r="E5" s="814"/>
      <c r="F5" s="814"/>
      <c r="G5" s="814"/>
      <c r="H5" s="814"/>
      <c r="I5" s="814"/>
      <c r="J5" s="814"/>
      <c r="K5" s="814"/>
      <c r="L5" s="814"/>
      <c r="M5" s="814"/>
    </row>
    <row r="6" spans="1:14" ht="13.8" thickBot="1">
      <c r="A6" s="853"/>
    </row>
    <row r="7" spans="1:14" s="8" customFormat="1" ht="21" customHeight="1">
      <c r="A7" s="854"/>
      <c r="B7" s="855" t="s">
        <v>825</v>
      </c>
      <c r="C7" s="855"/>
      <c r="D7" s="855"/>
      <c r="E7" s="745"/>
      <c r="F7" s="855" t="s">
        <v>826</v>
      </c>
      <c r="G7" s="855"/>
      <c r="H7" s="855"/>
      <c r="I7" s="855"/>
      <c r="J7" s="745"/>
      <c r="K7" s="855" t="s">
        <v>827</v>
      </c>
      <c r="L7" s="855" t="s">
        <v>828</v>
      </c>
      <c r="M7" s="855" t="s">
        <v>829</v>
      </c>
    </row>
    <row r="8" spans="1:14" s="8" customFormat="1" ht="19.5" customHeight="1">
      <c r="A8" s="856"/>
      <c r="B8" s="857" t="s">
        <v>830</v>
      </c>
      <c r="C8" s="857" t="s">
        <v>831</v>
      </c>
      <c r="D8" s="857" t="s">
        <v>832</v>
      </c>
      <c r="E8" s="857"/>
      <c r="F8" s="857" t="s">
        <v>833</v>
      </c>
      <c r="G8" s="857" t="s">
        <v>834</v>
      </c>
      <c r="H8" s="857" t="s">
        <v>835</v>
      </c>
      <c r="I8" s="857" t="s">
        <v>836</v>
      </c>
      <c r="J8" s="857"/>
      <c r="K8" s="858" t="s">
        <v>837</v>
      </c>
      <c r="L8" s="858" t="s">
        <v>838</v>
      </c>
      <c r="M8" s="859" t="s">
        <v>829</v>
      </c>
    </row>
    <row r="9" spans="1:14" s="8" customFormat="1" ht="19.5" customHeight="1">
      <c r="A9" s="860" t="s">
        <v>839</v>
      </c>
      <c r="B9" s="857"/>
      <c r="C9" s="857"/>
      <c r="D9" s="857"/>
      <c r="E9" s="857"/>
      <c r="F9" s="857"/>
      <c r="G9" s="857"/>
      <c r="H9" s="857"/>
      <c r="I9" s="857"/>
      <c r="J9" s="857"/>
      <c r="K9" s="857"/>
      <c r="L9" s="857"/>
      <c r="M9" s="749"/>
    </row>
    <row r="10" spans="1:14" s="8" customFormat="1" ht="17.25" customHeight="1">
      <c r="A10" s="861"/>
      <c r="B10" s="862" t="s">
        <v>840</v>
      </c>
      <c r="C10" s="862" t="s">
        <v>841</v>
      </c>
      <c r="D10" s="862" t="s">
        <v>842</v>
      </c>
      <c r="E10" s="862"/>
      <c r="F10" s="862" t="s">
        <v>843</v>
      </c>
      <c r="G10" s="863" t="s">
        <v>844</v>
      </c>
      <c r="H10" s="863" t="s">
        <v>845</v>
      </c>
      <c r="I10" s="862" t="s">
        <v>846</v>
      </c>
      <c r="J10" s="862"/>
      <c r="K10" s="864" t="s">
        <v>175</v>
      </c>
      <c r="L10" s="864" t="s">
        <v>175</v>
      </c>
      <c r="M10" s="864" t="s">
        <v>175</v>
      </c>
    </row>
    <row r="11" spans="1:14" ht="9" customHeight="1">
      <c r="A11" s="865"/>
      <c r="B11" s="866"/>
      <c r="C11" s="867"/>
      <c r="D11" s="867"/>
      <c r="E11" s="867"/>
      <c r="F11" s="867"/>
      <c r="G11" s="867"/>
      <c r="H11" s="867"/>
      <c r="I11" s="867"/>
      <c r="J11" s="866"/>
      <c r="K11" s="866"/>
      <c r="L11" s="866"/>
      <c r="M11" s="868"/>
    </row>
    <row r="12" spans="1:14" ht="20.100000000000001" customHeight="1">
      <c r="A12" s="287" t="s">
        <v>29</v>
      </c>
      <c r="B12" s="869">
        <v>8344449.0499999998</v>
      </c>
      <c r="C12" s="869">
        <v>251008.73</v>
      </c>
      <c r="D12" s="869">
        <v>800261.99</v>
      </c>
      <c r="E12" s="869"/>
      <c r="F12" s="869">
        <v>87836305.80396001</v>
      </c>
      <c r="G12" s="869">
        <v>2510087.3640999999</v>
      </c>
      <c r="H12" s="869">
        <v>8002619.9618000006</v>
      </c>
      <c r="I12" s="869">
        <v>98349013.129859999</v>
      </c>
      <c r="J12" s="869"/>
      <c r="K12" s="710">
        <v>13.380752236619125</v>
      </c>
      <c r="L12" s="710">
        <v>13.380752236619125</v>
      </c>
      <c r="M12" s="710">
        <v>16.534292731811242</v>
      </c>
      <c r="N12" s="870"/>
    </row>
    <row r="13" spans="1:14" ht="20.100000000000001" customHeight="1">
      <c r="A13" s="287" t="s">
        <v>30</v>
      </c>
      <c r="B13" s="869">
        <v>254477.02000000002</v>
      </c>
      <c r="C13" s="869">
        <v>140.53</v>
      </c>
      <c r="D13" s="869">
        <v>24298.81</v>
      </c>
      <c r="E13" s="869"/>
      <c r="F13" s="869">
        <v>2678705.5074100001</v>
      </c>
      <c r="G13" s="869">
        <v>1405.377</v>
      </c>
      <c r="H13" s="869">
        <v>242988.15019999997</v>
      </c>
      <c r="I13" s="869">
        <v>2923099.03461</v>
      </c>
      <c r="J13" s="869"/>
      <c r="K13" s="710">
        <v>13.102070904328823</v>
      </c>
      <c r="L13" s="710">
        <v>13.102070904328823</v>
      </c>
      <c r="M13" s="710">
        <v>14.354285497607606</v>
      </c>
      <c r="N13" s="870"/>
    </row>
    <row r="14" spans="1:14" ht="20.100000000000001" customHeight="1">
      <c r="A14" s="287" t="s">
        <v>31</v>
      </c>
      <c r="B14" s="869">
        <v>13267702.91</v>
      </c>
      <c r="C14" s="869">
        <v>427016.44</v>
      </c>
      <c r="D14" s="869">
        <v>1872975.8</v>
      </c>
      <c r="E14" s="869"/>
      <c r="F14" s="869">
        <v>139660030.64535001</v>
      </c>
      <c r="G14" s="869">
        <v>4270164.4935600003</v>
      </c>
      <c r="H14" s="869">
        <v>18729758.053300001</v>
      </c>
      <c r="I14" s="869">
        <v>162659953.19220999</v>
      </c>
      <c r="J14" s="869"/>
      <c r="K14" s="710">
        <v>13.729547280834865</v>
      </c>
      <c r="L14" s="710">
        <v>13.729547280834865</v>
      </c>
      <c r="M14" s="710">
        <v>19.219877480086222</v>
      </c>
      <c r="N14" s="870"/>
    </row>
    <row r="15" spans="1:14" ht="20.100000000000001" customHeight="1">
      <c r="A15" s="287" t="s">
        <v>32</v>
      </c>
      <c r="B15" s="869">
        <v>903837.78</v>
      </c>
      <c r="C15" s="869">
        <v>1433.32</v>
      </c>
      <c r="D15" s="869">
        <v>122527.34</v>
      </c>
      <c r="E15" s="869"/>
      <c r="F15" s="869">
        <v>9514081.9986299984</v>
      </c>
      <c r="G15" s="869">
        <v>14333.2366</v>
      </c>
      <c r="H15" s="869">
        <v>1225273.4065999999</v>
      </c>
      <c r="I15" s="869">
        <v>10753688.641829999</v>
      </c>
      <c r="J15" s="869"/>
      <c r="K15" s="710">
        <v>9.2532401996210361</v>
      </c>
      <c r="L15" s="710">
        <v>9.9715946487432454</v>
      </c>
      <c r="M15" s="710">
        <v>12.828527310898366</v>
      </c>
      <c r="N15" s="870"/>
    </row>
    <row r="16" spans="1:14" ht="20.100000000000001" customHeight="1">
      <c r="A16" s="287" t="s">
        <v>33</v>
      </c>
      <c r="B16" s="869">
        <v>1533834.21</v>
      </c>
      <c r="C16" s="869">
        <v>48944.93</v>
      </c>
      <c r="D16" s="869">
        <v>121952.71</v>
      </c>
      <c r="E16" s="869"/>
      <c r="F16" s="869">
        <v>16145623.314379999</v>
      </c>
      <c r="G16" s="869">
        <v>489449.38199999998</v>
      </c>
      <c r="H16" s="869">
        <v>1219527.1817999999</v>
      </c>
      <c r="I16" s="869">
        <v>17854599.878179997</v>
      </c>
      <c r="J16" s="869"/>
      <c r="K16" s="710">
        <v>10.553356534906449</v>
      </c>
      <c r="L16" s="710">
        <v>10.553356534906449</v>
      </c>
      <c r="M16" s="710">
        <v>15.2281254230037</v>
      </c>
      <c r="N16" s="870"/>
    </row>
    <row r="17" spans="1:14" ht="20.100000000000001" customHeight="1">
      <c r="A17" s="287" t="s">
        <v>116</v>
      </c>
      <c r="B17" s="869">
        <v>5778633.54</v>
      </c>
      <c r="C17" s="869">
        <v>180180.15</v>
      </c>
      <c r="D17" s="869">
        <v>470759.96</v>
      </c>
      <c r="E17" s="869"/>
      <c r="F17" s="869">
        <v>60827721.5506</v>
      </c>
      <c r="G17" s="869">
        <v>1801801.5192</v>
      </c>
      <c r="H17" s="869">
        <v>4707599.6218999997</v>
      </c>
      <c r="I17" s="869">
        <v>67337122.691699997</v>
      </c>
      <c r="J17" s="869"/>
      <c r="K17" s="710">
        <v>17.169646719827217</v>
      </c>
      <c r="L17" s="710">
        <v>17.169646719827217</v>
      </c>
      <c r="M17" s="710">
        <v>18.184203956196942</v>
      </c>
      <c r="N17" s="870"/>
    </row>
    <row r="18" spans="1:14" ht="20.100000000000001" customHeight="1">
      <c r="A18" s="287" t="s">
        <v>35</v>
      </c>
      <c r="B18" s="869">
        <v>312402</v>
      </c>
      <c r="C18" s="869">
        <v>64730.58</v>
      </c>
      <c r="D18" s="869">
        <v>94283.14</v>
      </c>
      <c r="E18" s="869"/>
      <c r="F18" s="869">
        <v>3288442.1319599999</v>
      </c>
      <c r="G18" s="869">
        <v>647305.84629999998</v>
      </c>
      <c r="H18" s="869">
        <v>942831.46792999993</v>
      </c>
      <c r="I18" s="869">
        <v>4878579.4461899996</v>
      </c>
      <c r="J18" s="869"/>
      <c r="K18" s="710">
        <v>25.9423260784136</v>
      </c>
      <c r="L18" s="710">
        <v>25.9423260784136</v>
      </c>
      <c r="M18" s="710">
        <v>26.244179734866414</v>
      </c>
      <c r="N18" s="870"/>
    </row>
    <row r="19" spans="1:14" ht="20.100000000000001" customHeight="1">
      <c r="A19" s="287" t="s">
        <v>36</v>
      </c>
      <c r="B19" s="869">
        <v>5457206.4199999999</v>
      </c>
      <c r="C19" s="869">
        <v>116760.77</v>
      </c>
      <c r="D19" s="869">
        <v>553114.74</v>
      </c>
      <c r="E19" s="869"/>
      <c r="F19" s="869">
        <v>57444278.157930002</v>
      </c>
      <c r="G19" s="869">
        <v>1167607.7097999998</v>
      </c>
      <c r="H19" s="869">
        <v>5531147.4775</v>
      </c>
      <c r="I19" s="869">
        <v>64143033.345229998</v>
      </c>
      <c r="J19" s="869"/>
      <c r="K19" s="710">
        <v>12.265999719597257</v>
      </c>
      <c r="L19" s="710">
        <v>12.265999719597257</v>
      </c>
      <c r="M19" s="710">
        <v>17.904924744938551</v>
      </c>
      <c r="N19" s="870"/>
    </row>
    <row r="20" spans="1:14" ht="20.100000000000001" customHeight="1">
      <c r="A20" s="287" t="s">
        <v>37</v>
      </c>
      <c r="B20" s="869">
        <v>1100088.67</v>
      </c>
      <c r="C20" s="869">
        <v>20255.05</v>
      </c>
      <c r="D20" s="869">
        <v>161815.82</v>
      </c>
      <c r="E20" s="869"/>
      <c r="F20" s="869">
        <v>11579880.79126</v>
      </c>
      <c r="G20" s="869">
        <v>202550.5601</v>
      </c>
      <c r="H20" s="869">
        <v>1618158.2782000001</v>
      </c>
      <c r="I20" s="869">
        <v>13400589.629560001</v>
      </c>
      <c r="J20" s="869"/>
      <c r="K20" s="710">
        <v>17.44546763376615</v>
      </c>
      <c r="L20" s="710">
        <v>17.44546763376615</v>
      </c>
      <c r="M20" s="710">
        <v>19.786819421857864</v>
      </c>
      <c r="N20" s="870"/>
    </row>
    <row r="21" spans="1:14" ht="20.100000000000001" customHeight="1">
      <c r="A21" s="287" t="s">
        <v>38</v>
      </c>
      <c r="B21" s="869">
        <v>492250.92</v>
      </c>
      <c r="C21" s="869">
        <v>6619.09</v>
      </c>
      <c r="D21" s="869">
        <v>29243.03</v>
      </c>
      <c r="E21" s="869"/>
      <c r="F21" s="869">
        <v>5181588.6456800001</v>
      </c>
      <c r="G21" s="869">
        <v>66190.950299999997</v>
      </c>
      <c r="H21" s="869">
        <v>292430.30819999997</v>
      </c>
      <c r="I21" s="869">
        <v>5540209.9041799996</v>
      </c>
      <c r="J21" s="869"/>
      <c r="K21" s="710">
        <v>13.998137294357329</v>
      </c>
      <c r="L21" s="710">
        <v>13.998137294357329</v>
      </c>
      <c r="M21" s="710">
        <v>14.970598306424746</v>
      </c>
      <c r="N21" s="870"/>
    </row>
    <row r="22" spans="1:14" ht="20.100000000000001" customHeight="1">
      <c r="A22" s="287" t="s">
        <v>98</v>
      </c>
      <c r="B22" s="869">
        <v>351040.66000000003</v>
      </c>
      <c r="C22" s="869">
        <v>14434.91</v>
      </c>
      <c r="D22" s="869">
        <v>61953.770000000004</v>
      </c>
      <c r="E22" s="869"/>
      <c r="F22" s="869">
        <v>3695164.93242</v>
      </c>
      <c r="G22" s="869">
        <v>144349.11809999999</v>
      </c>
      <c r="H22" s="869">
        <v>619537.7304</v>
      </c>
      <c r="I22" s="869">
        <v>4459051.7809199998</v>
      </c>
      <c r="J22" s="869"/>
      <c r="K22" s="710">
        <v>21.079662792605916</v>
      </c>
      <c r="L22" s="710">
        <v>21.079662792605916</v>
      </c>
      <c r="M22" s="710">
        <v>22.117224211859156</v>
      </c>
      <c r="N22" s="870"/>
    </row>
    <row r="23" spans="1:14" ht="20.100000000000001" customHeight="1">
      <c r="A23" s="287" t="s">
        <v>40</v>
      </c>
      <c r="B23" s="869">
        <v>677207.79</v>
      </c>
      <c r="C23" s="869">
        <v>50676.55</v>
      </c>
      <c r="D23" s="869">
        <v>81869.38</v>
      </c>
      <c r="E23" s="869"/>
      <c r="F23" s="869">
        <v>7128503.1156099997</v>
      </c>
      <c r="G23" s="869">
        <v>506765.59499999997</v>
      </c>
      <c r="H23" s="869">
        <v>818693.83010000002</v>
      </c>
      <c r="I23" s="869">
        <v>8453962.5407100003</v>
      </c>
      <c r="J23" s="869"/>
      <c r="K23" s="710">
        <v>17.08733699982146</v>
      </c>
      <c r="L23" s="710">
        <v>17.08733699982146</v>
      </c>
      <c r="M23" s="710">
        <v>20.284435805928386</v>
      </c>
      <c r="N23" s="870"/>
    </row>
    <row r="24" spans="1:14" ht="20.100000000000001" customHeight="1">
      <c r="A24" s="287" t="s">
        <v>41</v>
      </c>
      <c r="B24" s="869">
        <v>131909.09</v>
      </c>
      <c r="C24" s="869">
        <v>281.47000000000003</v>
      </c>
      <c r="D24" s="869">
        <v>33047.64</v>
      </c>
      <c r="E24" s="869"/>
      <c r="F24" s="869">
        <v>1388516.8161099998</v>
      </c>
      <c r="G24" s="869">
        <v>2814.7280000000001</v>
      </c>
      <c r="H24" s="869">
        <v>330476.42582999996</v>
      </c>
      <c r="I24" s="869">
        <v>1721807.9699399997</v>
      </c>
      <c r="J24" s="869"/>
      <c r="K24" s="710">
        <v>17.77354916043236</v>
      </c>
      <c r="L24" s="710">
        <v>17.77354916043236</v>
      </c>
      <c r="M24" s="710">
        <v>17.995629686629041</v>
      </c>
      <c r="N24" s="870"/>
    </row>
    <row r="25" spans="1:14" ht="20.100000000000001" customHeight="1">
      <c r="A25" s="871" t="s">
        <v>42</v>
      </c>
      <c r="B25" s="869">
        <v>77167.520000000004</v>
      </c>
      <c r="C25" s="869">
        <v>218.95000000000002</v>
      </c>
      <c r="D25" s="869">
        <v>19346.62</v>
      </c>
      <c r="E25" s="869"/>
      <c r="F25" s="869">
        <v>812289.73049999995</v>
      </c>
      <c r="G25" s="869">
        <v>2189.5627999999997</v>
      </c>
      <c r="H25" s="869">
        <v>193466.20169999998</v>
      </c>
      <c r="I25" s="869">
        <v>1007945.4949999999</v>
      </c>
      <c r="J25" s="869"/>
      <c r="K25" s="710">
        <v>8.3276088169061033</v>
      </c>
      <c r="L25" s="710">
        <v>8.3276088169061033</v>
      </c>
      <c r="M25" s="710">
        <v>13.879348028176841</v>
      </c>
      <c r="N25" s="870"/>
    </row>
    <row r="26" spans="1:14" ht="20.100000000000001" customHeight="1">
      <c r="A26" s="287" t="s">
        <v>43</v>
      </c>
      <c r="B26" s="869">
        <v>121579.26000000001</v>
      </c>
      <c r="C26" s="869">
        <v>7038.99</v>
      </c>
      <c r="D26" s="869">
        <v>14714.84</v>
      </c>
      <c r="E26" s="869"/>
      <c r="F26" s="869">
        <v>1279781.73719</v>
      </c>
      <c r="G26" s="869">
        <v>70389.997099999993</v>
      </c>
      <c r="H26" s="869">
        <v>147148.41740000001</v>
      </c>
      <c r="I26" s="869">
        <v>1497320.15169</v>
      </c>
      <c r="J26" s="869"/>
      <c r="K26" s="710">
        <v>36.21056506009969</v>
      </c>
      <c r="L26" s="710">
        <v>36.21056506009969</v>
      </c>
      <c r="M26" s="710">
        <v>41.486187435067976</v>
      </c>
      <c r="N26" s="870"/>
    </row>
    <row r="27" spans="1:14" ht="20.100000000000001" customHeight="1">
      <c r="A27" s="287" t="s">
        <v>44</v>
      </c>
      <c r="B27" s="869">
        <v>54511.56</v>
      </c>
      <c r="C27" s="869">
        <v>4360.41</v>
      </c>
      <c r="D27" s="869">
        <v>7412.1100000000006</v>
      </c>
      <c r="E27" s="869"/>
      <c r="F27" s="869">
        <v>573805.90998999996</v>
      </c>
      <c r="G27" s="869">
        <v>43604.176399999997</v>
      </c>
      <c r="H27" s="869">
        <v>74121.189499999993</v>
      </c>
      <c r="I27" s="869">
        <v>691531.27588999993</v>
      </c>
      <c r="J27" s="869"/>
      <c r="K27" s="710">
        <v>44.497243066829945</v>
      </c>
      <c r="L27" s="710">
        <v>44.497243066829945</v>
      </c>
      <c r="M27" s="710">
        <v>45.23961605254776</v>
      </c>
      <c r="N27" s="870"/>
    </row>
    <row r="28" spans="1:14" ht="20.100000000000001" customHeight="1">
      <c r="A28" s="287" t="s">
        <v>776</v>
      </c>
      <c r="B28" s="869">
        <v>161847.41</v>
      </c>
      <c r="C28" s="869">
        <v>22758.78</v>
      </c>
      <c r="D28" s="869">
        <v>11869.130000000001</v>
      </c>
      <c r="E28" s="869"/>
      <c r="F28" s="869">
        <v>1703657.0025299999</v>
      </c>
      <c r="G28" s="869">
        <v>227587.80468999999</v>
      </c>
      <c r="H28" s="869">
        <v>118691.31941</v>
      </c>
      <c r="I28" s="869">
        <v>2049936.1266299998</v>
      </c>
      <c r="J28" s="869"/>
      <c r="K28" s="710">
        <v>27.554373927377995</v>
      </c>
      <c r="L28" s="710">
        <v>27.554373927377995</v>
      </c>
      <c r="M28" s="710">
        <v>28.105489650708819</v>
      </c>
      <c r="N28" s="870"/>
    </row>
    <row r="29" spans="1:14" ht="20.100000000000001" customHeight="1">
      <c r="A29" s="287" t="s">
        <v>46</v>
      </c>
      <c r="B29" s="869">
        <v>393837.7</v>
      </c>
      <c r="C29" s="869">
        <v>2114.41</v>
      </c>
      <c r="D29" s="869">
        <v>37130.230000000003</v>
      </c>
      <c r="E29" s="869"/>
      <c r="F29" s="869">
        <v>4145660.0529299998</v>
      </c>
      <c r="G29" s="869">
        <v>21144.14</v>
      </c>
      <c r="H29" s="869">
        <v>371302.33389999997</v>
      </c>
      <c r="I29" s="869">
        <v>4538106.5268299999</v>
      </c>
      <c r="J29" s="869"/>
      <c r="K29" s="710">
        <v>20.153236027124155</v>
      </c>
      <c r="L29" s="710">
        <v>20.153236027124155</v>
      </c>
      <c r="M29" s="710">
        <v>21.316417649552516</v>
      </c>
      <c r="N29" s="870"/>
    </row>
    <row r="30" spans="1:14" ht="24" customHeight="1" thickBot="1">
      <c r="A30" s="872" t="s">
        <v>777</v>
      </c>
      <c r="B30" s="873">
        <v>39413983.510000005</v>
      </c>
      <c r="C30" s="873">
        <v>1218974.0599999998</v>
      </c>
      <c r="D30" s="873">
        <v>4518577.0600000005</v>
      </c>
      <c r="E30" s="873"/>
      <c r="F30" s="873">
        <v>414884037.84444004</v>
      </c>
      <c r="G30" s="873">
        <v>12189741.561050002</v>
      </c>
      <c r="H30" s="873">
        <v>45185771.355669998</v>
      </c>
      <c r="I30" s="873">
        <v>472259550.76116002</v>
      </c>
      <c r="J30" s="873"/>
      <c r="K30" s="874">
        <v>14.328284024432298</v>
      </c>
      <c r="L30" s="874">
        <v>14.344641470312267</v>
      </c>
      <c r="M30" s="874">
        <v>18.244527342929942</v>
      </c>
      <c r="N30" s="870"/>
    </row>
    <row r="31" spans="1:14" ht="12" customHeight="1">
      <c r="A31" s="875"/>
      <c r="B31" s="875"/>
      <c r="C31" s="875"/>
      <c r="D31" s="875"/>
      <c r="E31" s="875"/>
      <c r="F31" s="875"/>
      <c r="G31" s="875"/>
      <c r="H31" s="875"/>
      <c r="I31" s="875"/>
      <c r="J31" s="875"/>
      <c r="K31" s="875"/>
      <c r="L31" s="875"/>
      <c r="M31" s="875"/>
    </row>
    <row r="32" spans="1:14">
      <c r="A32" s="876" t="s">
        <v>847</v>
      </c>
      <c r="B32" s="877"/>
      <c r="C32" s="877"/>
      <c r="D32" s="877"/>
      <c r="E32" s="877"/>
      <c r="F32" s="877"/>
      <c r="G32" s="18"/>
      <c r="H32" s="18"/>
      <c r="I32" s="18"/>
      <c r="J32" s="18"/>
      <c r="K32" s="18"/>
      <c r="L32" s="18"/>
      <c r="M32" s="18"/>
    </row>
    <row r="33" spans="1:13">
      <c r="A33" s="876" t="s">
        <v>848</v>
      </c>
      <c r="B33" s="18"/>
      <c r="C33" s="18"/>
      <c r="D33" s="18"/>
      <c r="E33" s="18"/>
      <c r="F33" s="18"/>
      <c r="G33" s="18"/>
      <c r="H33" s="18"/>
      <c r="I33" s="18"/>
      <c r="J33" s="18"/>
      <c r="K33" s="18"/>
      <c r="L33" s="18"/>
      <c r="M33" s="18"/>
    </row>
    <row r="34" spans="1:13">
      <c r="A34" s="878" t="s">
        <v>849</v>
      </c>
      <c r="B34" s="878"/>
      <c r="C34" s="878"/>
      <c r="D34" s="878"/>
      <c r="E34" s="878"/>
      <c r="F34" s="878"/>
      <c r="G34" s="878"/>
      <c r="H34" s="878"/>
      <c r="I34" s="878"/>
      <c r="J34" s="878"/>
      <c r="K34" s="878"/>
      <c r="L34" s="878"/>
      <c r="M34" s="878"/>
    </row>
    <row r="35" spans="1:13" s="879" customFormat="1" ht="29.25" customHeight="1">
      <c r="A35" s="878" t="s">
        <v>850</v>
      </c>
      <c r="B35" s="878"/>
      <c r="C35" s="878"/>
      <c r="D35" s="878"/>
      <c r="E35" s="878"/>
      <c r="F35" s="878"/>
      <c r="G35" s="878"/>
      <c r="H35" s="878"/>
      <c r="I35" s="878"/>
      <c r="J35" s="878"/>
      <c r="K35" s="878"/>
      <c r="L35" s="878"/>
      <c r="M35" s="878"/>
    </row>
    <row r="36" spans="1:13" s="879" customFormat="1" ht="26.25" customHeight="1">
      <c r="A36" s="878" t="s">
        <v>851</v>
      </c>
      <c r="B36" s="878"/>
      <c r="C36" s="878"/>
      <c r="D36" s="878"/>
      <c r="E36" s="878"/>
      <c r="F36" s="878"/>
      <c r="G36" s="878"/>
      <c r="H36" s="878"/>
      <c r="I36" s="878"/>
      <c r="J36" s="878"/>
      <c r="K36" s="878"/>
      <c r="L36" s="878"/>
      <c r="M36" s="878"/>
    </row>
    <row r="37" spans="1:13" s="879" customFormat="1" ht="23.25" customHeight="1">
      <c r="A37" s="878" t="s">
        <v>852</v>
      </c>
      <c r="B37" s="878"/>
      <c r="C37" s="878"/>
      <c r="D37" s="878"/>
      <c r="E37" s="878"/>
      <c r="F37" s="878"/>
      <c r="G37" s="878"/>
      <c r="H37" s="878"/>
      <c r="I37" s="878"/>
      <c r="J37" s="878"/>
      <c r="K37" s="878"/>
      <c r="L37" s="878"/>
      <c r="M37" s="878"/>
    </row>
    <row r="38" spans="1:13" s="879" customFormat="1" ht="25.5" customHeight="1">
      <c r="A38" s="878" t="s">
        <v>853</v>
      </c>
      <c r="B38" s="878"/>
      <c r="C38" s="878"/>
      <c r="D38" s="878"/>
      <c r="E38" s="878"/>
      <c r="F38" s="878"/>
      <c r="G38" s="878"/>
      <c r="H38" s="878"/>
      <c r="I38" s="878"/>
      <c r="J38" s="878"/>
      <c r="K38" s="878"/>
      <c r="L38" s="878"/>
      <c r="M38" s="878"/>
    </row>
    <row r="39" spans="1:13" ht="13.2" customHeight="1">
      <c r="A39" s="880" t="s">
        <v>854</v>
      </c>
      <c r="B39" s="881"/>
      <c r="C39" s="881"/>
      <c r="D39" s="881"/>
      <c r="E39" s="881"/>
      <c r="F39" s="881"/>
      <c r="G39" s="881"/>
      <c r="H39" s="881"/>
      <c r="I39" s="881"/>
      <c r="J39" s="881"/>
      <c r="K39" s="882"/>
      <c r="L39" s="882"/>
      <c r="M39" s="881"/>
    </row>
    <row r="40" spans="1:13">
      <c r="A40" s="880" t="s">
        <v>49</v>
      </c>
    </row>
    <row r="42" spans="1:13" ht="13.8">
      <c r="A42" s="883"/>
      <c r="B42" s="883"/>
      <c r="C42" s="883"/>
      <c r="D42" s="883"/>
      <c r="E42" s="883"/>
      <c r="F42" s="883"/>
      <c r="G42" s="883"/>
      <c r="H42" s="883"/>
      <c r="I42" s="883"/>
      <c r="J42" s="883"/>
      <c r="K42" s="883"/>
      <c r="L42" s="883"/>
      <c r="M42" s="883"/>
    </row>
    <row r="43" spans="1:13" ht="13.8">
      <c r="A43" s="884"/>
      <c r="B43" s="884"/>
      <c r="C43" s="884"/>
      <c r="D43" s="884"/>
      <c r="E43" s="884"/>
      <c r="F43" s="884"/>
      <c r="G43" s="884"/>
      <c r="H43" s="884"/>
      <c r="I43" s="884"/>
      <c r="J43" s="884"/>
      <c r="K43" s="884"/>
      <c r="L43" s="884"/>
      <c r="M43" s="884"/>
    </row>
    <row r="44" spans="1:13" ht="13.8">
      <c r="A44" s="884"/>
      <c r="B44" s="884"/>
      <c r="C44" s="884"/>
      <c r="D44" s="884"/>
      <c r="E44" s="884"/>
      <c r="F44" s="884"/>
      <c r="G44" s="884"/>
      <c r="H44" s="884"/>
      <c r="I44" s="884"/>
      <c r="J44" s="884"/>
      <c r="K44" s="884"/>
      <c r="L44" s="884"/>
      <c r="M44" s="884"/>
    </row>
    <row r="45" spans="1:13" ht="13.8">
      <c r="A45" s="884"/>
      <c r="B45" s="884"/>
      <c r="C45" s="884"/>
      <c r="D45" s="884"/>
      <c r="E45" s="884"/>
      <c r="F45" s="884"/>
      <c r="G45" s="884"/>
      <c r="H45" s="884"/>
      <c r="I45" s="884"/>
      <c r="J45" s="884"/>
      <c r="K45" s="884"/>
      <c r="L45" s="884"/>
      <c r="M45" s="884"/>
    </row>
    <row r="46" spans="1:13" ht="13.8">
      <c r="A46" s="884"/>
      <c r="B46" s="884"/>
      <c r="C46" s="884"/>
      <c r="D46" s="884"/>
      <c r="E46" s="884"/>
      <c r="F46" s="884"/>
      <c r="G46" s="884"/>
      <c r="H46" s="884"/>
      <c r="I46" s="884"/>
      <c r="J46" s="884"/>
      <c r="K46" s="884"/>
      <c r="L46" s="884"/>
      <c r="M46" s="884"/>
    </row>
  </sheetData>
  <mergeCells count="30">
    <mergeCell ref="A45:M45"/>
    <mergeCell ref="A46:M46"/>
    <mergeCell ref="A36:M36"/>
    <mergeCell ref="A37:M37"/>
    <mergeCell ref="A38:M38"/>
    <mergeCell ref="A42:M42"/>
    <mergeCell ref="A43:M43"/>
    <mergeCell ref="A44:M44"/>
    <mergeCell ref="K8:K9"/>
    <mergeCell ref="L8:L9"/>
    <mergeCell ref="M8:M9"/>
    <mergeCell ref="A31:M31"/>
    <mergeCell ref="A34:M34"/>
    <mergeCell ref="A35:M35"/>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1A6BAF07-9F14-4F43-AC48-A6452ADFAA78}"/>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A6B71-6A77-4D1D-B23F-F5B59A615263}">
  <dimension ref="A1:AA202"/>
  <sheetViews>
    <sheetView showGridLines="0" zoomScaleNormal="100" workbookViewId="0"/>
  </sheetViews>
  <sheetFormatPr baseColWidth="10" defaultColWidth="12.5546875" defaultRowHeight="13.2"/>
  <cols>
    <col min="1" max="1" width="32" style="7" customWidth="1"/>
    <col min="2" max="4" width="10.5546875" style="7" customWidth="1"/>
    <col min="5" max="5" width="9.5546875" style="7" bestFit="1" customWidth="1"/>
    <col min="6" max="6" width="10.5546875" style="7" customWidth="1"/>
    <col min="7" max="8" width="11.88671875" style="7" customWidth="1"/>
    <col min="9" max="13" width="10.5546875" style="7" customWidth="1"/>
    <col min="14" max="16" width="10.44140625" style="7" customWidth="1"/>
    <col min="17" max="18" width="10.5546875" style="7" customWidth="1"/>
    <col min="19" max="19" width="9.88671875" style="7" customWidth="1"/>
    <col min="20" max="20" width="9.6640625" style="7" customWidth="1"/>
    <col min="21" max="21" width="10.5546875" style="7" customWidth="1"/>
    <col min="22" max="22" width="10.6640625" style="7" customWidth="1"/>
    <col min="23" max="23" width="12" style="7" customWidth="1"/>
    <col min="24" max="24" width="11.6640625" style="7" customWidth="1"/>
    <col min="25" max="25" width="13.44140625" style="7" customWidth="1"/>
    <col min="26" max="31" width="15.109375" style="7" customWidth="1"/>
    <col min="32" max="256" width="12.5546875" style="7"/>
    <col min="257" max="257" width="32" style="7" customWidth="1"/>
    <col min="258" max="260" width="10.5546875" style="7" customWidth="1"/>
    <col min="261" max="261" width="9.5546875" style="7" bestFit="1" customWidth="1"/>
    <col min="262" max="262" width="10.5546875" style="7" customWidth="1"/>
    <col min="263" max="264" width="11.88671875" style="7" customWidth="1"/>
    <col min="265" max="269" width="10.5546875" style="7" customWidth="1"/>
    <col min="270" max="272" width="10.44140625" style="7" customWidth="1"/>
    <col min="273" max="274" width="10.5546875" style="7" customWidth="1"/>
    <col min="275" max="275" width="9.88671875" style="7" customWidth="1"/>
    <col min="276" max="276" width="9.6640625" style="7" customWidth="1"/>
    <col min="277" max="277" width="10.5546875" style="7" customWidth="1"/>
    <col min="278" max="278" width="10.6640625" style="7" customWidth="1"/>
    <col min="279" max="279" width="12" style="7" customWidth="1"/>
    <col min="280" max="280" width="11.6640625" style="7" customWidth="1"/>
    <col min="281" max="281" width="13.44140625" style="7" customWidth="1"/>
    <col min="282" max="287" width="15.109375" style="7" customWidth="1"/>
    <col min="288" max="512" width="12.5546875" style="7"/>
    <col min="513" max="513" width="32" style="7" customWidth="1"/>
    <col min="514" max="516" width="10.5546875" style="7" customWidth="1"/>
    <col min="517" max="517" width="9.5546875" style="7" bestFit="1" customWidth="1"/>
    <col min="518" max="518" width="10.5546875" style="7" customWidth="1"/>
    <col min="519" max="520" width="11.88671875" style="7" customWidth="1"/>
    <col min="521" max="525" width="10.5546875" style="7" customWidth="1"/>
    <col min="526" max="528" width="10.44140625" style="7" customWidth="1"/>
    <col min="529" max="530" width="10.5546875" style="7" customWidth="1"/>
    <col min="531" max="531" width="9.88671875" style="7" customWidth="1"/>
    <col min="532" max="532" width="9.6640625" style="7" customWidth="1"/>
    <col min="533" max="533" width="10.5546875" style="7" customWidth="1"/>
    <col min="534" max="534" width="10.6640625" style="7" customWidth="1"/>
    <col min="535" max="535" width="12" style="7" customWidth="1"/>
    <col min="536" max="536" width="11.6640625" style="7" customWidth="1"/>
    <col min="537" max="537" width="13.44140625" style="7" customWidth="1"/>
    <col min="538" max="543" width="15.109375" style="7" customWidth="1"/>
    <col min="544" max="768" width="12.5546875" style="7"/>
    <col min="769" max="769" width="32" style="7" customWidth="1"/>
    <col min="770" max="772" width="10.5546875" style="7" customWidth="1"/>
    <col min="773" max="773" width="9.5546875" style="7" bestFit="1" customWidth="1"/>
    <col min="774" max="774" width="10.5546875" style="7" customWidth="1"/>
    <col min="775" max="776" width="11.88671875" style="7" customWidth="1"/>
    <col min="777" max="781" width="10.5546875" style="7" customWidth="1"/>
    <col min="782" max="784" width="10.44140625" style="7" customWidth="1"/>
    <col min="785" max="786" width="10.5546875" style="7" customWidth="1"/>
    <col min="787" max="787" width="9.88671875" style="7" customWidth="1"/>
    <col min="788" max="788" width="9.6640625" style="7" customWidth="1"/>
    <col min="789" max="789" width="10.5546875" style="7" customWidth="1"/>
    <col min="790" max="790" width="10.6640625" style="7" customWidth="1"/>
    <col min="791" max="791" width="12" style="7" customWidth="1"/>
    <col min="792" max="792" width="11.6640625" style="7" customWidth="1"/>
    <col min="793" max="793" width="13.44140625" style="7" customWidth="1"/>
    <col min="794" max="799" width="15.109375" style="7" customWidth="1"/>
    <col min="800" max="1024" width="12.5546875" style="7"/>
    <col min="1025" max="1025" width="32" style="7" customWidth="1"/>
    <col min="1026" max="1028" width="10.5546875" style="7" customWidth="1"/>
    <col min="1029" max="1029" width="9.5546875" style="7" bestFit="1" customWidth="1"/>
    <col min="1030" max="1030" width="10.5546875" style="7" customWidth="1"/>
    <col min="1031" max="1032" width="11.88671875" style="7" customWidth="1"/>
    <col min="1033" max="1037" width="10.5546875" style="7" customWidth="1"/>
    <col min="1038" max="1040" width="10.44140625" style="7" customWidth="1"/>
    <col min="1041" max="1042" width="10.5546875" style="7" customWidth="1"/>
    <col min="1043" max="1043" width="9.88671875" style="7" customWidth="1"/>
    <col min="1044" max="1044" width="9.6640625" style="7" customWidth="1"/>
    <col min="1045" max="1045" width="10.5546875" style="7" customWidth="1"/>
    <col min="1046" max="1046" width="10.6640625" style="7" customWidth="1"/>
    <col min="1047" max="1047" width="12" style="7" customWidth="1"/>
    <col min="1048" max="1048" width="11.6640625" style="7" customWidth="1"/>
    <col min="1049" max="1049" width="13.44140625" style="7" customWidth="1"/>
    <col min="1050" max="1055" width="15.109375" style="7" customWidth="1"/>
    <col min="1056" max="1280" width="12.5546875" style="7"/>
    <col min="1281" max="1281" width="32" style="7" customWidth="1"/>
    <col min="1282" max="1284" width="10.5546875" style="7" customWidth="1"/>
    <col min="1285" max="1285" width="9.5546875" style="7" bestFit="1" customWidth="1"/>
    <col min="1286" max="1286" width="10.5546875" style="7" customWidth="1"/>
    <col min="1287" max="1288" width="11.88671875" style="7" customWidth="1"/>
    <col min="1289" max="1293" width="10.5546875" style="7" customWidth="1"/>
    <col min="1294" max="1296" width="10.44140625" style="7" customWidth="1"/>
    <col min="1297" max="1298" width="10.5546875" style="7" customWidth="1"/>
    <col min="1299" max="1299" width="9.88671875" style="7" customWidth="1"/>
    <col min="1300" max="1300" width="9.6640625" style="7" customWidth="1"/>
    <col min="1301" max="1301" width="10.5546875" style="7" customWidth="1"/>
    <col min="1302" max="1302" width="10.6640625" style="7" customWidth="1"/>
    <col min="1303" max="1303" width="12" style="7" customWidth="1"/>
    <col min="1304" max="1304" width="11.6640625" style="7" customWidth="1"/>
    <col min="1305" max="1305" width="13.44140625" style="7" customWidth="1"/>
    <col min="1306" max="1311" width="15.109375" style="7" customWidth="1"/>
    <col min="1312" max="1536" width="12.5546875" style="7"/>
    <col min="1537" max="1537" width="32" style="7" customWidth="1"/>
    <col min="1538" max="1540" width="10.5546875" style="7" customWidth="1"/>
    <col min="1541" max="1541" width="9.5546875" style="7" bestFit="1" customWidth="1"/>
    <col min="1542" max="1542" width="10.5546875" style="7" customWidth="1"/>
    <col min="1543" max="1544" width="11.88671875" style="7" customWidth="1"/>
    <col min="1545" max="1549" width="10.5546875" style="7" customWidth="1"/>
    <col min="1550" max="1552" width="10.44140625" style="7" customWidth="1"/>
    <col min="1553" max="1554" width="10.5546875" style="7" customWidth="1"/>
    <col min="1555" max="1555" width="9.88671875" style="7" customWidth="1"/>
    <col min="1556" max="1556" width="9.6640625" style="7" customWidth="1"/>
    <col min="1557" max="1557" width="10.5546875" style="7" customWidth="1"/>
    <col min="1558" max="1558" width="10.6640625" style="7" customWidth="1"/>
    <col min="1559" max="1559" width="12" style="7" customWidth="1"/>
    <col min="1560" max="1560" width="11.6640625" style="7" customWidth="1"/>
    <col min="1561" max="1561" width="13.44140625" style="7" customWidth="1"/>
    <col min="1562" max="1567" width="15.109375" style="7" customWidth="1"/>
    <col min="1568" max="1792" width="12.5546875" style="7"/>
    <col min="1793" max="1793" width="32" style="7" customWidth="1"/>
    <col min="1794" max="1796" width="10.5546875" style="7" customWidth="1"/>
    <col min="1797" max="1797" width="9.5546875" style="7" bestFit="1" customWidth="1"/>
    <col min="1798" max="1798" width="10.5546875" style="7" customWidth="1"/>
    <col min="1799" max="1800" width="11.88671875" style="7" customWidth="1"/>
    <col min="1801" max="1805" width="10.5546875" style="7" customWidth="1"/>
    <col min="1806" max="1808" width="10.44140625" style="7" customWidth="1"/>
    <col min="1809" max="1810" width="10.5546875" style="7" customWidth="1"/>
    <col min="1811" max="1811" width="9.88671875" style="7" customWidth="1"/>
    <col min="1812" max="1812" width="9.6640625" style="7" customWidth="1"/>
    <col min="1813" max="1813" width="10.5546875" style="7" customWidth="1"/>
    <col min="1814" max="1814" width="10.6640625" style="7" customWidth="1"/>
    <col min="1815" max="1815" width="12" style="7" customWidth="1"/>
    <col min="1816" max="1816" width="11.6640625" style="7" customWidth="1"/>
    <col min="1817" max="1817" width="13.44140625" style="7" customWidth="1"/>
    <col min="1818" max="1823" width="15.109375" style="7" customWidth="1"/>
    <col min="1824" max="2048" width="12.5546875" style="7"/>
    <col min="2049" max="2049" width="32" style="7" customWidth="1"/>
    <col min="2050" max="2052" width="10.5546875" style="7" customWidth="1"/>
    <col min="2053" max="2053" width="9.5546875" style="7" bestFit="1" customWidth="1"/>
    <col min="2054" max="2054" width="10.5546875" style="7" customWidth="1"/>
    <col min="2055" max="2056" width="11.88671875" style="7" customWidth="1"/>
    <col min="2057" max="2061" width="10.5546875" style="7" customWidth="1"/>
    <col min="2062" max="2064" width="10.44140625" style="7" customWidth="1"/>
    <col min="2065" max="2066" width="10.5546875" style="7" customWidth="1"/>
    <col min="2067" max="2067" width="9.88671875" style="7" customWidth="1"/>
    <col min="2068" max="2068" width="9.6640625" style="7" customWidth="1"/>
    <col min="2069" max="2069" width="10.5546875" style="7" customWidth="1"/>
    <col min="2070" max="2070" width="10.6640625" style="7" customWidth="1"/>
    <col min="2071" max="2071" width="12" style="7" customWidth="1"/>
    <col min="2072" max="2072" width="11.6640625" style="7" customWidth="1"/>
    <col min="2073" max="2073" width="13.44140625" style="7" customWidth="1"/>
    <col min="2074" max="2079" width="15.109375" style="7" customWidth="1"/>
    <col min="2080" max="2304" width="12.5546875" style="7"/>
    <col min="2305" max="2305" width="32" style="7" customWidth="1"/>
    <col min="2306" max="2308" width="10.5546875" style="7" customWidth="1"/>
    <col min="2309" max="2309" width="9.5546875" style="7" bestFit="1" customWidth="1"/>
    <col min="2310" max="2310" width="10.5546875" style="7" customWidth="1"/>
    <col min="2311" max="2312" width="11.88671875" style="7" customWidth="1"/>
    <col min="2313" max="2317" width="10.5546875" style="7" customWidth="1"/>
    <col min="2318" max="2320" width="10.44140625" style="7" customWidth="1"/>
    <col min="2321" max="2322" width="10.5546875" style="7" customWidth="1"/>
    <col min="2323" max="2323" width="9.88671875" style="7" customWidth="1"/>
    <col min="2324" max="2324" width="9.6640625" style="7" customWidth="1"/>
    <col min="2325" max="2325" width="10.5546875" style="7" customWidth="1"/>
    <col min="2326" max="2326" width="10.6640625" style="7" customWidth="1"/>
    <col min="2327" max="2327" width="12" style="7" customWidth="1"/>
    <col min="2328" max="2328" width="11.6640625" style="7" customWidth="1"/>
    <col min="2329" max="2329" width="13.44140625" style="7" customWidth="1"/>
    <col min="2330" max="2335" width="15.109375" style="7" customWidth="1"/>
    <col min="2336" max="2560" width="12.5546875" style="7"/>
    <col min="2561" max="2561" width="32" style="7" customWidth="1"/>
    <col min="2562" max="2564" width="10.5546875" style="7" customWidth="1"/>
    <col min="2565" max="2565" width="9.5546875" style="7" bestFit="1" customWidth="1"/>
    <col min="2566" max="2566" width="10.5546875" style="7" customWidth="1"/>
    <col min="2567" max="2568" width="11.88671875" style="7" customWidth="1"/>
    <col min="2569" max="2573" width="10.5546875" style="7" customWidth="1"/>
    <col min="2574" max="2576" width="10.44140625" style="7" customWidth="1"/>
    <col min="2577" max="2578" width="10.5546875" style="7" customWidth="1"/>
    <col min="2579" max="2579" width="9.88671875" style="7" customWidth="1"/>
    <col min="2580" max="2580" width="9.6640625" style="7" customWidth="1"/>
    <col min="2581" max="2581" width="10.5546875" style="7" customWidth="1"/>
    <col min="2582" max="2582" width="10.6640625" style="7" customWidth="1"/>
    <col min="2583" max="2583" width="12" style="7" customWidth="1"/>
    <col min="2584" max="2584" width="11.6640625" style="7" customWidth="1"/>
    <col min="2585" max="2585" width="13.44140625" style="7" customWidth="1"/>
    <col min="2586" max="2591" width="15.109375" style="7" customWidth="1"/>
    <col min="2592" max="2816" width="12.5546875" style="7"/>
    <col min="2817" max="2817" width="32" style="7" customWidth="1"/>
    <col min="2818" max="2820" width="10.5546875" style="7" customWidth="1"/>
    <col min="2821" max="2821" width="9.5546875" style="7" bestFit="1" customWidth="1"/>
    <col min="2822" max="2822" width="10.5546875" style="7" customWidth="1"/>
    <col min="2823" max="2824" width="11.88671875" style="7" customWidth="1"/>
    <col min="2825" max="2829" width="10.5546875" style="7" customWidth="1"/>
    <col min="2830" max="2832" width="10.44140625" style="7" customWidth="1"/>
    <col min="2833" max="2834" width="10.5546875" style="7" customWidth="1"/>
    <col min="2835" max="2835" width="9.88671875" style="7" customWidth="1"/>
    <col min="2836" max="2836" width="9.6640625" style="7" customWidth="1"/>
    <col min="2837" max="2837" width="10.5546875" style="7" customWidth="1"/>
    <col min="2838" max="2838" width="10.6640625" style="7" customWidth="1"/>
    <col min="2839" max="2839" width="12" style="7" customWidth="1"/>
    <col min="2840" max="2840" width="11.6640625" style="7" customWidth="1"/>
    <col min="2841" max="2841" width="13.44140625" style="7" customWidth="1"/>
    <col min="2842" max="2847" width="15.109375" style="7" customWidth="1"/>
    <col min="2848" max="3072" width="12.5546875" style="7"/>
    <col min="3073" max="3073" width="32" style="7" customWidth="1"/>
    <col min="3074" max="3076" width="10.5546875" style="7" customWidth="1"/>
    <col min="3077" max="3077" width="9.5546875" style="7" bestFit="1" customWidth="1"/>
    <col min="3078" max="3078" width="10.5546875" style="7" customWidth="1"/>
    <col min="3079" max="3080" width="11.88671875" style="7" customWidth="1"/>
    <col min="3081" max="3085" width="10.5546875" style="7" customWidth="1"/>
    <col min="3086" max="3088" width="10.44140625" style="7" customWidth="1"/>
    <col min="3089" max="3090" width="10.5546875" style="7" customWidth="1"/>
    <col min="3091" max="3091" width="9.88671875" style="7" customWidth="1"/>
    <col min="3092" max="3092" width="9.6640625" style="7" customWidth="1"/>
    <col min="3093" max="3093" width="10.5546875" style="7" customWidth="1"/>
    <col min="3094" max="3094" width="10.6640625" style="7" customWidth="1"/>
    <col min="3095" max="3095" width="12" style="7" customWidth="1"/>
    <col min="3096" max="3096" width="11.6640625" style="7" customWidth="1"/>
    <col min="3097" max="3097" width="13.44140625" style="7" customWidth="1"/>
    <col min="3098" max="3103" width="15.109375" style="7" customWidth="1"/>
    <col min="3104" max="3328" width="12.5546875" style="7"/>
    <col min="3329" max="3329" width="32" style="7" customWidth="1"/>
    <col min="3330" max="3332" width="10.5546875" style="7" customWidth="1"/>
    <col min="3333" max="3333" width="9.5546875" style="7" bestFit="1" customWidth="1"/>
    <col min="3334" max="3334" width="10.5546875" style="7" customWidth="1"/>
    <col min="3335" max="3336" width="11.88671875" style="7" customWidth="1"/>
    <col min="3337" max="3341" width="10.5546875" style="7" customWidth="1"/>
    <col min="3342" max="3344" width="10.44140625" style="7" customWidth="1"/>
    <col min="3345" max="3346" width="10.5546875" style="7" customWidth="1"/>
    <col min="3347" max="3347" width="9.88671875" style="7" customWidth="1"/>
    <col min="3348" max="3348" width="9.6640625" style="7" customWidth="1"/>
    <col min="3349" max="3349" width="10.5546875" style="7" customWidth="1"/>
    <col min="3350" max="3350" width="10.6640625" style="7" customWidth="1"/>
    <col min="3351" max="3351" width="12" style="7" customWidth="1"/>
    <col min="3352" max="3352" width="11.6640625" style="7" customWidth="1"/>
    <col min="3353" max="3353" width="13.44140625" style="7" customWidth="1"/>
    <col min="3354" max="3359" width="15.109375" style="7" customWidth="1"/>
    <col min="3360" max="3584" width="12.5546875" style="7"/>
    <col min="3585" max="3585" width="32" style="7" customWidth="1"/>
    <col min="3586" max="3588" width="10.5546875" style="7" customWidth="1"/>
    <col min="3589" max="3589" width="9.5546875" style="7" bestFit="1" customWidth="1"/>
    <col min="3590" max="3590" width="10.5546875" style="7" customWidth="1"/>
    <col min="3591" max="3592" width="11.88671875" style="7" customWidth="1"/>
    <col min="3593" max="3597" width="10.5546875" style="7" customWidth="1"/>
    <col min="3598" max="3600" width="10.44140625" style="7" customWidth="1"/>
    <col min="3601" max="3602" width="10.5546875" style="7" customWidth="1"/>
    <col min="3603" max="3603" width="9.88671875" style="7" customWidth="1"/>
    <col min="3604" max="3604" width="9.6640625" style="7" customWidth="1"/>
    <col min="3605" max="3605" width="10.5546875" style="7" customWidth="1"/>
    <col min="3606" max="3606" width="10.6640625" style="7" customWidth="1"/>
    <col min="3607" max="3607" width="12" style="7" customWidth="1"/>
    <col min="3608" max="3608" width="11.6640625" style="7" customWidth="1"/>
    <col min="3609" max="3609" width="13.44140625" style="7" customWidth="1"/>
    <col min="3610" max="3615" width="15.109375" style="7" customWidth="1"/>
    <col min="3616" max="3840" width="12.5546875" style="7"/>
    <col min="3841" max="3841" width="32" style="7" customWidth="1"/>
    <col min="3842" max="3844" width="10.5546875" style="7" customWidth="1"/>
    <col min="3845" max="3845" width="9.5546875" style="7" bestFit="1" customWidth="1"/>
    <col min="3846" max="3846" width="10.5546875" style="7" customWidth="1"/>
    <col min="3847" max="3848" width="11.88671875" style="7" customWidth="1"/>
    <col min="3849" max="3853" width="10.5546875" style="7" customWidth="1"/>
    <col min="3854" max="3856" width="10.44140625" style="7" customWidth="1"/>
    <col min="3857" max="3858" width="10.5546875" style="7" customWidth="1"/>
    <col min="3859" max="3859" width="9.88671875" style="7" customWidth="1"/>
    <col min="3860" max="3860" width="9.6640625" style="7" customWidth="1"/>
    <col min="3861" max="3861" width="10.5546875" style="7" customWidth="1"/>
    <col min="3862" max="3862" width="10.6640625" style="7" customWidth="1"/>
    <col min="3863" max="3863" width="12" style="7" customWidth="1"/>
    <col min="3864" max="3864" width="11.6640625" style="7" customWidth="1"/>
    <col min="3865" max="3865" width="13.44140625" style="7" customWidth="1"/>
    <col min="3866" max="3871" width="15.109375" style="7" customWidth="1"/>
    <col min="3872" max="4096" width="12.5546875" style="7"/>
    <col min="4097" max="4097" width="32" style="7" customWidth="1"/>
    <col min="4098" max="4100" width="10.5546875" style="7" customWidth="1"/>
    <col min="4101" max="4101" width="9.5546875" style="7" bestFit="1" customWidth="1"/>
    <col min="4102" max="4102" width="10.5546875" style="7" customWidth="1"/>
    <col min="4103" max="4104" width="11.88671875" style="7" customWidth="1"/>
    <col min="4105" max="4109" width="10.5546875" style="7" customWidth="1"/>
    <col min="4110" max="4112" width="10.44140625" style="7" customWidth="1"/>
    <col min="4113" max="4114" width="10.5546875" style="7" customWidth="1"/>
    <col min="4115" max="4115" width="9.88671875" style="7" customWidth="1"/>
    <col min="4116" max="4116" width="9.6640625" style="7" customWidth="1"/>
    <col min="4117" max="4117" width="10.5546875" style="7" customWidth="1"/>
    <col min="4118" max="4118" width="10.6640625" style="7" customWidth="1"/>
    <col min="4119" max="4119" width="12" style="7" customWidth="1"/>
    <col min="4120" max="4120" width="11.6640625" style="7" customWidth="1"/>
    <col min="4121" max="4121" width="13.44140625" style="7" customWidth="1"/>
    <col min="4122" max="4127" width="15.109375" style="7" customWidth="1"/>
    <col min="4128" max="4352" width="12.5546875" style="7"/>
    <col min="4353" max="4353" width="32" style="7" customWidth="1"/>
    <col min="4354" max="4356" width="10.5546875" style="7" customWidth="1"/>
    <col min="4357" max="4357" width="9.5546875" style="7" bestFit="1" customWidth="1"/>
    <col min="4358" max="4358" width="10.5546875" style="7" customWidth="1"/>
    <col min="4359" max="4360" width="11.88671875" style="7" customWidth="1"/>
    <col min="4361" max="4365" width="10.5546875" style="7" customWidth="1"/>
    <col min="4366" max="4368" width="10.44140625" style="7" customWidth="1"/>
    <col min="4369" max="4370" width="10.5546875" style="7" customWidth="1"/>
    <col min="4371" max="4371" width="9.88671875" style="7" customWidth="1"/>
    <col min="4372" max="4372" width="9.6640625" style="7" customWidth="1"/>
    <col min="4373" max="4373" width="10.5546875" style="7" customWidth="1"/>
    <col min="4374" max="4374" width="10.6640625" style="7" customWidth="1"/>
    <col min="4375" max="4375" width="12" style="7" customWidth="1"/>
    <col min="4376" max="4376" width="11.6640625" style="7" customWidth="1"/>
    <col min="4377" max="4377" width="13.44140625" style="7" customWidth="1"/>
    <col min="4378" max="4383" width="15.109375" style="7" customWidth="1"/>
    <col min="4384" max="4608" width="12.5546875" style="7"/>
    <col min="4609" max="4609" width="32" style="7" customWidth="1"/>
    <col min="4610" max="4612" width="10.5546875" style="7" customWidth="1"/>
    <col min="4613" max="4613" width="9.5546875" style="7" bestFit="1" customWidth="1"/>
    <col min="4614" max="4614" width="10.5546875" style="7" customWidth="1"/>
    <col min="4615" max="4616" width="11.88671875" style="7" customWidth="1"/>
    <col min="4617" max="4621" width="10.5546875" style="7" customWidth="1"/>
    <col min="4622" max="4624" width="10.44140625" style="7" customWidth="1"/>
    <col min="4625" max="4626" width="10.5546875" style="7" customWidth="1"/>
    <col min="4627" max="4627" width="9.88671875" style="7" customWidth="1"/>
    <col min="4628" max="4628" width="9.6640625" style="7" customWidth="1"/>
    <col min="4629" max="4629" width="10.5546875" style="7" customWidth="1"/>
    <col min="4630" max="4630" width="10.6640625" style="7" customWidth="1"/>
    <col min="4631" max="4631" width="12" style="7" customWidth="1"/>
    <col min="4632" max="4632" width="11.6640625" style="7" customWidth="1"/>
    <col min="4633" max="4633" width="13.44140625" style="7" customWidth="1"/>
    <col min="4634" max="4639" width="15.109375" style="7" customWidth="1"/>
    <col min="4640" max="4864" width="12.5546875" style="7"/>
    <col min="4865" max="4865" width="32" style="7" customWidth="1"/>
    <col min="4866" max="4868" width="10.5546875" style="7" customWidth="1"/>
    <col min="4869" max="4869" width="9.5546875" style="7" bestFit="1" customWidth="1"/>
    <col min="4870" max="4870" width="10.5546875" style="7" customWidth="1"/>
    <col min="4871" max="4872" width="11.88671875" style="7" customWidth="1"/>
    <col min="4873" max="4877" width="10.5546875" style="7" customWidth="1"/>
    <col min="4878" max="4880" width="10.44140625" style="7" customWidth="1"/>
    <col min="4881" max="4882" width="10.5546875" style="7" customWidth="1"/>
    <col min="4883" max="4883" width="9.88671875" style="7" customWidth="1"/>
    <col min="4884" max="4884" width="9.6640625" style="7" customWidth="1"/>
    <col min="4885" max="4885" width="10.5546875" style="7" customWidth="1"/>
    <col min="4886" max="4886" width="10.6640625" style="7" customWidth="1"/>
    <col min="4887" max="4887" width="12" style="7" customWidth="1"/>
    <col min="4888" max="4888" width="11.6640625" style="7" customWidth="1"/>
    <col min="4889" max="4889" width="13.44140625" style="7" customWidth="1"/>
    <col min="4890" max="4895" width="15.109375" style="7" customWidth="1"/>
    <col min="4896" max="5120" width="12.5546875" style="7"/>
    <col min="5121" max="5121" width="32" style="7" customWidth="1"/>
    <col min="5122" max="5124" width="10.5546875" style="7" customWidth="1"/>
    <col min="5125" max="5125" width="9.5546875" style="7" bestFit="1" customWidth="1"/>
    <col min="5126" max="5126" width="10.5546875" style="7" customWidth="1"/>
    <col min="5127" max="5128" width="11.88671875" style="7" customWidth="1"/>
    <col min="5129" max="5133" width="10.5546875" style="7" customWidth="1"/>
    <col min="5134" max="5136" width="10.44140625" style="7" customWidth="1"/>
    <col min="5137" max="5138" width="10.5546875" style="7" customWidth="1"/>
    <col min="5139" max="5139" width="9.88671875" style="7" customWidth="1"/>
    <col min="5140" max="5140" width="9.6640625" style="7" customWidth="1"/>
    <col min="5141" max="5141" width="10.5546875" style="7" customWidth="1"/>
    <col min="5142" max="5142" width="10.6640625" style="7" customWidth="1"/>
    <col min="5143" max="5143" width="12" style="7" customWidth="1"/>
    <col min="5144" max="5144" width="11.6640625" style="7" customWidth="1"/>
    <col min="5145" max="5145" width="13.44140625" style="7" customWidth="1"/>
    <col min="5146" max="5151" width="15.109375" style="7" customWidth="1"/>
    <col min="5152" max="5376" width="12.5546875" style="7"/>
    <col min="5377" max="5377" width="32" style="7" customWidth="1"/>
    <col min="5378" max="5380" width="10.5546875" style="7" customWidth="1"/>
    <col min="5381" max="5381" width="9.5546875" style="7" bestFit="1" customWidth="1"/>
    <col min="5382" max="5382" width="10.5546875" style="7" customWidth="1"/>
    <col min="5383" max="5384" width="11.88671875" style="7" customWidth="1"/>
    <col min="5385" max="5389" width="10.5546875" style="7" customWidth="1"/>
    <col min="5390" max="5392" width="10.44140625" style="7" customWidth="1"/>
    <col min="5393" max="5394" width="10.5546875" style="7" customWidth="1"/>
    <col min="5395" max="5395" width="9.88671875" style="7" customWidth="1"/>
    <col min="5396" max="5396" width="9.6640625" style="7" customWidth="1"/>
    <col min="5397" max="5397" width="10.5546875" style="7" customWidth="1"/>
    <col min="5398" max="5398" width="10.6640625" style="7" customWidth="1"/>
    <col min="5399" max="5399" width="12" style="7" customWidth="1"/>
    <col min="5400" max="5400" width="11.6640625" style="7" customWidth="1"/>
    <col min="5401" max="5401" width="13.44140625" style="7" customWidth="1"/>
    <col min="5402" max="5407" width="15.109375" style="7" customWidth="1"/>
    <col min="5408" max="5632" width="12.5546875" style="7"/>
    <col min="5633" max="5633" width="32" style="7" customWidth="1"/>
    <col min="5634" max="5636" width="10.5546875" style="7" customWidth="1"/>
    <col min="5637" max="5637" width="9.5546875" style="7" bestFit="1" customWidth="1"/>
    <col min="5638" max="5638" width="10.5546875" style="7" customWidth="1"/>
    <col min="5639" max="5640" width="11.88671875" style="7" customWidth="1"/>
    <col min="5641" max="5645" width="10.5546875" style="7" customWidth="1"/>
    <col min="5646" max="5648" width="10.44140625" style="7" customWidth="1"/>
    <col min="5649" max="5650" width="10.5546875" style="7" customWidth="1"/>
    <col min="5651" max="5651" width="9.88671875" style="7" customWidth="1"/>
    <col min="5652" max="5652" width="9.6640625" style="7" customWidth="1"/>
    <col min="5653" max="5653" width="10.5546875" style="7" customWidth="1"/>
    <col min="5654" max="5654" width="10.6640625" style="7" customWidth="1"/>
    <col min="5655" max="5655" width="12" style="7" customWidth="1"/>
    <col min="5656" max="5656" width="11.6640625" style="7" customWidth="1"/>
    <col min="5657" max="5657" width="13.44140625" style="7" customWidth="1"/>
    <col min="5658" max="5663" width="15.109375" style="7" customWidth="1"/>
    <col min="5664" max="5888" width="12.5546875" style="7"/>
    <col min="5889" max="5889" width="32" style="7" customWidth="1"/>
    <col min="5890" max="5892" width="10.5546875" style="7" customWidth="1"/>
    <col min="5893" max="5893" width="9.5546875" style="7" bestFit="1" customWidth="1"/>
    <col min="5894" max="5894" width="10.5546875" style="7" customWidth="1"/>
    <col min="5895" max="5896" width="11.88671875" style="7" customWidth="1"/>
    <col min="5897" max="5901" width="10.5546875" style="7" customWidth="1"/>
    <col min="5902" max="5904" width="10.44140625" style="7" customWidth="1"/>
    <col min="5905" max="5906" width="10.5546875" style="7" customWidth="1"/>
    <col min="5907" max="5907" width="9.88671875" style="7" customWidth="1"/>
    <col min="5908" max="5908" width="9.6640625" style="7" customWidth="1"/>
    <col min="5909" max="5909" width="10.5546875" style="7" customWidth="1"/>
    <col min="5910" max="5910" width="10.6640625" style="7" customWidth="1"/>
    <col min="5911" max="5911" width="12" style="7" customWidth="1"/>
    <col min="5912" max="5912" width="11.6640625" style="7" customWidth="1"/>
    <col min="5913" max="5913" width="13.44140625" style="7" customWidth="1"/>
    <col min="5914" max="5919" width="15.109375" style="7" customWidth="1"/>
    <col min="5920" max="6144" width="12.5546875" style="7"/>
    <col min="6145" max="6145" width="32" style="7" customWidth="1"/>
    <col min="6146" max="6148" width="10.5546875" style="7" customWidth="1"/>
    <col min="6149" max="6149" width="9.5546875" style="7" bestFit="1" customWidth="1"/>
    <col min="6150" max="6150" width="10.5546875" style="7" customWidth="1"/>
    <col min="6151" max="6152" width="11.88671875" style="7" customWidth="1"/>
    <col min="6153" max="6157" width="10.5546875" style="7" customWidth="1"/>
    <col min="6158" max="6160" width="10.44140625" style="7" customWidth="1"/>
    <col min="6161" max="6162" width="10.5546875" style="7" customWidth="1"/>
    <col min="6163" max="6163" width="9.88671875" style="7" customWidth="1"/>
    <col min="6164" max="6164" width="9.6640625" style="7" customWidth="1"/>
    <col min="6165" max="6165" width="10.5546875" style="7" customWidth="1"/>
    <col min="6166" max="6166" width="10.6640625" style="7" customWidth="1"/>
    <col min="6167" max="6167" width="12" style="7" customWidth="1"/>
    <col min="6168" max="6168" width="11.6640625" style="7" customWidth="1"/>
    <col min="6169" max="6169" width="13.44140625" style="7" customWidth="1"/>
    <col min="6170" max="6175" width="15.109375" style="7" customWidth="1"/>
    <col min="6176" max="6400" width="12.5546875" style="7"/>
    <col min="6401" max="6401" width="32" style="7" customWidth="1"/>
    <col min="6402" max="6404" width="10.5546875" style="7" customWidth="1"/>
    <col min="6405" max="6405" width="9.5546875" style="7" bestFit="1" customWidth="1"/>
    <col min="6406" max="6406" width="10.5546875" style="7" customWidth="1"/>
    <col min="6407" max="6408" width="11.88671875" style="7" customWidth="1"/>
    <col min="6409" max="6413" width="10.5546875" style="7" customWidth="1"/>
    <col min="6414" max="6416" width="10.44140625" style="7" customWidth="1"/>
    <col min="6417" max="6418" width="10.5546875" style="7" customWidth="1"/>
    <col min="6419" max="6419" width="9.88671875" style="7" customWidth="1"/>
    <col min="6420" max="6420" width="9.6640625" style="7" customWidth="1"/>
    <col min="6421" max="6421" width="10.5546875" style="7" customWidth="1"/>
    <col min="6422" max="6422" width="10.6640625" style="7" customWidth="1"/>
    <col min="6423" max="6423" width="12" style="7" customWidth="1"/>
    <col min="6424" max="6424" width="11.6640625" style="7" customWidth="1"/>
    <col min="6425" max="6425" width="13.44140625" style="7" customWidth="1"/>
    <col min="6426" max="6431" width="15.109375" style="7" customWidth="1"/>
    <col min="6432" max="6656" width="12.5546875" style="7"/>
    <col min="6657" max="6657" width="32" style="7" customWidth="1"/>
    <col min="6658" max="6660" width="10.5546875" style="7" customWidth="1"/>
    <col min="6661" max="6661" width="9.5546875" style="7" bestFit="1" customWidth="1"/>
    <col min="6662" max="6662" width="10.5546875" style="7" customWidth="1"/>
    <col min="6663" max="6664" width="11.88671875" style="7" customWidth="1"/>
    <col min="6665" max="6669" width="10.5546875" style="7" customWidth="1"/>
    <col min="6670" max="6672" width="10.44140625" style="7" customWidth="1"/>
    <col min="6673" max="6674" width="10.5546875" style="7" customWidth="1"/>
    <col min="6675" max="6675" width="9.88671875" style="7" customWidth="1"/>
    <col min="6676" max="6676" width="9.6640625" style="7" customWidth="1"/>
    <col min="6677" max="6677" width="10.5546875" style="7" customWidth="1"/>
    <col min="6678" max="6678" width="10.6640625" style="7" customWidth="1"/>
    <col min="6679" max="6679" width="12" style="7" customWidth="1"/>
    <col min="6680" max="6680" width="11.6640625" style="7" customWidth="1"/>
    <col min="6681" max="6681" width="13.44140625" style="7" customWidth="1"/>
    <col min="6682" max="6687" width="15.109375" style="7" customWidth="1"/>
    <col min="6688" max="6912" width="12.5546875" style="7"/>
    <col min="6913" max="6913" width="32" style="7" customWidth="1"/>
    <col min="6914" max="6916" width="10.5546875" style="7" customWidth="1"/>
    <col min="6917" max="6917" width="9.5546875" style="7" bestFit="1" customWidth="1"/>
    <col min="6918" max="6918" width="10.5546875" style="7" customWidth="1"/>
    <col min="6919" max="6920" width="11.88671875" style="7" customWidth="1"/>
    <col min="6921" max="6925" width="10.5546875" style="7" customWidth="1"/>
    <col min="6926" max="6928" width="10.44140625" style="7" customWidth="1"/>
    <col min="6929" max="6930" width="10.5546875" style="7" customWidth="1"/>
    <col min="6931" max="6931" width="9.88671875" style="7" customWidth="1"/>
    <col min="6932" max="6932" width="9.6640625" style="7" customWidth="1"/>
    <col min="6933" max="6933" width="10.5546875" style="7" customWidth="1"/>
    <col min="6934" max="6934" width="10.6640625" style="7" customWidth="1"/>
    <col min="6935" max="6935" width="12" style="7" customWidth="1"/>
    <col min="6936" max="6936" width="11.6640625" style="7" customWidth="1"/>
    <col min="6937" max="6937" width="13.44140625" style="7" customWidth="1"/>
    <col min="6938" max="6943" width="15.109375" style="7" customWidth="1"/>
    <col min="6944" max="7168" width="12.5546875" style="7"/>
    <col min="7169" max="7169" width="32" style="7" customWidth="1"/>
    <col min="7170" max="7172" width="10.5546875" style="7" customWidth="1"/>
    <col min="7173" max="7173" width="9.5546875" style="7" bestFit="1" customWidth="1"/>
    <col min="7174" max="7174" width="10.5546875" style="7" customWidth="1"/>
    <col min="7175" max="7176" width="11.88671875" style="7" customWidth="1"/>
    <col min="7177" max="7181" width="10.5546875" style="7" customWidth="1"/>
    <col min="7182" max="7184" width="10.44140625" style="7" customWidth="1"/>
    <col min="7185" max="7186" width="10.5546875" style="7" customWidth="1"/>
    <col min="7187" max="7187" width="9.88671875" style="7" customWidth="1"/>
    <col min="7188" max="7188" width="9.6640625" style="7" customWidth="1"/>
    <col min="7189" max="7189" width="10.5546875" style="7" customWidth="1"/>
    <col min="7190" max="7190" width="10.6640625" style="7" customWidth="1"/>
    <col min="7191" max="7191" width="12" style="7" customWidth="1"/>
    <col min="7192" max="7192" width="11.6640625" style="7" customWidth="1"/>
    <col min="7193" max="7193" width="13.44140625" style="7" customWidth="1"/>
    <col min="7194" max="7199" width="15.109375" style="7" customWidth="1"/>
    <col min="7200" max="7424" width="12.5546875" style="7"/>
    <col min="7425" max="7425" width="32" style="7" customWidth="1"/>
    <col min="7426" max="7428" width="10.5546875" style="7" customWidth="1"/>
    <col min="7429" max="7429" width="9.5546875" style="7" bestFit="1" customWidth="1"/>
    <col min="7430" max="7430" width="10.5546875" style="7" customWidth="1"/>
    <col min="7431" max="7432" width="11.88671875" style="7" customWidth="1"/>
    <col min="7433" max="7437" width="10.5546875" style="7" customWidth="1"/>
    <col min="7438" max="7440" width="10.44140625" style="7" customWidth="1"/>
    <col min="7441" max="7442" width="10.5546875" style="7" customWidth="1"/>
    <col min="7443" max="7443" width="9.88671875" style="7" customWidth="1"/>
    <col min="7444" max="7444" width="9.6640625" style="7" customWidth="1"/>
    <col min="7445" max="7445" width="10.5546875" style="7" customWidth="1"/>
    <col min="7446" max="7446" width="10.6640625" style="7" customWidth="1"/>
    <col min="7447" max="7447" width="12" style="7" customWidth="1"/>
    <col min="7448" max="7448" width="11.6640625" style="7" customWidth="1"/>
    <col min="7449" max="7449" width="13.44140625" style="7" customWidth="1"/>
    <col min="7450" max="7455" width="15.109375" style="7" customWidth="1"/>
    <col min="7456" max="7680" width="12.5546875" style="7"/>
    <col min="7681" max="7681" width="32" style="7" customWidth="1"/>
    <col min="7682" max="7684" width="10.5546875" style="7" customWidth="1"/>
    <col min="7685" max="7685" width="9.5546875" style="7" bestFit="1" customWidth="1"/>
    <col min="7686" max="7686" width="10.5546875" style="7" customWidth="1"/>
    <col min="7687" max="7688" width="11.88671875" style="7" customWidth="1"/>
    <col min="7689" max="7693" width="10.5546875" style="7" customWidth="1"/>
    <col min="7694" max="7696" width="10.44140625" style="7" customWidth="1"/>
    <col min="7697" max="7698" width="10.5546875" style="7" customWidth="1"/>
    <col min="7699" max="7699" width="9.88671875" style="7" customWidth="1"/>
    <col min="7700" max="7700" width="9.6640625" style="7" customWidth="1"/>
    <col min="7701" max="7701" width="10.5546875" style="7" customWidth="1"/>
    <col min="7702" max="7702" width="10.6640625" style="7" customWidth="1"/>
    <col min="7703" max="7703" width="12" style="7" customWidth="1"/>
    <col min="7704" max="7704" width="11.6640625" style="7" customWidth="1"/>
    <col min="7705" max="7705" width="13.44140625" style="7" customWidth="1"/>
    <col min="7706" max="7711" width="15.109375" style="7" customWidth="1"/>
    <col min="7712" max="7936" width="12.5546875" style="7"/>
    <col min="7937" max="7937" width="32" style="7" customWidth="1"/>
    <col min="7938" max="7940" width="10.5546875" style="7" customWidth="1"/>
    <col min="7941" max="7941" width="9.5546875" style="7" bestFit="1" customWidth="1"/>
    <col min="7942" max="7942" width="10.5546875" style="7" customWidth="1"/>
    <col min="7943" max="7944" width="11.88671875" style="7" customWidth="1"/>
    <col min="7945" max="7949" width="10.5546875" style="7" customWidth="1"/>
    <col min="7950" max="7952" width="10.44140625" style="7" customWidth="1"/>
    <col min="7953" max="7954" width="10.5546875" style="7" customWidth="1"/>
    <col min="7955" max="7955" width="9.88671875" style="7" customWidth="1"/>
    <col min="7956" max="7956" width="9.6640625" style="7" customWidth="1"/>
    <col min="7957" max="7957" width="10.5546875" style="7" customWidth="1"/>
    <col min="7958" max="7958" width="10.6640625" style="7" customWidth="1"/>
    <col min="7959" max="7959" width="12" style="7" customWidth="1"/>
    <col min="7960" max="7960" width="11.6640625" style="7" customWidth="1"/>
    <col min="7961" max="7961" width="13.44140625" style="7" customWidth="1"/>
    <col min="7962" max="7967" width="15.109375" style="7" customWidth="1"/>
    <col min="7968" max="8192" width="12.5546875" style="7"/>
    <col min="8193" max="8193" width="32" style="7" customWidth="1"/>
    <col min="8194" max="8196" width="10.5546875" style="7" customWidth="1"/>
    <col min="8197" max="8197" width="9.5546875" style="7" bestFit="1" customWidth="1"/>
    <col min="8198" max="8198" width="10.5546875" style="7" customWidth="1"/>
    <col min="8199" max="8200" width="11.88671875" style="7" customWidth="1"/>
    <col min="8201" max="8205" width="10.5546875" style="7" customWidth="1"/>
    <col min="8206" max="8208" width="10.44140625" style="7" customWidth="1"/>
    <col min="8209" max="8210" width="10.5546875" style="7" customWidth="1"/>
    <col min="8211" max="8211" width="9.88671875" style="7" customWidth="1"/>
    <col min="8212" max="8212" width="9.6640625" style="7" customWidth="1"/>
    <col min="8213" max="8213" width="10.5546875" style="7" customWidth="1"/>
    <col min="8214" max="8214" width="10.6640625" style="7" customWidth="1"/>
    <col min="8215" max="8215" width="12" style="7" customWidth="1"/>
    <col min="8216" max="8216" width="11.6640625" style="7" customWidth="1"/>
    <col min="8217" max="8217" width="13.44140625" style="7" customWidth="1"/>
    <col min="8218" max="8223" width="15.109375" style="7" customWidth="1"/>
    <col min="8224" max="8448" width="12.5546875" style="7"/>
    <col min="8449" max="8449" width="32" style="7" customWidth="1"/>
    <col min="8450" max="8452" width="10.5546875" style="7" customWidth="1"/>
    <col min="8453" max="8453" width="9.5546875" style="7" bestFit="1" customWidth="1"/>
    <col min="8454" max="8454" width="10.5546875" style="7" customWidth="1"/>
    <col min="8455" max="8456" width="11.88671875" style="7" customWidth="1"/>
    <col min="8457" max="8461" width="10.5546875" style="7" customWidth="1"/>
    <col min="8462" max="8464" width="10.44140625" style="7" customWidth="1"/>
    <col min="8465" max="8466" width="10.5546875" style="7" customWidth="1"/>
    <col min="8467" max="8467" width="9.88671875" style="7" customWidth="1"/>
    <col min="8468" max="8468" width="9.6640625" style="7" customWidth="1"/>
    <col min="8469" max="8469" width="10.5546875" style="7" customWidth="1"/>
    <col min="8470" max="8470" width="10.6640625" style="7" customWidth="1"/>
    <col min="8471" max="8471" width="12" style="7" customWidth="1"/>
    <col min="8472" max="8472" width="11.6640625" style="7" customWidth="1"/>
    <col min="8473" max="8473" width="13.44140625" style="7" customWidth="1"/>
    <col min="8474" max="8479" width="15.109375" style="7" customWidth="1"/>
    <col min="8480" max="8704" width="12.5546875" style="7"/>
    <col min="8705" max="8705" width="32" style="7" customWidth="1"/>
    <col min="8706" max="8708" width="10.5546875" style="7" customWidth="1"/>
    <col min="8709" max="8709" width="9.5546875" style="7" bestFit="1" customWidth="1"/>
    <col min="8710" max="8710" width="10.5546875" style="7" customWidth="1"/>
    <col min="8711" max="8712" width="11.88671875" style="7" customWidth="1"/>
    <col min="8713" max="8717" width="10.5546875" style="7" customWidth="1"/>
    <col min="8718" max="8720" width="10.44140625" style="7" customWidth="1"/>
    <col min="8721" max="8722" width="10.5546875" style="7" customWidth="1"/>
    <col min="8723" max="8723" width="9.88671875" style="7" customWidth="1"/>
    <col min="8724" max="8724" width="9.6640625" style="7" customWidth="1"/>
    <col min="8725" max="8725" width="10.5546875" style="7" customWidth="1"/>
    <col min="8726" max="8726" width="10.6640625" style="7" customWidth="1"/>
    <col min="8727" max="8727" width="12" style="7" customWidth="1"/>
    <col min="8728" max="8728" width="11.6640625" style="7" customWidth="1"/>
    <col min="8729" max="8729" width="13.44140625" style="7" customWidth="1"/>
    <col min="8730" max="8735" width="15.109375" style="7" customWidth="1"/>
    <col min="8736" max="8960" width="12.5546875" style="7"/>
    <col min="8961" max="8961" width="32" style="7" customWidth="1"/>
    <col min="8962" max="8964" width="10.5546875" style="7" customWidth="1"/>
    <col min="8965" max="8965" width="9.5546875" style="7" bestFit="1" customWidth="1"/>
    <col min="8966" max="8966" width="10.5546875" style="7" customWidth="1"/>
    <col min="8967" max="8968" width="11.88671875" style="7" customWidth="1"/>
    <col min="8969" max="8973" width="10.5546875" style="7" customWidth="1"/>
    <col min="8974" max="8976" width="10.44140625" style="7" customWidth="1"/>
    <col min="8977" max="8978" width="10.5546875" style="7" customWidth="1"/>
    <col min="8979" max="8979" width="9.88671875" style="7" customWidth="1"/>
    <col min="8980" max="8980" width="9.6640625" style="7" customWidth="1"/>
    <col min="8981" max="8981" width="10.5546875" style="7" customWidth="1"/>
    <col min="8982" max="8982" width="10.6640625" style="7" customWidth="1"/>
    <col min="8983" max="8983" width="12" style="7" customWidth="1"/>
    <col min="8984" max="8984" width="11.6640625" style="7" customWidth="1"/>
    <col min="8985" max="8985" width="13.44140625" style="7" customWidth="1"/>
    <col min="8986" max="8991" width="15.109375" style="7" customWidth="1"/>
    <col min="8992" max="9216" width="12.5546875" style="7"/>
    <col min="9217" max="9217" width="32" style="7" customWidth="1"/>
    <col min="9218" max="9220" width="10.5546875" style="7" customWidth="1"/>
    <col min="9221" max="9221" width="9.5546875" style="7" bestFit="1" customWidth="1"/>
    <col min="9222" max="9222" width="10.5546875" style="7" customWidth="1"/>
    <col min="9223" max="9224" width="11.88671875" style="7" customWidth="1"/>
    <col min="9225" max="9229" width="10.5546875" style="7" customWidth="1"/>
    <col min="9230" max="9232" width="10.44140625" style="7" customWidth="1"/>
    <col min="9233" max="9234" width="10.5546875" style="7" customWidth="1"/>
    <col min="9235" max="9235" width="9.88671875" style="7" customWidth="1"/>
    <col min="9236" max="9236" width="9.6640625" style="7" customWidth="1"/>
    <col min="9237" max="9237" width="10.5546875" style="7" customWidth="1"/>
    <col min="9238" max="9238" width="10.6640625" style="7" customWidth="1"/>
    <col min="9239" max="9239" width="12" style="7" customWidth="1"/>
    <col min="9240" max="9240" width="11.6640625" style="7" customWidth="1"/>
    <col min="9241" max="9241" width="13.44140625" style="7" customWidth="1"/>
    <col min="9242" max="9247" width="15.109375" style="7" customWidth="1"/>
    <col min="9248" max="9472" width="12.5546875" style="7"/>
    <col min="9473" max="9473" width="32" style="7" customWidth="1"/>
    <col min="9474" max="9476" width="10.5546875" style="7" customWidth="1"/>
    <col min="9477" max="9477" width="9.5546875" style="7" bestFit="1" customWidth="1"/>
    <col min="9478" max="9478" width="10.5546875" style="7" customWidth="1"/>
    <col min="9479" max="9480" width="11.88671875" style="7" customWidth="1"/>
    <col min="9481" max="9485" width="10.5546875" style="7" customWidth="1"/>
    <col min="9486" max="9488" width="10.44140625" style="7" customWidth="1"/>
    <col min="9489" max="9490" width="10.5546875" style="7" customWidth="1"/>
    <col min="9491" max="9491" width="9.88671875" style="7" customWidth="1"/>
    <col min="9492" max="9492" width="9.6640625" style="7" customWidth="1"/>
    <col min="9493" max="9493" width="10.5546875" style="7" customWidth="1"/>
    <col min="9494" max="9494" width="10.6640625" style="7" customWidth="1"/>
    <col min="9495" max="9495" width="12" style="7" customWidth="1"/>
    <col min="9496" max="9496" width="11.6640625" style="7" customWidth="1"/>
    <col min="9497" max="9497" width="13.44140625" style="7" customWidth="1"/>
    <col min="9498" max="9503" width="15.109375" style="7" customWidth="1"/>
    <col min="9504" max="9728" width="12.5546875" style="7"/>
    <col min="9729" max="9729" width="32" style="7" customWidth="1"/>
    <col min="9730" max="9732" width="10.5546875" style="7" customWidth="1"/>
    <col min="9733" max="9733" width="9.5546875" style="7" bestFit="1" customWidth="1"/>
    <col min="9734" max="9734" width="10.5546875" style="7" customWidth="1"/>
    <col min="9735" max="9736" width="11.88671875" style="7" customWidth="1"/>
    <col min="9737" max="9741" width="10.5546875" style="7" customWidth="1"/>
    <col min="9742" max="9744" width="10.44140625" style="7" customWidth="1"/>
    <col min="9745" max="9746" width="10.5546875" style="7" customWidth="1"/>
    <col min="9747" max="9747" width="9.88671875" style="7" customWidth="1"/>
    <col min="9748" max="9748" width="9.6640625" style="7" customWidth="1"/>
    <col min="9749" max="9749" width="10.5546875" style="7" customWidth="1"/>
    <col min="9750" max="9750" width="10.6640625" style="7" customWidth="1"/>
    <col min="9751" max="9751" width="12" style="7" customWidth="1"/>
    <col min="9752" max="9752" width="11.6640625" style="7" customWidth="1"/>
    <col min="9753" max="9753" width="13.44140625" style="7" customWidth="1"/>
    <col min="9754" max="9759" width="15.109375" style="7" customWidth="1"/>
    <col min="9760" max="9984" width="12.5546875" style="7"/>
    <col min="9985" max="9985" width="32" style="7" customWidth="1"/>
    <col min="9986" max="9988" width="10.5546875" style="7" customWidth="1"/>
    <col min="9989" max="9989" width="9.5546875" style="7" bestFit="1" customWidth="1"/>
    <col min="9990" max="9990" width="10.5546875" style="7" customWidth="1"/>
    <col min="9991" max="9992" width="11.88671875" style="7" customWidth="1"/>
    <col min="9993" max="9997" width="10.5546875" style="7" customWidth="1"/>
    <col min="9998" max="10000" width="10.44140625" style="7" customWidth="1"/>
    <col min="10001" max="10002" width="10.5546875" style="7" customWidth="1"/>
    <col min="10003" max="10003" width="9.88671875" style="7" customWidth="1"/>
    <col min="10004" max="10004" width="9.6640625" style="7" customWidth="1"/>
    <col min="10005" max="10005" width="10.5546875" style="7" customWidth="1"/>
    <col min="10006" max="10006" width="10.6640625" style="7" customWidth="1"/>
    <col min="10007" max="10007" width="12" style="7" customWidth="1"/>
    <col min="10008" max="10008" width="11.6640625" style="7" customWidth="1"/>
    <col min="10009" max="10009" width="13.44140625" style="7" customWidth="1"/>
    <col min="10010" max="10015" width="15.109375" style="7" customWidth="1"/>
    <col min="10016" max="10240" width="12.5546875" style="7"/>
    <col min="10241" max="10241" width="32" style="7" customWidth="1"/>
    <col min="10242" max="10244" width="10.5546875" style="7" customWidth="1"/>
    <col min="10245" max="10245" width="9.5546875" style="7" bestFit="1" customWidth="1"/>
    <col min="10246" max="10246" width="10.5546875" style="7" customWidth="1"/>
    <col min="10247" max="10248" width="11.88671875" style="7" customWidth="1"/>
    <col min="10249" max="10253" width="10.5546875" style="7" customWidth="1"/>
    <col min="10254" max="10256" width="10.44140625" style="7" customWidth="1"/>
    <col min="10257" max="10258" width="10.5546875" style="7" customWidth="1"/>
    <col min="10259" max="10259" width="9.88671875" style="7" customWidth="1"/>
    <col min="10260" max="10260" width="9.6640625" style="7" customWidth="1"/>
    <col min="10261" max="10261" width="10.5546875" style="7" customWidth="1"/>
    <col min="10262" max="10262" width="10.6640625" style="7" customWidth="1"/>
    <col min="10263" max="10263" width="12" style="7" customWidth="1"/>
    <col min="10264" max="10264" width="11.6640625" style="7" customWidth="1"/>
    <col min="10265" max="10265" width="13.44140625" style="7" customWidth="1"/>
    <col min="10266" max="10271" width="15.109375" style="7" customWidth="1"/>
    <col min="10272" max="10496" width="12.5546875" style="7"/>
    <col min="10497" max="10497" width="32" style="7" customWidth="1"/>
    <col min="10498" max="10500" width="10.5546875" style="7" customWidth="1"/>
    <col min="10501" max="10501" width="9.5546875" style="7" bestFit="1" customWidth="1"/>
    <col min="10502" max="10502" width="10.5546875" style="7" customWidth="1"/>
    <col min="10503" max="10504" width="11.88671875" style="7" customWidth="1"/>
    <col min="10505" max="10509" width="10.5546875" style="7" customWidth="1"/>
    <col min="10510" max="10512" width="10.44140625" style="7" customWidth="1"/>
    <col min="10513" max="10514" width="10.5546875" style="7" customWidth="1"/>
    <col min="10515" max="10515" width="9.88671875" style="7" customWidth="1"/>
    <col min="10516" max="10516" width="9.6640625" style="7" customWidth="1"/>
    <col min="10517" max="10517" width="10.5546875" style="7" customWidth="1"/>
    <col min="10518" max="10518" width="10.6640625" style="7" customWidth="1"/>
    <col min="10519" max="10519" width="12" style="7" customWidth="1"/>
    <col min="10520" max="10520" width="11.6640625" style="7" customWidth="1"/>
    <col min="10521" max="10521" width="13.44140625" style="7" customWidth="1"/>
    <col min="10522" max="10527" width="15.109375" style="7" customWidth="1"/>
    <col min="10528" max="10752" width="12.5546875" style="7"/>
    <col min="10753" max="10753" width="32" style="7" customWidth="1"/>
    <col min="10754" max="10756" width="10.5546875" style="7" customWidth="1"/>
    <col min="10757" max="10757" width="9.5546875" style="7" bestFit="1" customWidth="1"/>
    <col min="10758" max="10758" width="10.5546875" style="7" customWidth="1"/>
    <col min="10759" max="10760" width="11.88671875" style="7" customWidth="1"/>
    <col min="10761" max="10765" width="10.5546875" style="7" customWidth="1"/>
    <col min="10766" max="10768" width="10.44140625" style="7" customWidth="1"/>
    <col min="10769" max="10770" width="10.5546875" style="7" customWidth="1"/>
    <col min="10771" max="10771" width="9.88671875" style="7" customWidth="1"/>
    <col min="10772" max="10772" width="9.6640625" style="7" customWidth="1"/>
    <col min="10773" max="10773" width="10.5546875" style="7" customWidth="1"/>
    <col min="10774" max="10774" width="10.6640625" style="7" customWidth="1"/>
    <col min="10775" max="10775" width="12" style="7" customWidth="1"/>
    <col min="10776" max="10776" width="11.6640625" style="7" customWidth="1"/>
    <col min="10777" max="10777" width="13.44140625" style="7" customWidth="1"/>
    <col min="10778" max="10783" width="15.109375" style="7" customWidth="1"/>
    <col min="10784" max="11008" width="12.5546875" style="7"/>
    <col min="11009" max="11009" width="32" style="7" customWidth="1"/>
    <col min="11010" max="11012" width="10.5546875" style="7" customWidth="1"/>
    <col min="11013" max="11013" width="9.5546875" style="7" bestFit="1" customWidth="1"/>
    <col min="11014" max="11014" width="10.5546875" style="7" customWidth="1"/>
    <col min="11015" max="11016" width="11.88671875" style="7" customWidth="1"/>
    <col min="11017" max="11021" width="10.5546875" style="7" customWidth="1"/>
    <col min="11022" max="11024" width="10.44140625" style="7" customWidth="1"/>
    <col min="11025" max="11026" width="10.5546875" style="7" customWidth="1"/>
    <col min="11027" max="11027" width="9.88671875" style="7" customWidth="1"/>
    <col min="11028" max="11028" width="9.6640625" style="7" customWidth="1"/>
    <col min="11029" max="11029" width="10.5546875" style="7" customWidth="1"/>
    <col min="11030" max="11030" width="10.6640625" style="7" customWidth="1"/>
    <col min="11031" max="11031" width="12" style="7" customWidth="1"/>
    <col min="11032" max="11032" width="11.6640625" style="7" customWidth="1"/>
    <col min="11033" max="11033" width="13.44140625" style="7" customWidth="1"/>
    <col min="11034" max="11039" width="15.109375" style="7" customWidth="1"/>
    <col min="11040" max="11264" width="12.5546875" style="7"/>
    <col min="11265" max="11265" width="32" style="7" customWidth="1"/>
    <col min="11266" max="11268" width="10.5546875" style="7" customWidth="1"/>
    <col min="11269" max="11269" width="9.5546875" style="7" bestFit="1" customWidth="1"/>
    <col min="11270" max="11270" width="10.5546875" style="7" customWidth="1"/>
    <col min="11271" max="11272" width="11.88671875" style="7" customWidth="1"/>
    <col min="11273" max="11277" width="10.5546875" style="7" customWidth="1"/>
    <col min="11278" max="11280" width="10.44140625" style="7" customWidth="1"/>
    <col min="11281" max="11282" width="10.5546875" style="7" customWidth="1"/>
    <col min="11283" max="11283" width="9.88671875" style="7" customWidth="1"/>
    <col min="11284" max="11284" width="9.6640625" style="7" customWidth="1"/>
    <col min="11285" max="11285" width="10.5546875" style="7" customWidth="1"/>
    <col min="11286" max="11286" width="10.6640625" style="7" customWidth="1"/>
    <col min="11287" max="11287" width="12" style="7" customWidth="1"/>
    <col min="11288" max="11288" width="11.6640625" style="7" customWidth="1"/>
    <col min="11289" max="11289" width="13.44140625" style="7" customWidth="1"/>
    <col min="11290" max="11295" width="15.109375" style="7" customWidth="1"/>
    <col min="11296" max="11520" width="12.5546875" style="7"/>
    <col min="11521" max="11521" width="32" style="7" customWidth="1"/>
    <col min="11522" max="11524" width="10.5546875" style="7" customWidth="1"/>
    <col min="11525" max="11525" width="9.5546875" style="7" bestFit="1" customWidth="1"/>
    <col min="11526" max="11526" width="10.5546875" style="7" customWidth="1"/>
    <col min="11527" max="11528" width="11.88671875" style="7" customWidth="1"/>
    <col min="11529" max="11533" width="10.5546875" style="7" customWidth="1"/>
    <col min="11534" max="11536" width="10.44140625" style="7" customWidth="1"/>
    <col min="11537" max="11538" width="10.5546875" style="7" customWidth="1"/>
    <col min="11539" max="11539" width="9.88671875" style="7" customWidth="1"/>
    <col min="11540" max="11540" width="9.6640625" style="7" customWidth="1"/>
    <col min="11541" max="11541" width="10.5546875" style="7" customWidth="1"/>
    <col min="11542" max="11542" width="10.6640625" style="7" customWidth="1"/>
    <col min="11543" max="11543" width="12" style="7" customWidth="1"/>
    <col min="11544" max="11544" width="11.6640625" style="7" customWidth="1"/>
    <col min="11545" max="11545" width="13.44140625" style="7" customWidth="1"/>
    <col min="11546" max="11551" width="15.109375" style="7" customWidth="1"/>
    <col min="11552" max="11776" width="12.5546875" style="7"/>
    <col min="11777" max="11777" width="32" style="7" customWidth="1"/>
    <col min="11778" max="11780" width="10.5546875" style="7" customWidth="1"/>
    <col min="11781" max="11781" width="9.5546875" style="7" bestFit="1" customWidth="1"/>
    <col min="11782" max="11782" width="10.5546875" style="7" customWidth="1"/>
    <col min="11783" max="11784" width="11.88671875" style="7" customWidth="1"/>
    <col min="11785" max="11789" width="10.5546875" style="7" customWidth="1"/>
    <col min="11790" max="11792" width="10.44140625" style="7" customWidth="1"/>
    <col min="11793" max="11794" width="10.5546875" style="7" customWidth="1"/>
    <col min="11795" max="11795" width="9.88671875" style="7" customWidth="1"/>
    <col min="11796" max="11796" width="9.6640625" style="7" customWidth="1"/>
    <col min="11797" max="11797" width="10.5546875" style="7" customWidth="1"/>
    <col min="11798" max="11798" width="10.6640625" style="7" customWidth="1"/>
    <col min="11799" max="11799" width="12" style="7" customWidth="1"/>
    <col min="11800" max="11800" width="11.6640625" style="7" customWidth="1"/>
    <col min="11801" max="11801" width="13.44140625" style="7" customWidth="1"/>
    <col min="11802" max="11807" width="15.109375" style="7" customWidth="1"/>
    <col min="11808" max="12032" width="12.5546875" style="7"/>
    <col min="12033" max="12033" width="32" style="7" customWidth="1"/>
    <col min="12034" max="12036" width="10.5546875" style="7" customWidth="1"/>
    <col min="12037" max="12037" width="9.5546875" style="7" bestFit="1" customWidth="1"/>
    <col min="12038" max="12038" width="10.5546875" style="7" customWidth="1"/>
    <col min="12039" max="12040" width="11.88671875" style="7" customWidth="1"/>
    <col min="12041" max="12045" width="10.5546875" style="7" customWidth="1"/>
    <col min="12046" max="12048" width="10.44140625" style="7" customWidth="1"/>
    <col min="12049" max="12050" width="10.5546875" style="7" customWidth="1"/>
    <col min="12051" max="12051" width="9.88671875" style="7" customWidth="1"/>
    <col min="12052" max="12052" width="9.6640625" style="7" customWidth="1"/>
    <col min="12053" max="12053" width="10.5546875" style="7" customWidth="1"/>
    <col min="12054" max="12054" width="10.6640625" style="7" customWidth="1"/>
    <col min="12055" max="12055" width="12" style="7" customWidth="1"/>
    <col min="12056" max="12056" width="11.6640625" style="7" customWidth="1"/>
    <col min="12057" max="12057" width="13.44140625" style="7" customWidth="1"/>
    <col min="12058" max="12063" width="15.109375" style="7" customWidth="1"/>
    <col min="12064" max="12288" width="12.5546875" style="7"/>
    <col min="12289" max="12289" width="32" style="7" customWidth="1"/>
    <col min="12290" max="12292" width="10.5546875" style="7" customWidth="1"/>
    <col min="12293" max="12293" width="9.5546875" style="7" bestFit="1" customWidth="1"/>
    <col min="12294" max="12294" width="10.5546875" style="7" customWidth="1"/>
    <col min="12295" max="12296" width="11.88671875" style="7" customWidth="1"/>
    <col min="12297" max="12301" width="10.5546875" style="7" customWidth="1"/>
    <col min="12302" max="12304" width="10.44140625" style="7" customWidth="1"/>
    <col min="12305" max="12306" width="10.5546875" style="7" customWidth="1"/>
    <col min="12307" max="12307" width="9.88671875" style="7" customWidth="1"/>
    <col min="12308" max="12308" width="9.6640625" style="7" customWidth="1"/>
    <col min="12309" max="12309" width="10.5546875" style="7" customWidth="1"/>
    <col min="12310" max="12310" width="10.6640625" style="7" customWidth="1"/>
    <col min="12311" max="12311" width="12" style="7" customWidth="1"/>
    <col min="12312" max="12312" width="11.6640625" style="7" customWidth="1"/>
    <col min="12313" max="12313" width="13.44140625" style="7" customWidth="1"/>
    <col min="12314" max="12319" width="15.109375" style="7" customWidth="1"/>
    <col min="12320" max="12544" width="12.5546875" style="7"/>
    <col min="12545" max="12545" width="32" style="7" customWidth="1"/>
    <col min="12546" max="12548" width="10.5546875" style="7" customWidth="1"/>
    <col min="12549" max="12549" width="9.5546875" style="7" bestFit="1" customWidth="1"/>
    <col min="12550" max="12550" width="10.5546875" style="7" customWidth="1"/>
    <col min="12551" max="12552" width="11.88671875" style="7" customWidth="1"/>
    <col min="12553" max="12557" width="10.5546875" style="7" customWidth="1"/>
    <col min="12558" max="12560" width="10.44140625" style="7" customWidth="1"/>
    <col min="12561" max="12562" width="10.5546875" style="7" customWidth="1"/>
    <col min="12563" max="12563" width="9.88671875" style="7" customWidth="1"/>
    <col min="12564" max="12564" width="9.6640625" style="7" customWidth="1"/>
    <col min="12565" max="12565" width="10.5546875" style="7" customWidth="1"/>
    <col min="12566" max="12566" width="10.6640625" style="7" customWidth="1"/>
    <col min="12567" max="12567" width="12" style="7" customWidth="1"/>
    <col min="12568" max="12568" width="11.6640625" style="7" customWidth="1"/>
    <col min="12569" max="12569" width="13.44140625" style="7" customWidth="1"/>
    <col min="12570" max="12575" width="15.109375" style="7" customWidth="1"/>
    <col min="12576" max="12800" width="12.5546875" style="7"/>
    <col min="12801" max="12801" width="32" style="7" customWidth="1"/>
    <col min="12802" max="12804" width="10.5546875" style="7" customWidth="1"/>
    <col min="12805" max="12805" width="9.5546875" style="7" bestFit="1" customWidth="1"/>
    <col min="12806" max="12806" width="10.5546875" style="7" customWidth="1"/>
    <col min="12807" max="12808" width="11.88671875" style="7" customWidth="1"/>
    <col min="12809" max="12813" width="10.5546875" style="7" customWidth="1"/>
    <col min="12814" max="12816" width="10.44140625" style="7" customWidth="1"/>
    <col min="12817" max="12818" width="10.5546875" style="7" customWidth="1"/>
    <col min="12819" max="12819" width="9.88671875" style="7" customWidth="1"/>
    <col min="12820" max="12820" width="9.6640625" style="7" customWidth="1"/>
    <col min="12821" max="12821" width="10.5546875" style="7" customWidth="1"/>
    <col min="12822" max="12822" width="10.6640625" style="7" customWidth="1"/>
    <col min="12823" max="12823" width="12" style="7" customWidth="1"/>
    <col min="12824" max="12824" width="11.6640625" style="7" customWidth="1"/>
    <col min="12825" max="12825" width="13.44140625" style="7" customWidth="1"/>
    <col min="12826" max="12831" width="15.109375" style="7" customWidth="1"/>
    <col min="12832" max="13056" width="12.5546875" style="7"/>
    <col min="13057" max="13057" width="32" style="7" customWidth="1"/>
    <col min="13058" max="13060" width="10.5546875" style="7" customWidth="1"/>
    <col min="13061" max="13061" width="9.5546875" style="7" bestFit="1" customWidth="1"/>
    <col min="13062" max="13062" width="10.5546875" style="7" customWidth="1"/>
    <col min="13063" max="13064" width="11.88671875" style="7" customWidth="1"/>
    <col min="13065" max="13069" width="10.5546875" style="7" customWidth="1"/>
    <col min="13070" max="13072" width="10.44140625" style="7" customWidth="1"/>
    <col min="13073" max="13074" width="10.5546875" style="7" customWidth="1"/>
    <col min="13075" max="13075" width="9.88671875" style="7" customWidth="1"/>
    <col min="13076" max="13076" width="9.6640625" style="7" customWidth="1"/>
    <col min="13077" max="13077" width="10.5546875" style="7" customWidth="1"/>
    <col min="13078" max="13078" width="10.6640625" style="7" customWidth="1"/>
    <col min="13079" max="13079" width="12" style="7" customWidth="1"/>
    <col min="13080" max="13080" width="11.6640625" style="7" customWidth="1"/>
    <col min="13081" max="13081" width="13.44140625" style="7" customWidth="1"/>
    <col min="13082" max="13087" width="15.109375" style="7" customWidth="1"/>
    <col min="13088" max="13312" width="12.5546875" style="7"/>
    <col min="13313" max="13313" width="32" style="7" customWidth="1"/>
    <col min="13314" max="13316" width="10.5546875" style="7" customWidth="1"/>
    <col min="13317" max="13317" width="9.5546875" style="7" bestFit="1" customWidth="1"/>
    <col min="13318" max="13318" width="10.5546875" style="7" customWidth="1"/>
    <col min="13319" max="13320" width="11.88671875" style="7" customWidth="1"/>
    <col min="13321" max="13325" width="10.5546875" style="7" customWidth="1"/>
    <col min="13326" max="13328" width="10.44140625" style="7" customWidth="1"/>
    <col min="13329" max="13330" width="10.5546875" style="7" customWidth="1"/>
    <col min="13331" max="13331" width="9.88671875" style="7" customWidth="1"/>
    <col min="13332" max="13332" width="9.6640625" style="7" customWidth="1"/>
    <col min="13333" max="13333" width="10.5546875" style="7" customWidth="1"/>
    <col min="13334" max="13334" width="10.6640625" style="7" customWidth="1"/>
    <col min="13335" max="13335" width="12" style="7" customWidth="1"/>
    <col min="13336" max="13336" width="11.6640625" style="7" customWidth="1"/>
    <col min="13337" max="13337" width="13.44140625" style="7" customWidth="1"/>
    <col min="13338" max="13343" width="15.109375" style="7" customWidth="1"/>
    <col min="13344" max="13568" width="12.5546875" style="7"/>
    <col min="13569" max="13569" width="32" style="7" customWidth="1"/>
    <col min="13570" max="13572" width="10.5546875" style="7" customWidth="1"/>
    <col min="13573" max="13573" width="9.5546875" style="7" bestFit="1" customWidth="1"/>
    <col min="13574" max="13574" width="10.5546875" style="7" customWidth="1"/>
    <col min="13575" max="13576" width="11.88671875" style="7" customWidth="1"/>
    <col min="13577" max="13581" width="10.5546875" style="7" customWidth="1"/>
    <col min="13582" max="13584" width="10.44140625" style="7" customWidth="1"/>
    <col min="13585" max="13586" width="10.5546875" style="7" customWidth="1"/>
    <col min="13587" max="13587" width="9.88671875" style="7" customWidth="1"/>
    <col min="13588" max="13588" width="9.6640625" style="7" customWidth="1"/>
    <col min="13589" max="13589" width="10.5546875" style="7" customWidth="1"/>
    <col min="13590" max="13590" width="10.6640625" style="7" customWidth="1"/>
    <col min="13591" max="13591" width="12" style="7" customWidth="1"/>
    <col min="13592" max="13592" width="11.6640625" style="7" customWidth="1"/>
    <col min="13593" max="13593" width="13.44140625" style="7" customWidth="1"/>
    <col min="13594" max="13599" width="15.109375" style="7" customWidth="1"/>
    <col min="13600" max="13824" width="12.5546875" style="7"/>
    <col min="13825" max="13825" width="32" style="7" customWidth="1"/>
    <col min="13826" max="13828" width="10.5546875" style="7" customWidth="1"/>
    <col min="13829" max="13829" width="9.5546875" style="7" bestFit="1" customWidth="1"/>
    <col min="13830" max="13830" width="10.5546875" style="7" customWidth="1"/>
    <col min="13831" max="13832" width="11.88671875" style="7" customWidth="1"/>
    <col min="13833" max="13837" width="10.5546875" style="7" customWidth="1"/>
    <col min="13838" max="13840" width="10.44140625" style="7" customWidth="1"/>
    <col min="13841" max="13842" width="10.5546875" style="7" customWidth="1"/>
    <col min="13843" max="13843" width="9.88671875" style="7" customWidth="1"/>
    <col min="13844" max="13844" width="9.6640625" style="7" customWidth="1"/>
    <col min="13845" max="13845" width="10.5546875" style="7" customWidth="1"/>
    <col min="13846" max="13846" width="10.6640625" style="7" customWidth="1"/>
    <col min="13847" max="13847" width="12" style="7" customWidth="1"/>
    <col min="13848" max="13848" width="11.6640625" style="7" customWidth="1"/>
    <col min="13849" max="13849" width="13.44140625" style="7" customWidth="1"/>
    <col min="13850" max="13855" width="15.109375" style="7" customWidth="1"/>
    <col min="13856" max="14080" width="12.5546875" style="7"/>
    <col min="14081" max="14081" width="32" style="7" customWidth="1"/>
    <col min="14082" max="14084" width="10.5546875" style="7" customWidth="1"/>
    <col min="14085" max="14085" width="9.5546875" style="7" bestFit="1" customWidth="1"/>
    <col min="14086" max="14086" width="10.5546875" style="7" customWidth="1"/>
    <col min="14087" max="14088" width="11.88671875" style="7" customWidth="1"/>
    <col min="14089" max="14093" width="10.5546875" style="7" customWidth="1"/>
    <col min="14094" max="14096" width="10.44140625" style="7" customWidth="1"/>
    <col min="14097" max="14098" width="10.5546875" style="7" customWidth="1"/>
    <col min="14099" max="14099" width="9.88671875" style="7" customWidth="1"/>
    <col min="14100" max="14100" width="9.6640625" style="7" customWidth="1"/>
    <col min="14101" max="14101" width="10.5546875" style="7" customWidth="1"/>
    <col min="14102" max="14102" width="10.6640625" style="7" customWidth="1"/>
    <col min="14103" max="14103" width="12" style="7" customWidth="1"/>
    <col min="14104" max="14104" width="11.6640625" style="7" customWidth="1"/>
    <col min="14105" max="14105" width="13.44140625" style="7" customWidth="1"/>
    <col min="14106" max="14111" width="15.109375" style="7" customWidth="1"/>
    <col min="14112" max="14336" width="12.5546875" style="7"/>
    <col min="14337" max="14337" width="32" style="7" customWidth="1"/>
    <col min="14338" max="14340" width="10.5546875" style="7" customWidth="1"/>
    <col min="14341" max="14341" width="9.5546875" style="7" bestFit="1" customWidth="1"/>
    <col min="14342" max="14342" width="10.5546875" style="7" customWidth="1"/>
    <col min="14343" max="14344" width="11.88671875" style="7" customWidth="1"/>
    <col min="14345" max="14349" width="10.5546875" style="7" customWidth="1"/>
    <col min="14350" max="14352" width="10.44140625" style="7" customWidth="1"/>
    <col min="14353" max="14354" width="10.5546875" style="7" customWidth="1"/>
    <col min="14355" max="14355" width="9.88671875" style="7" customWidth="1"/>
    <col min="14356" max="14356" width="9.6640625" style="7" customWidth="1"/>
    <col min="14357" max="14357" width="10.5546875" style="7" customWidth="1"/>
    <col min="14358" max="14358" width="10.6640625" style="7" customWidth="1"/>
    <col min="14359" max="14359" width="12" style="7" customWidth="1"/>
    <col min="14360" max="14360" width="11.6640625" style="7" customWidth="1"/>
    <col min="14361" max="14361" width="13.44140625" style="7" customWidth="1"/>
    <col min="14362" max="14367" width="15.109375" style="7" customWidth="1"/>
    <col min="14368" max="14592" width="12.5546875" style="7"/>
    <col min="14593" max="14593" width="32" style="7" customWidth="1"/>
    <col min="14594" max="14596" width="10.5546875" style="7" customWidth="1"/>
    <col min="14597" max="14597" width="9.5546875" style="7" bestFit="1" customWidth="1"/>
    <col min="14598" max="14598" width="10.5546875" style="7" customWidth="1"/>
    <col min="14599" max="14600" width="11.88671875" style="7" customWidth="1"/>
    <col min="14601" max="14605" width="10.5546875" style="7" customWidth="1"/>
    <col min="14606" max="14608" width="10.44140625" style="7" customWidth="1"/>
    <col min="14609" max="14610" width="10.5546875" style="7" customWidth="1"/>
    <col min="14611" max="14611" width="9.88671875" style="7" customWidth="1"/>
    <col min="14612" max="14612" width="9.6640625" style="7" customWidth="1"/>
    <col min="14613" max="14613" width="10.5546875" style="7" customWidth="1"/>
    <col min="14614" max="14614" width="10.6640625" style="7" customWidth="1"/>
    <col min="14615" max="14615" width="12" style="7" customWidth="1"/>
    <col min="14616" max="14616" width="11.6640625" style="7" customWidth="1"/>
    <col min="14617" max="14617" width="13.44140625" style="7" customWidth="1"/>
    <col min="14618" max="14623" width="15.109375" style="7" customWidth="1"/>
    <col min="14624" max="14848" width="12.5546875" style="7"/>
    <col min="14849" max="14849" width="32" style="7" customWidth="1"/>
    <col min="14850" max="14852" width="10.5546875" style="7" customWidth="1"/>
    <col min="14853" max="14853" width="9.5546875" style="7" bestFit="1" customWidth="1"/>
    <col min="14854" max="14854" width="10.5546875" style="7" customWidth="1"/>
    <col min="14855" max="14856" width="11.88671875" style="7" customWidth="1"/>
    <col min="14857" max="14861" width="10.5546875" style="7" customWidth="1"/>
    <col min="14862" max="14864" width="10.44140625" style="7" customWidth="1"/>
    <col min="14865" max="14866" width="10.5546875" style="7" customWidth="1"/>
    <col min="14867" max="14867" width="9.88671875" style="7" customWidth="1"/>
    <col min="14868" max="14868" width="9.6640625" style="7" customWidth="1"/>
    <col min="14869" max="14869" width="10.5546875" style="7" customWidth="1"/>
    <col min="14870" max="14870" width="10.6640625" style="7" customWidth="1"/>
    <col min="14871" max="14871" width="12" style="7" customWidth="1"/>
    <col min="14872" max="14872" width="11.6640625" style="7" customWidth="1"/>
    <col min="14873" max="14873" width="13.44140625" style="7" customWidth="1"/>
    <col min="14874" max="14879" width="15.109375" style="7" customWidth="1"/>
    <col min="14880" max="15104" width="12.5546875" style="7"/>
    <col min="15105" max="15105" width="32" style="7" customWidth="1"/>
    <col min="15106" max="15108" width="10.5546875" style="7" customWidth="1"/>
    <col min="15109" max="15109" width="9.5546875" style="7" bestFit="1" customWidth="1"/>
    <col min="15110" max="15110" width="10.5546875" style="7" customWidth="1"/>
    <col min="15111" max="15112" width="11.88671875" style="7" customWidth="1"/>
    <col min="15113" max="15117" width="10.5546875" style="7" customWidth="1"/>
    <col min="15118" max="15120" width="10.44140625" style="7" customWidth="1"/>
    <col min="15121" max="15122" width="10.5546875" style="7" customWidth="1"/>
    <col min="15123" max="15123" width="9.88671875" style="7" customWidth="1"/>
    <col min="15124" max="15124" width="9.6640625" style="7" customWidth="1"/>
    <col min="15125" max="15125" width="10.5546875" style="7" customWidth="1"/>
    <col min="15126" max="15126" width="10.6640625" style="7" customWidth="1"/>
    <col min="15127" max="15127" width="12" style="7" customWidth="1"/>
    <col min="15128" max="15128" width="11.6640625" style="7" customWidth="1"/>
    <col min="15129" max="15129" width="13.44140625" style="7" customWidth="1"/>
    <col min="15130" max="15135" width="15.109375" style="7" customWidth="1"/>
    <col min="15136" max="15360" width="12.5546875" style="7"/>
    <col min="15361" max="15361" width="32" style="7" customWidth="1"/>
    <col min="15362" max="15364" width="10.5546875" style="7" customWidth="1"/>
    <col min="15365" max="15365" width="9.5546875" style="7" bestFit="1" customWidth="1"/>
    <col min="15366" max="15366" width="10.5546875" style="7" customWidth="1"/>
    <col min="15367" max="15368" width="11.88671875" style="7" customWidth="1"/>
    <col min="15369" max="15373" width="10.5546875" style="7" customWidth="1"/>
    <col min="15374" max="15376" width="10.44140625" style="7" customWidth="1"/>
    <col min="15377" max="15378" width="10.5546875" style="7" customWidth="1"/>
    <col min="15379" max="15379" width="9.88671875" style="7" customWidth="1"/>
    <col min="15380" max="15380" width="9.6640625" style="7" customWidth="1"/>
    <col min="15381" max="15381" width="10.5546875" style="7" customWidth="1"/>
    <col min="15382" max="15382" width="10.6640625" style="7" customWidth="1"/>
    <col min="15383" max="15383" width="12" style="7" customWidth="1"/>
    <col min="15384" max="15384" width="11.6640625" style="7" customWidth="1"/>
    <col min="15385" max="15385" width="13.44140625" style="7" customWidth="1"/>
    <col min="15386" max="15391" width="15.109375" style="7" customWidth="1"/>
    <col min="15392" max="15616" width="12.5546875" style="7"/>
    <col min="15617" max="15617" width="32" style="7" customWidth="1"/>
    <col min="15618" max="15620" width="10.5546875" style="7" customWidth="1"/>
    <col min="15621" max="15621" width="9.5546875" style="7" bestFit="1" customWidth="1"/>
    <col min="15622" max="15622" width="10.5546875" style="7" customWidth="1"/>
    <col min="15623" max="15624" width="11.88671875" style="7" customWidth="1"/>
    <col min="15625" max="15629" width="10.5546875" style="7" customWidth="1"/>
    <col min="15630" max="15632" width="10.44140625" style="7" customWidth="1"/>
    <col min="15633" max="15634" width="10.5546875" style="7" customWidth="1"/>
    <col min="15635" max="15635" width="9.88671875" style="7" customWidth="1"/>
    <col min="15636" max="15636" width="9.6640625" style="7" customWidth="1"/>
    <col min="15637" max="15637" width="10.5546875" style="7" customWidth="1"/>
    <col min="15638" max="15638" width="10.6640625" style="7" customWidth="1"/>
    <col min="15639" max="15639" width="12" style="7" customWidth="1"/>
    <col min="15640" max="15640" width="11.6640625" style="7" customWidth="1"/>
    <col min="15641" max="15641" width="13.44140625" style="7" customWidth="1"/>
    <col min="15642" max="15647" width="15.109375" style="7" customWidth="1"/>
    <col min="15648" max="15872" width="12.5546875" style="7"/>
    <col min="15873" max="15873" width="32" style="7" customWidth="1"/>
    <col min="15874" max="15876" width="10.5546875" style="7" customWidth="1"/>
    <col min="15877" max="15877" width="9.5546875" style="7" bestFit="1" customWidth="1"/>
    <col min="15878" max="15878" width="10.5546875" style="7" customWidth="1"/>
    <col min="15879" max="15880" width="11.88671875" style="7" customWidth="1"/>
    <col min="15881" max="15885" width="10.5546875" style="7" customWidth="1"/>
    <col min="15886" max="15888" width="10.44140625" style="7" customWidth="1"/>
    <col min="15889" max="15890" width="10.5546875" style="7" customWidth="1"/>
    <col min="15891" max="15891" width="9.88671875" style="7" customWidth="1"/>
    <col min="15892" max="15892" width="9.6640625" style="7" customWidth="1"/>
    <col min="15893" max="15893" width="10.5546875" style="7" customWidth="1"/>
    <col min="15894" max="15894" width="10.6640625" style="7" customWidth="1"/>
    <col min="15895" max="15895" width="12" style="7" customWidth="1"/>
    <col min="15896" max="15896" width="11.6640625" style="7" customWidth="1"/>
    <col min="15897" max="15897" width="13.44140625" style="7" customWidth="1"/>
    <col min="15898" max="15903" width="15.109375" style="7" customWidth="1"/>
    <col min="15904" max="16128" width="12.5546875" style="7"/>
    <col min="16129" max="16129" width="32" style="7" customWidth="1"/>
    <col min="16130" max="16132" width="10.5546875" style="7" customWidth="1"/>
    <col min="16133" max="16133" width="9.5546875" style="7" bestFit="1" customWidth="1"/>
    <col min="16134" max="16134" width="10.5546875" style="7" customWidth="1"/>
    <col min="16135" max="16136" width="11.88671875" style="7" customWidth="1"/>
    <col min="16137" max="16141" width="10.5546875" style="7" customWidth="1"/>
    <col min="16142" max="16144" width="10.44140625" style="7" customWidth="1"/>
    <col min="16145" max="16146" width="10.5546875" style="7" customWidth="1"/>
    <col min="16147" max="16147" width="9.88671875" style="7" customWidth="1"/>
    <col min="16148" max="16148" width="9.6640625" style="7" customWidth="1"/>
    <col min="16149" max="16149" width="10.5546875" style="7" customWidth="1"/>
    <col min="16150" max="16150" width="10.6640625" style="7" customWidth="1"/>
    <col min="16151" max="16151" width="12" style="7" customWidth="1"/>
    <col min="16152" max="16152" width="11.6640625" style="7" customWidth="1"/>
    <col min="16153" max="16153" width="13.44140625" style="7" customWidth="1"/>
    <col min="16154" max="16159" width="15.109375" style="7" customWidth="1"/>
    <col min="16160" max="16384" width="12.5546875" style="7"/>
  </cols>
  <sheetData>
    <row r="1" spans="1:27" ht="18" customHeight="1">
      <c r="A1" s="1422" t="s">
        <v>1246</v>
      </c>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row>
    <row r="2" spans="1:27" s="41" customFormat="1" ht="24.75" customHeight="1">
      <c r="A2" s="3" t="s">
        <v>1041</v>
      </c>
      <c r="B2" s="3"/>
      <c r="C2" s="3"/>
      <c r="D2" s="3"/>
      <c r="E2" s="3"/>
      <c r="F2" s="3"/>
      <c r="G2" s="3"/>
      <c r="H2" s="3"/>
      <c r="I2" s="3"/>
      <c r="J2" s="3"/>
      <c r="K2" s="3"/>
      <c r="L2" s="3"/>
      <c r="M2" s="3"/>
      <c r="N2" s="3"/>
      <c r="O2" s="3"/>
      <c r="P2" s="3"/>
      <c r="Q2" s="3"/>
      <c r="R2" s="3"/>
      <c r="S2" s="3"/>
      <c r="T2" s="3"/>
      <c r="U2" s="3"/>
      <c r="V2" s="3"/>
      <c r="W2" s="3"/>
      <c r="X2" s="3"/>
      <c r="Y2" s="3"/>
    </row>
    <row r="3" spans="1:27" s="378" customFormat="1" ht="26.25" customHeight="1">
      <c r="A3" s="168">
        <v>45716</v>
      </c>
      <c r="B3" s="1108"/>
      <c r="C3" s="1109"/>
      <c r="D3" s="1109"/>
      <c r="E3" s="1109"/>
      <c r="F3" s="1109"/>
      <c r="G3" s="1109"/>
      <c r="H3" s="1109"/>
      <c r="I3" s="1109"/>
      <c r="J3" s="1109"/>
      <c r="K3" s="1109"/>
      <c r="L3" s="1109"/>
      <c r="M3" s="1109"/>
      <c r="N3" s="1109"/>
      <c r="O3" s="1109"/>
      <c r="P3" s="1109"/>
      <c r="Q3" s="1109"/>
      <c r="R3" s="1109"/>
      <c r="S3" s="1109"/>
      <c r="T3" s="1109"/>
      <c r="U3" s="1109"/>
      <c r="V3" s="1109"/>
      <c r="W3" s="1109"/>
      <c r="X3" s="1109"/>
      <c r="Y3" s="1109"/>
    </row>
    <row r="4" spans="1:27" s="384" customFormat="1" ht="23.25" customHeight="1">
      <c r="A4" s="814" t="s">
        <v>125</v>
      </c>
      <c r="B4" s="814"/>
      <c r="C4" s="814"/>
      <c r="D4" s="814"/>
      <c r="E4" s="814"/>
      <c r="F4" s="814"/>
      <c r="G4" s="814"/>
      <c r="H4" s="814"/>
      <c r="I4" s="814"/>
      <c r="J4" s="814"/>
      <c r="K4" s="814"/>
      <c r="L4" s="814"/>
      <c r="M4" s="814"/>
      <c r="N4" s="814"/>
      <c r="O4" s="814"/>
      <c r="P4" s="814"/>
      <c r="Q4" s="814"/>
      <c r="R4" s="814"/>
      <c r="S4" s="814"/>
      <c r="T4" s="814"/>
      <c r="U4" s="814"/>
      <c r="V4" s="814"/>
      <c r="W4" s="814"/>
      <c r="X4" s="814"/>
      <c r="Y4" s="814"/>
    </row>
    <row r="5" spans="1:27" ht="9" customHeight="1" thickBot="1">
      <c r="A5" s="370"/>
      <c r="B5" s="370"/>
      <c r="C5" s="370"/>
      <c r="D5" s="370"/>
      <c r="E5" s="370"/>
      <c r="F5" s="370"/>
      <c r="G5" s="370"/>
      <c r="H5" s="370"/>
      <c r="I5" s="370"/>
      <c r="J5" s="370"/>
      <c r="K5" s="370"/>
      <c r="L5" s="370"/>
      <c r="M5" s="370"/>
      <c r="N5" s="370"/>
      <c r="O5" s="370"/>
      <c r="P5" s="370"/>
      <c r="Q5" s="370"/>
      <c r="R5" s="370"/>
      <c r="S5" s="370"/>
      <c r="T5" s="370"/>
      <c r="U5" s="370"/>
      <c r="V5" s="370"/>
      <c r="W5" s="370"/>
      <c r="X5" s="370"/>
      <c r="Y5" s="370"/>
    </row>
    <row r="6" spans="1:27" s="8" customFormat="1" ht="12.75" customHeight="1">
      <c r="A6" s="854"/>
      <c r="B6" s="854"/>
      <c r="C6" s="854"/>
      <c r="D6" s="854"/>
      <c r="E6" s="854"/>
      <c r="F6" s="854"/>
      <c r="G6" s="854"/>
      <c r="H6" s="854"/>
      <c r="I6" s="854"/>
      <c r="J6" s="854"/>
      <c r="K6" s="854"/>
      <c r="L6" s="854"/>
      <c r="M6" s="854"/>
      <c r="N6" s="854"/>
      <c r="O6" s="854"/>
      <c r="P6" s="854"/>
      <c r="Q6" s="854"/>
      <c r="R6" s="854"/>
      <c r="S6" s="854"/>
      <c r="T6" s="854"/>
      <c r="U6" s="854"/>
      <c r="V6" s="854"/>
      <c r="W6" s="854"/>
      <c r="X6" s="854"/>
      <c r="Y6" s="1047" t="s">
        <v>1042</v>
      </c>
    </row>
    <row r="7" spans="1:27" s="8" customFormat="1" ht="15.6">
      <c r="A7" s="856"/>
      <c r="B7" s="1110" t="s">
        <v>1043</v>
      </c>
      <c r="C7" s="1110"/>
      <c r="D7" s="1110"/>
      <c r="E7" s="1110"/>
      <c r="F7" s="1110"/>
      <c r="G7" s="1110"/>
      <c r="H7" s="1110"/>
      <c r="I7" s="1110"/>
      <c r="J7" s="1110"/>
      <c r="K7" s="1110"/>
      <c r="L7" s="1110"/>
      <c r="M7" s="1110"/>
      <c r="N7" s="1110"/>
      <c r="O7" s="1110"/>
      <c r="P7" s="1110"/>
      <c r="Q7" s="1110"/>
      <c r="R7" s="1110"/>
      <c r="S7" s="1110"/>
      <c r="T7" s="1110"/>
      <c r="U7" s="1110"/>
      <c r="V7" s="1110"/>
      <c r="W7" s="1110"/>
      <c r="X7" s="1110"/>
      <c r="Y7" s="1051"/>
    </row>
    <row r="8" spans="1:27" s="8" customFormat="1" ht="21" customHeight="1">
      <c r="A8" s="860"/>
      <c r="B8" s="50"/>
      <c r="C8" s="50"/>
      <c r="D8" s="50"/>
      <c r="E8" s="50"/>
      <c r="F8" s="50"/>
      <c r="G8" s="50"/>
      <c r="H8" s="50"/>
      <c r="I8" s="50"/>
      <c r="J8" s="50"/>
      <c r="K8" s="50"/>
      <c r="L8" s="50"/>
      <c r="M8" s="50"/>
      <c r="N8" s="50"/>
      <c r="O8" s="50"/>
      <c r="P8" s="50"/>
      <c r="Q8" s="50"/>
      <c r="R8" s="50"/>
      <c r="S8" s="50"/>
      <c r="T8" s="50"/>
      <c r="U8" s="50"/>
      <c r="V8" s="50"/>
      <c r="W8" s="1111" t="s">
        <v>1044</v>
      </c>
      <c r="X8" s="1111" t="s">
        <v>1045</v>
      </c>
      <c r="Y8" s="1051"/>
    </row>
    <row r="9" spans="1:27" s="8" customFormat="1" ht="21" customHeight="1">
      <c r="A9" s="860" t="s">
        <v>839</v>
      </c>
      <c r="B9" s="856"/>
      <c r="C9" s="856"/>
      <c r="D9" s="856"/>
      <c r="E9" s="856"/>
      <c r="F9" s="856"/>
      <c r="G9" s="856"/>
      <c r="H9" s="856"/>
      <c r="I9" s="856"/>
      <c r="J9" s="856"/>
      <c r="K9" s="856"/>
      <c r="L9" s="856"/>
      <c r="M9" s="856"/>
      <c r="N9" s="1112" t="s">
        <v>1046</v>
      </c>
      <c r="O9" s="1112" t="s">
        <v>1047</v>
      </c>
      <c r="P9" s="1112" t="s">
        <v>1048</v>
      </c>
      <c r="Q9" s="1112" t="s">
        <v>1049</v>
      </c>
      <c r="R9" s="856"/>
      <c r="S9" s="856"/>
      <c r="T9" s="856"/>
      <c r="U9" s="856"/>
      <c r="V9" s="856"/>
      <c r="W9" s="1111"/>
      <c r="X9" s="1111"/>
      <c r="Y9" s="1051"/>
    </row>
    <row r="10" spans="1:27" s="8" customFormat="1" ht="21" customHeight="1">
      <c r="A10" s="856"/>
      <c r="B10" s="1113" t="s">
        <v>1050</v>
      </c>
      <c r="C10" s="1113"/>
      <c r="D10" s="1113"/>
      <c r="E10" s="1113"/>
      <c r="F10" s="1113"/>
      <c r="G10" s="1113"/>
      <c r="H10" s="1113"/>
      <c r="I10" s="1113"/>
      <c r="J10" s="1113"/>
      <c r="K10" s="1113"/>
      <c r="L10" s="1113"/>
      <c r="M10" s="1113"/>
      <c r="N10" s="1112"/>
      <c r="O10" s="1112"/>
      <c r="P10" s="1112"/>
      <c r="Q10" s="1112"/>
      <c r="R10" s="1113" t="s">
        <v>1051</v>
      </c>
      <c r="S10" s="1113"/>
      <c r="T10" s="1113"/>
      <c r="U10" s="1113"/>
      <c r="V10" s="1113"/>
      <c r="W10" s="1111"/>
      <c r="X10" s="1111"/>
      <c r="Y10" s="1051"/>
    </row>
    <row r="11" spans="1:27" s="8" customFormat="1" ht="21" customHeight="1" thickBot="1">
      <c r="A11" s="1114"/>
      <c r="B11" s="1115">
        <v>0</v>
      </c>
      <c r="C11" s="1115">
        <v>0.2</v>
      </c>
      <c r="D11" s="1115">
        <v>0.25</v>
      </c>
      <c r="E11" s="1115">
        <v>0.5</v>
      </c>
      <c r="F11" s="1115">
        <v>0.75</v>
      </c>
      <c r="G11" s="1115">
        <v>1</v>
      </c>
      <c r="H11" s="1115">
        <v>1.25</v>
      </c>
      <c r="I11" s="1115">
        <v>1.5</v>
      </c>
      <c r="J11" s="1115">
        <v>1.75</v>
      </c>
      <c r="K11" s="1115">
        <v>2</v>
      </c>
      <c r="L11" s="1115">
        <v>2.25</v>
      </c>
      <c r="M11" s="1115">
        <v>2.5</v>
      </c>
      <c r="N11" s="1116"/>
      <c r="O11" s="1116"/>
      <c r="P11" s="1116"/>
      <c r="Q11" s="1116"/>
      <c r="R11" s="1115">
        <v>3</v>
      </c>
      <c r="S11" s="1115">
        <v>4</v>
      </c>
      <c r="T11" s="1115">
        <v>5</v>
      </c>
      <c r="U11" s="1115">
        <v>7.5</v>
      </c>
      <c r="V11" s="1115">
        <v>10</v>
      </c>
      <c r="W11" s="1117"/>
      <c r="X11" s="1117"/>
      <c r="Y11" s="1118"/>
    </row>
    <row r="12" spans="1:27" ht="9" customHeight="1">
      <c r="A12" s="877"/>
      <c r="B12" s="1119"/>
      <c r="C12" s="1119"/>
      <c r="D12" s="1119"/>
      <c r="E12" s="1119"/>
      <c r="F12" s="1119"/>
      <c r="G12" s="1119"/>
      <c r="H12" s="1119"/>
      <c r="I12" s="1119"/>
      <c r="J12" s="1119"/>
      <c r="K12" s="1119"/>
      <c r="L12" s="1119"/>
      <c r="M12" s="1119"/>
      <c r="N12" s="1119"/>
      <c r="O12" s="1119"/>
      <c r="P12" s="1119"/>
      <c r="Q12" s="1119"/>
      <c r="R12" s="1119"/>
      <c r="S12" s="1119"/>
      <c r="T12" s="1119"/>
      <c r="U12" s="1119"/>
      <c r="V12" s="1119"/>
      <c r="W12" s="1119"/>
      <c r="X12" s="1119"/>
      <c r="Y12" s="1119"/>
    </row>
    <row r="13" spans="1:27" ht="20.100000000000001" customHeight="1">
      <c r="A13" s="287" t="s">
        <v>29</v>
      </c>
      <c r="B13" s="1120">
        <v>0</v>
      </c>
      <c r="C13" s="1120">
        <v>1216255.25</v>
      </c>
      <c r="D13" s="1120">
        <v>0</v>
      </c>
      <c r="E13" s="1120">
        <v>7536043.0199999996</v>
      </c>
      <c r="F13" s="1120">
        <v>751911.77</v>
      </c>
      <c r="G13" s="1120">
        <v>58117064.5</v>
      </c>
      <c r="H13" s="1120">
        <v>0</v>
      </c>
      <c r="I13" s="1120">
        <v>10130712.369999999</v>
      </c>
      <c r="J13" s="1120">
        <v>0</v>
      </c>
      <c r="K13" s="1120">
        <v>523338.54000000004</v>
      </c>
      <c r="L13" s="1120">
        <v>1578006.3</v>
      </c>
      <c r="M13" s="1120">
        <v>8030896.1299999999</v>
      </c>
      <c r="N13" s="1120">
        <v>0</v>
      </c>
      <c r="O13" s="1120">
        <v>0</v>
      </c>
      <c r="P13" s="1120">
        <v>0</v>
      </c>
      <c r="Q13" s="1120">
        <v>0</v>
      </c>
      <c r="R13" s="1120">
        <v>0</v>
      </c>
      <c r="S13" s="1120">
        <v>567.97</v>
      </c>
      <c r="T13" s="1120">
        <v>0</v>
      </c>
      <c r="U13" s="1120">
        <v>0</v>
      </c>
      <c r="V13" s="1120">
        <v>0</v>
      </c>
      <c r="W13" s="1120">
        <v>87884795.849999994</v>
      </c>
      <c r="X13" s="1120">
        <v>48490.1</v>
      </c>
      <c r="Y13" s="1121">
        <v>87836305.75</v>
      </c>
      <c r="Z13" s="1122"/>
      <c r="AA13" s="1122"/>
    </row>
    <row r="14" spans="1:27" ht="20.100000000000001" customHeight="1">
      <c r="A14" s="287" t="s">
        <v>30</v>
      </c>
      <c r="B14" s="1120">
        <v>0</v>
      </c>
      <c r="C14" s="1120">
        <v>14137.220000000001</v>
      </c>
      <c r="D14" s="1120">
        <v>0</v>
      </c>
      <c r="E14" s="1120">
        <v>53697.990000000005</v>
      </c>
      <c r="F14" s="1120">
        <v>2219.11</v>
      </c>
      <c r="G14" s="1120">
        <v>730702.18</v>
      </c>
      <c r="H14" s="1120">
        <v>0</v>
      </c>
      <c r="I14" s="1120">
        <v>519645.05000000005</v>
      </c>
      <c r="J14" s="1120">
        <v>0</v>
      </c>
      <c r="K14" s="1120">
        <v>0</v>
      </c>
      <c r="L14" s="1120">
        <v>38416.51</v>
      </c>
      <c r="M14" s="1120">
        <v>1285761.78</v>
      </c>
      <c r="N14" s="1120">
        <v>0</v>
      </c>
      <c r="O14" s="1120">
        <v>0</v>
      </c>
      <c r="P14" s="1120">
        <v>0</v>
      </c>
      <c r="Q14" s="1120">
        <v>0</v>
      </c>
      <c r="R14" s="1120">
        <v>0</v>
      </c>
      <c r="S14" s="1120">
        <v>34125.58</v>
      </c>
      <c r="T14" s="1120">
        <v>0</v>
      </c>
      <c r="U14" s="1120">
        <v>0</v>
      </c>
      <c r="V14" s="1120">
        <v>0</v>
      </c>
      <c r="W14" s="1120">
        <v>2678705.42</v>
      </c>
      <c r="X14" s="1120">
        <v>0</v>
      </c>
      <c r="Y14" s="1121">
        <v>2678705.42</v>
      </c>
      <c r="Z14" s="1122"/>
      <c r="AA14" s="1122"/>
    </row>
    <row r="15" spans="1:27" ht="20.100000000000001" customHeight="1">
      <c r="A15" s="287" t="s">
        <v>31</v>
      </c>
      <c r="B15" s="1120">
        <v>0</v>
      </c>
      <c r="C15" s="1120">
        <v>1513916.96</v>
      </c>
      <c r="D15" s="1120">
        <v>0</v>
      </c>
      <c r="E15" s="1120">
        <v>9197179.6199999992</v>
      </c>
      <c r="F15" s="1120">
        <v>1497449.59</v>
      </c>
      <c r="G15" s="1120">
        <v>101261960.13</v>
      </c>
      <c r="H15" s="1120">
        <v>0</v>
      </c>
      <c r="I15" s="1120">
        <v>16328758.76</v>
      </c>
      <c r="J15" s="1120">
        <v>0</v>
      </c>
      <c r="K15" s="1120">
        <v>1284415.0900000001</v>
      </c>
      <c r="L15" s="1120">
        <v>2180636.89</v>
      </c>
      <c r="M15" s="1120">
        <v>7566275.0500000007</v>
      </c>
      <c r="N15" s="1120">
        <v>0</v>
      </c>
      <c r="O15" s="1120">
        <v>0</v>
      </c>
      <c r="P15" s="1120">
        <v>0</v>
      </c>
      <c r="Q15" s="1120">
        <v>0</v>
      </c>
      <c r="R15" s="1120">
        <v>0</v>
      </c>
      <c r="S15" s="1120">
        <v>2888.9700000000003</v>
      </c>
      <c r="T15" s="1120">
        <v>0</v>
      </c>
      <c r="U15" s="1120">
        <v>0</v>
      </c>
      <c r="V15" s="1120">
        <v>0</v>
      </c>
      <c r="W15" s="1120">
        <v>140833481.06</v>
      </c>
      <c r="X15" s="1120">
        <v>1173450.49</v>
      </c>
      <c r="Y15" s="1121">
        <v>139660030.56999999</v>
      </c>
      <c r="Z15" s="1122"/>
      <c r="AA15" s="1122"/>
    </row>
    <row r="16" spans="1:27" ht="20.100000000000001" customHeight="1">
      <c r="A16" s="287" t="s">
        <v>32</v>
      </c>
      <c r="B16" s="1120">
        <v>0</v>
      </c>
      <c r="C16" s="1120">
        <v>26151.82</v>
      </c>
      <c r="D16" s="1120">
        <v>0</v>
      </c>
      <c r="E16" s="1120">
        <v>607050.88</v>
      </c>
      <c r="F16" s="1120">
        <v>84401.96</v>
      </c>
      <c r="G16" s="1120">
        <v>5143442</v>
      </c>
      <c r="H16" s="1120">
        <v>0</v>
      </c>
      <c r="I16" s="1120">
        <v>1215010.04</v>
      </c>
      <c r="J16" s="1120">
        <v>0</v>
      </c>
      <c r="K16" s="1120">
        <v>30115.52</v>
      </c>
      <c r="L16" s="1120">
        <v>156363.76999999999</v>
      </c>
      <c r="M16" s="1120">
        <v>2251495.64</v>
      </c>
      <c r="N16" s="1120">
        <v>0</v>
      </c>
      <c r="O16" s="1120">
        <v>0</v>
      </c>
      <c r="P16" s="1120">
        <v>0</v>
      </c>
      <c r="Q16" s="1120">
        <v>0</v>
      </c>
      <c r="R16" s="1120">
        <v>0</v>
      </c>
      <c r="S16" s="1120">
        <v>50.300000000000004</v>
      </c>
      <c r="T16" s="1120">
        <v>0</v>
      </c>
      <c r="U16" s="1120">
        <v>0</v>
      </c>
      <c r="V16" s="1120">
        <v>0</v>
      </c>
      <c r="W16" s="1120">
        <v>9514081.9299999997</v>
      </c>
      <c r="X16" s="1120">
        <v>0</v>
      </c>
      <c r="Y16" s="1121">
        <v>9514081.9299999997</v>
      </c>
      <c r="Z16" s="1122"/>
      <c r="AA16" s="1122"/>
    </row>
    <row r="17" spans="1:27" ht="20.100000000000001" customHeight="1">
      <c r="A17" s="287" t="s">
        <v>33</v>
      </c>
      <c r="B17" s="1120">
        <v>0</v>
      </c>
      <c r="C17" s="1120">
        <v>252664.04</v>
      </c>
      <c r="D17" s="1120">
        <v>0</v>
      </c>
      <c r="E17" s="1120">
        <v>1110433.5</v>
      </c>
      <c r="F17" s="1120">
        <v>164209.82</v>
      </c>
      <c r="G17" s="1120">
        <v>11569574.220000001</v>
      </c>
      <c r="H17" s="1120">
        <v>0</v>
      </c>
      <c r="I17" s="1120">
        <v>1409887.24</v>
      </c>
      <c r="J17" s="1120">
        <v>0</v>
      </c>
      <c r="K17" s="1120">
        <v>88057.41</v>
      </c>
      <c r="L17" s="1120">
        <v>0</v>
      </c>
      <c r="M17" s="1120">
        <v>1615263.62</v>
      </c>
      <c r="N17" s="1120">
        <v>0</v>
      </c>
      <c r="O17" s="1120">
        <v>0</v>
      </c>
      <c r="P17" s="1120">
        <v>0</v>
      </c>
      <c r="Q17" s="1120">
        <v>0</v>
      </c>
      <c r="R17" s="1120">
        <v>0</v>
      </c>
      <c r="S17" s="1120">
        <v>587.89</v>
      </c>
      <c r="T17" s="1120">
        <v>0</v>
      </c>
      <c r="U17" s="1120">
        <v>0</v>
      </c>
      <c r="V17" s="1120">
        <v>0</v>
      </c>
      <c r="W17" s="1120">
        <v>16210677.740000002</v>
      </c>
      <c r="X17" s="1120">
        <v>65054.48</v>
      </c>
      <c r="Y17" s="1121">
        <v>16145623.260000002</v>
      </c>
      <c r="Z17" s="1122"/>
      <c r="AA17" s="1122"/>
    </row>
    <row r="18" spans="1:27" ht="20.100000000000001" customHeight="1">
      <c r="A18" s="287" t="s">
        <v>116</v>
      </c>
      <c r="B18" s="1120">
        <v>0</v>
      </c>
      <c r="C18" s="1120">
        <v>118619.16</v>
      </c>
      <c r="D18" s="1120">
        <v>0</v>
      </c>
      <c r="E18" s="1120">
        <v>4662066</v>
      </c>
      <c r="F18" s="1120">
        <v>1236142.6400000001</v>
      </c>
      <c r="G18" s="1120">
        <v>37068369.100000001</v>
      </c>
      <c r="H18" s="1120">
        <v>0</v>
      </c>
      <c r="I18" s="1120">
        <v>7889002.3899999997</v>
      </c>
      <c r="J18" s="1120">
        <v>0</v>
      </c>
      <c r="K18" s="1120">
        <v>659554.05000000005</v>
      </c>
      <c r="L18" s="1120">
        <v>1080151.21</v>
      </c>
      <c r="M18" s="1120">
        <v>8078598.4299999997</v>
      </c>
      <c r="N18" s="1120">
        <v>0</v>
      </c>
      <c r="O18" s="1120">
        <v>0</v>
      </c>
      <c r="P18" s="1120">
        <v>0</v>
      </c>
      <c r="Q18" s="1120">
        <v>0</v>
      </c>
      <c r="R18" s="1120">
        <v>0</v>
      </c>
      <c r="S18" s="1120">
        <v>136810.41</v>
      </c>
      <c r="T18" s="1120">
        <v>0</v>
      </c>
      <c r="U18" s="1120">
        <v>0</v>
      </c>
      <c r="V18" s="1120">
        <v>0</v>
      </c>
      <c r="W18" s="1120">
        <v>60929313.390000001</v>
      </c>
      <c r="X18" s="1120">
        <v>101591.90000000001</v>
      </c>
      <c r="Y18" s="1121">
        <v>60827721.490000002</v>
      </c>
      <c r="Z18" s="1122"/>
      <c r="AA18" s="1122"/>
    </row>
    <row r="19" spans="1:27" ht="20.100000000000001" customHeight="1">
      <c r="A19" s="287" t="s">
        <v>35</v>
      </c>
      <c r="B19" s="1120">
        <v>0</v>
      </c>
      <c r="C19" s="1120">
        <v>139905.71</v>
      </c>
      <c r="D19" s="1120">
        <v>0</v>
      </c>
      <c r="E19" s="1120">
        <v>78651.19</v>
      </c>
      <c r="F19" s="1120">
        <v>0</v>
      </c>
      <c r="G19" s="1120">
        <v>3061090.12</v>
      </c>
      <c r="H19" s="1120">
        <v>0</v>
      </c>
      <c r="I19" s="1120">
        <v>15.450000000000001</v>
      </c>
      <c r="J19" s="1120">
        <v>0</v>
      </c>
      <c r="K19" s="1120">
        <v>0</v>
      </c>
      <c r="L19" s="1120">
        <v>0</v>
      </c>
      <c r="M19" s="1120">
        <v>8779.630000000001</v>
      </c>
      <c r="N19" s="1120">
        <v>0</v>
      </c>
      <c r="O19" s="1120">
        <v>0</v>
      </c>
      <c r="P19" s="1120">
        <v>0</v>
      </c>
      <c r="Q19" s="1120">
        <v>0</v>
      </c>
      <c r="R19" s="1120">
        <v>0</v>
      </c>
      <c r="S19" s="1120">
        <v>0</v>
      </c>
      <c r="T19" s="1120">
        <v>0</v>
      </c>
      <c r="U19" s="1120">
        <v>0</v>
      </c>
      <c r="V19" s="1120">
        <v>0</v>
      </c>
      <c r="W19" s="1120">
        <v>3288442.1</v>
      </c>
      <c r="X19" s="1120">
        <v>0</v>
      </c>
      <c r="Y19" s="1121">
        <v>3288442.1</v>
      </c>
      <c r="Z19" s="1122"/>
      <c r="AA19" s="1122"/>
    </row>
    <row r="20" spans="1:27" ht="20.100000000000001" customHeight="1">
      <c r="A20" s="287" t="s">
        <v>36</v>
      </c>
      <c r="B20" s="1120">
        <v>0</v>
      </c>
      <c r="C20" s="1120">
        <v>226195.07</v>
      </c>
      <c r="D20" s="1120">
        <v>0</v>
      </c>
      <c r="E20" s="1120">
        <v>4201877.84</v>
      </c>
      <c r="F20" s="1120">
        <v>682877.01</v>
      </c>
      <c r="G20" s="1120">
        <v>33923197.829999998</v>
      </c>
      <c r="H20" s="1120">
        <v>0</v>
      </c>
      <c r="I20" s="1120">
        <v>9105397.6399999987</v>
      </c>
      <c r="J20" s="1120">
        <v>0</v>
      </c>
      <c r="K20" s="1120">
        <v>464162.49</v>
      </c>
      <c r="L20" s="1120">
        <v>218248.66</v>
      </c>
      <c r="M20" s="1120">
        <v>8622321.5399999991</v>
      </c>
      <c r="N20" s="1120">
        <v>0</v>
      </c>
      <c r="O20" s="1120">
        <v>0</v>
      </c>
      <c r="P20" s="1120">
        <v>0</v>
      </c>
      <c r="Q20" s="1120">
        <v>0</v>
      </c>
      <c r="R20" s="1120">
        <v>0</v>
      </c>
      <c r="S20" s="1120">
        <v>0</v>
      </c>
      <c r="T20" s="1120">
        <v>0</v>
      </c>
      <c r="U20" s="1120">
        <v>0</v>
      </c>
      <c r="V20" s="1120">
        <v>0</v>
      </c>
      <c r="W20" s="1120">
        <v>57444278.079999998</v>
      </c>
      <c r="X20" s="1120">
        <v>0</v>
      </c>
      <c r="Y20" s="1121">
        <v>57444278.079999998</v>
      </c>
      <c r="Z20" s="1122"/>
      <c r="AA20" s="1122"/>
    </row>
    <row r="21" spans="1:27" ht="20.100000000000001" customHeight="1">
      <c r="A21" s="287" t="s">
        <v>37</v>
      </c>
      <c r="B21" s="1120">
        <v>0</v>
      </c>
      <c r="C21" s="1120">
        <v>66805.210000000006</v>
      </c>
      <c r="D21" s="1120">
        <v>0</v>
      </c>
      <c r="E21" s="1120">
        <v>171037.98</v>
      </c>
      <c r="F21" s="1120">
        <v>0</v>
      </c>
      <c r="G21" s="1120">
        <v>11250246.039999999</v>
      </c>
      <c r="H21" s="1120">
        <v>0</v>
      </c>
      <c r="I21" s="1120">
        <v>27748.23</v>
      </c>
      <c r="J21" s="1120">
        <v>0</v>
      </c>
      <c r="K21" s="1120">
        <v>0</v>
      </c>
      <c r="L21" s="1120">
        <v>221776.05000000002</v>
      </c>
      <c r="M21" s="1120">
        <v>2453.87</v>
      </c>
      <c r="N21" s="1120">
        <v>0</v>
      </c>
      <c r="O21" s="1120">
        <v>0</v>
      </c>
      <c r="P21" s="1120">
        <v>0</v>
      </c>
      <c r="Q21" s="1120">
        <v>0</v>
      </c>
      <c r="R21" s="1120">
        <v>0</v>
      </c>
      <c r="S21" s="1120">
        <v>327.78000000000003</v>
      </c>
      <c r="T21" s="1120">
        <v>0</v>
      </c>
      <c r="U21" s="1120">
        <v>0</v>
      </c>
      <c r="V21" s="1120">
        <v>0</v>
      </c>
      <c r="W21" s="1120">
        <v>11740395.159999998</v>
      </c>
      <c r="X21" s="1120">
        <v>160514.44</v>
      </c>
      <c r="Y21" s="1121">
        <v>11579880.719999999</v>
      </c>
      <c r="Z21" s="1122"/>
      <c r="AA21" s="1122"/>
    </row>
    <row r="22" spans="1:27" ht="20.100000000000001" customHeight="1">
      <c r="A22" s="287" t="s">
        <v>38</v>
      </c>
      <c r="B22" s="1120">
        <v>0</v>
      </c>
      <c r="C22" s="1120">
        <v>31180.670000000002</v>
      </c>
      <c r="D22" s="1120">
        <v>0</v>
      </c>
      <c r="E22" s="1120">
        <v>333897.19</v>
      </c>
      <c r="F22" s="1120">
        <v>10456.51</v>
      </c>
      <c r="G22" s="1120">
        <v>2213074.88</v>
      </c>
      <c r="H22" s="1120">
        <v>0</v>
      </c>
      <c r="I22" s="1120">
        <v>561894.61</v>
      </c>
      <c r="J22" s="1120">
        <v>0</v>
      </c>
      <c r="K22" s="1120">
        <v>6853.72</v>
      </c>
      <c r="L22" s="1120">
        <v>53536.55</v>
      </c>
      <c r="M22" s="1120">
        <v>1970694.44</v>
      </c>
      <c r="N22" s="1120">
        <v>0</v>
      </c>
      <c r="O22" s="1120">
        <v>0</v>
      </c>
      <c r="P22" s="1120">
        <v>0</v>
      </c>
      <c r="Q22" s="1120">
        <v>0</v>
      </c>
      <c r="R22" s="1120">
        <v>0</v>
      </c>
      <c r="S22" s="1120">
        <v>0</v>
      </c>
      <c r="T22" s="1120">
        <v>0</v>
      </c>
      <c r="U22" s="1120">
        <v>0</v>
      </c>
      <c r="V22" s="1120">
        <v>0</v>
      </c>
      <c r="W22" s="1120">
        <v>5181588.57</v>
      </c>
      <c r="X22" s="1120">
        <v>0</v>
      </c>
      <c r="Y22" s="1121">
        <v>5181588.57</v>
      </c>
      <c r="Z22" s="1122"/>
      <c r="AA22" s="1122"/>
    </row>
    <row r="23" spans="1:27" ht="20.100000000000001" customHeight="1">
      <c r="A23" s="287" t="s">
        <v>98</v>
      </c>
      <c r="B23" s="1120">
        <v>0</v>
      </c>
      <c r="C23" s="1120">
        <v>23330.63</v>
      </c>
      <c r="D23" s="1120">
        <v>0</v>
      </c>
      <c r="E23" s="1120">
        <v>0</v>
      </c>
      <c r="F23" s="1120">
        <v>0</v>
      </c>
      <c r="G23" s="1120">
        <v>3445406.21</v>
      </c>
      <c r="H23" s="1120">
        <v>0</v>
      </c>
      <c r="I23" s="1120">
        <v>61460.77</v>
      </c>
      <c r="J23" s="1120">
        <v>0</v>
      </c>
      <c r="K23" s="1120">
        <v>0</v>
      </c>
      <c r="L23" s="1120">
        <v>72718.63</v>
      </c>
      <c r="M23" s="1120">
        <v>98315.7</v>
      </c>
      <c r="N23" s="1120">
        <v>0</v>
      </c>
      <c r="O23" s="1120">
        <v>0</v>
      </c>
      <c r="P23" s="1120">
        <v>0</v>
      </c>
      <c r="Q23" s="1120">
        <v>0</v>
      </c>
      <c r="R23" s="1120">
        <v>0</v>
      </c>
      <c r="S23" s="1120">
        <v>0</v>
      </c>
      <c r="T23" s="1120">
        <v>0</v>
      </c>
      <c r="U23" s="1120">
        <v>0</v>
      </c>
      <c r="V23" s="1120">
        <v>0</v>
      </c>
      <c r="W23" s="1120">
        <v>3701231.94</v>
      </c>
      <c r="X23" s="1120">
        <v>6067.05</v>
      </c>
      <c r="Y23" s="1121">
        <v>3695164.89</v>
      </c>
      <c r="Z23" s="1122"/>
      <c r="AA23" s="1122"/>
    </row>
    <row r="24" spans="1:27" ht="20.100000000000001" customHeight="1">
      <c r="A24" s="287" t="s">
        <v>40</v>
      </c>
      <c r="B24" s="1120">
        <v>0</v>
      </c>
      <c r="C24" s="1120">
        <v>120988.52</v>
      </c>
      <c r="D24" s="1120">
        <v>0</v>
      </c>
      <c r="E24" s="1120">
        <v>95399.51</v>
      </c>
      <c r="F24" s="1120">
        <v>0</v>
      </c>
      <c r="G24" s="1120">
        <v>6717460.2700000005</v>
      </c>
      <c r="H24" s="1120">
        <v>0</v>
      </c>
      <c r="I24" s="1120">
        <v>85958.75</v>
      </c>
      <c r="J24" s="1120">
        <v>0</v>
      </c>
      <c r="K24" s="1120">
        <v>0</v>
      </c>
      <c r="L24" s="1120">
        <v>0</v>
      </c>
      <c r="M24" s="1120">
        <v>93488.57</v>
      </c>
      <c r="N24" s="1120">
        <v>0</v>
      </c>
      <c r="O24" s="1120">
        <v>15207.45</v>
      </c>
      <c r="P24" s="1120">
        <v>0</v>
      </c>
      <c r="Q24" s="1120">
        <v>0</v>
      </c>
      <c r="R24" s="1120">
        <v>0</v>
      </c>
      <c r="S24" s="1120">
        <v>0</v>
      </c>
      <c r="T24" s="1120">
        <v>0</v>
      </c>
      <c r="U24" s="1120">
        <v>0</v>
      </c>
      <c r="V24" s="1120">
        <v>0</v>
      </c>
      <c r="W24" s="1120">
        <v>7128503.0700000012</v>
      </c>
      <c r="X24" s="1120">
        <v>0</v>
      </c>
      <c r="Y24" s="1121">
        <v>7128503.0700000012</v>
      </c>
      <c r="Z24" s="1122"/>
      <c r="AA24" s="1122"/>
    </row>
    <row r="25" spans="1:27" ht="20.100000000000001" customHeight="1">
      <c r="A25" s="287" t="s">
        <v>41</v>
      </c>
      <c r="B25" s="1120">
        <v>0</v>
      </c>
      <c r="C25" s="1120">
        <v>20875.22</v>
      </c>
      <c r="D25" s="1120">
        <v>0</v>
      </c>
      <c r="E25" s="1120">
        <v>0</v>
      </c>
      <c r="F25" s="1120">
        <v>0</v>
      </c>
      <c r="G25" s="1120">
        <v>1307864.6099999999</v>
      </c>
      <c r="H25" s="1120">
        <v>0</v>
      </c>
      <c r="I25" s="1120">
        <v>42447.700000000004</v>
      </c>
      <c r="J25" s="1120">
        <v>0</v>
      </c>
      <c r="K25" s="1120">
        <v>0</v>
      </c>
      <c r="L25" s="1120">
        <v>15140.32</v>
      </c>
      <c r="M25" s="1120">
        <v>10454.35</v>
      </c>
      <c r="N25" s="1120">
        <v>0</v>
      </c>
      <c r="O25" s="1120">
        <v>0</v>
      </c>
      <c r="P25" s="1120">
        <v>0</v>
      </c>
      <c r="Q25" s="1120">
        <v>0</v>
      </c>
      <c r="R25" s="1120">
        <v>0</v>
      </c>
      <c r="S25" s="1120">
        <v>0</v>
      </c>
      <c r="T25" s="1120">
        <v>0</v>
      </c>
      <c r="U25" s="1120">
        <v>0</v>
      </c>
      <c r="V25" s="1120">
        <v>0</v>
      </c>
      <c r="W25" s="1120">
        <v>1396782.2</v>
      </c>
      <c r="X25" s="1120">
        <v>8265.42</v>
      </c>
      <c r="Y25" s="1121">
        <v>1388516.78</v>
      </c>
      <c r="Z25" s="1122"/>
      <c r="AA25" s="1122"/>
    </row>
    <row r="26" spans="1:27" ht="20.100000000000001" customHeight="1">
      <c r="A26" s="871" t="s">
        <v>42</v>
      </c>
      <c r="B26" s="1120">
        <v>0</v>
      </c>
      <c r="C26" s="1120">
        <v>8228.92</v>
      </c>
      <c r="D26" s="1120">
        <v>0</v>
      </c>
      <c r="E26" s="1120">
        <v>0</v>
      </c>
      <c r="F26" s="1120">
        <v>0</v>
      </c>
      <c r="G26" s="1120">
        <v>775703.47</v>
      </c>
      <c r="H26" s="1120">
        <v>0</v>
      </c>
      <c r="I26" s="1120">
        <v>8002.9000000000005</v>
      </c>
      <c r="J26" s="1120">
        <v>0</v>
      </c>
      <c r="K26" s="1120">
        <v>0</v>
      </c>
      <c r="L26" s="1120">
        <v>20129.41</v>
      </c>
      <c r="M26" s="1120">
        <v>225</v>
      </c>
      <c r="N26" s="1120">
        <v>0</v>
      </c>
      <c r="O26" s="1120">
        <v>0</v>
      </c>
      <c r="P26" s="1120">
        <v>0</v>
      </c>
      <c r="Q26" s="1120">
        <v>0</v>
      </c>
      <c r="R26" s="1120">
        <v>0</v>
      </c>
      <c r="S26" s="1120">
        <v>0</v>
      </c>
      <c r="T26" s="1120">
        <v>0</v>
      </c>
      <c r="U26" s="1120">
        <v>0</v>
      </c>
      <c r="V26" s="1120">
        <v>0</v>
      </c>
      <c r="W26" s="1120">
        <v>812289.70000000007</v>
      </c>
      <c r="X26" s="1120">
        <v>0</v>
      </c>
      <c r="Y26" s="1121">
        <v>812289.70000000007</v>
      </c>
      <c r="Z26" s="1122"/>
      <c r="AA26" s="1122"/>
    </row>
    <row r="27" spans="1:27" ht="20.100000000000001" customHeight="1">
      <c r="A27" s="287" t="s">
        <v>43</v>
      </c>
      <c r="B27" s="1120">
        <v>0</v>
      </c>
      <c r="C27" s="1120">
        <v>38449.49</v>
      </c>
      <c r="D27" s="1120">
        <v>0</v>
      </c>
      <c r="E27" s="1120">
        <v>125084.12</v>
      </c>
      <c r="F27" s="1120">
        <v>0</v>
      </c>
      <c r="G27" s="1120">
        <v>1107805.1700000002</v>
      </c>
      <c r="H27" s="1120">
        <v>0</v>
      </c>
      <c r="I27" s="1120">
        <v>0</v>
      </c>
      <c r="J27" s="1120">
        <v>0</v>
      </c>
      <c r="K27" s="1120">
        <v>0</v>
      </c>
      <c r="L27" s="1120">
        <v>0</v>
      </c>
      <c r="M27" s="1120">
        <v>8442.94</v>
      </c>
      <c r="N27" s="1120">
        <v>0</v>
      </c>
      <c r="O27" s="1120">
        <v>0</v>
      </c>
      <c r="P27" s="1120">
        <v>0</v>
      </c>
      <c r="Q27" s="1120">
        <v>0</v>
      </c>
      <c r="R27" s="1120">
        <v>0</v>
      </c>
      <c r="S27" s="1120">
        <v>0</v>
      </c>
      <c r="T27" s="1120">
        <v>0</v>
      </c>
      <c r="U27" s="1120">
        <v>0</v>
      </c>
      <c r="V27" s="1120">
        <v>0</v>
      </c>
      <c r="W27" s="1120">
        <v>1279781.7200000002</v>
      </c>
      <c r="X27" s="1120">
        <v>0</v>
      </c>
      <c r="Y27" s="1121">
        <v>1279781.7200000002</v>
      </c>
      <c r="Z27" s="1122"/>
      <c r="AA27" s="1122"/>
    </row>
    <row r="28" spans="1:27" ht="20.100000000000001" customHeight="1">
      <c r="A28" s="287" t="s">
        <v>44</v>
      </c>
      <c r="B28" s="1120">
        <v>0</v>
      </c>
      <c r="C28" s="1120">
        <v>14707.58</v>
      </c>
      <c r="D28" s="1120">
        <v>0</v>
      </c>
      <c r="E28" s="1120">
        <v>210186.84</v>
      </c>
      <c r="F28" s="1120">
        <v>0</v>
      </c>
      <c r="G28" s="1120">
        <v>339283.77</v>
      </c>
      <c r="H28" s="1120">
        <v>0</v>
      </c>
      <c r="I28" s="1120">
        <v>0</v>
      </c>
      <c r="J28" s="1120">
        <v>0</v>
      </c>
      <c r="K28" s="1120">
        <v>0</v>
      </c>
      <c r="L28" s="1120">
        <v>9627.7000000000007</v>
      </c>
      <c r="M28" s="1120">
        <v>0</v>
      </c>
      <c r="N28" s="1120">
        <v>0</v>
      </c>
      <c r="O28" s="1120">
        <v>0</v>
      </c>
      <c r="P28" s="1120">
        <v>0</v>
      </c>
      <c r="Q28" s="1120">
        <v>0</v>
      </c>
      <c r="R28" s="1120">
        <v>0</v>
      </c>
      <c r="S28" s="1120">
        <v>0</v>
      </c>
      <c r="T28" s="1120">
        <v>0</v>
      </c>
      <c r="U28" s="1120">
        <v>0</v>
      </c>
      <c r="V28" s="1120">
        <v>0</v>
      </c>
      <c r="W28" s="1120">
        <v>573805.8899999999</v>
      </c>
      <c r="X28" s="1120">
        <v>0</v>
      </c>
      <c r="Y28" s="1121">
        <v>573805.8899999999</v>
      </c>
      <c r="Z28" s="1122"/>
      <c r="AA28" s="1122"/>
    </row>
    <row r="29" spans="1:27" ht="20.100000000000001" customHeight="1">
      <c r="A29" s="287" t="s">
        <v>776</v>
      </c>
      <c r="B29" s="1120">
        <v>0</v>
      </c>
      <c r="C29" s="1120">
        <v>34752.239999999998</v>
      </c>
      <c r="D29" s="1120">
        <v>0</v>
      </c>
      <c r="E29" s="1120">
        <v>223386.61000000002</v>
      </c>
      <c r="F29" s="1120">
        <v>0</v>
      </c>
      <c r="G29" s="1120">
        <v>1429979.11</v>
      </c>
      <c r="H29" s="1120">
        <v>0</v>
      </c>
      <c r="I29" s="1120">
        <v>0</v>
      </c>
      <c r="J29" s="1120">
        <v>0</v>
      </c>
      <c r="K29" s="1120">
        <v>0</v>
      </c>
      <c r="L29" s="1120">
        <v>15539.01</v>
      </c>
      <c r="M29" s="1120">
        <v>0</v>
      </c>
      <c r="N29" s="1120">
        <v>0</v>
      </c>
      <c r="O29" s="1120">
        <v>0</v>
      </c>
      <c r="P29" s="1120">
        <v>0</v>
      </c>
      <c r="Q29" s="1120">
        <v>0</v>
      </c>
      <c r="R29" s="1120">
        <v>0</v>
      </c>
      <c r="S29" s="1120">
        <v>0</v>
      </c>
      <c r="T29" s="1120">
        <v>0</v>
      </c>
      <c r="U29" s="1120">
        <v>0</v>
      </c>
      <c r="V29" s="1120">
        <v>0</v>
      </c>
      <c r="W29" s="1120">
        <v>1703656.9700000002</v>
      </c>
      <c r="X29" s="1120">
        <v>0</v>
      </c>
      <c r="Y29" s="1121">
        <v>1703656.9700000002</v>
      </c>
      <c r="Z29" s="1122"/>
      <c r="AA29" s="1122"/>
    </row>
    <row r="30" spans="1:27" ht="20.100000000000001" customHeight="1">
      <c r="A30" s="287" t="s">
        <v>46</v>
      </c>
      <c r="B30" s="1120">
        <v>0</v>
      </c>
      <c r="C30" s="1120">
        <v>0</v>
      </c>
      <c r="D30" s="1120">
        <v>0</v>
      </c>
      <c r="E30" s="1120">
        <v>47511.340000000004</v>
      </c>
      <c r="F30" s="1120">
        <v>0</v>
      </c>
      <c r="G30" s="1120">
        <v>4056070.8099999996</v>
      </c>
      <c r="H30" s="1120">
        <v>0</v>
      </c>
      <c r="I30" s="1120">
        <v>5029.3999999999996</v>
      </c>
      <c r="J30" s="1120">
        <v>0</v>
      </c>
      <c r="K30" s="1120">
        <v>0</v>
      </c>
      <c r="L30" s="1120">
        <v>114214.07</v>
      </c>
      <c r="M30" s="1120">
        <v>87.89</v>
      </c>
      <c r="N30" s="1120">
        <v>0</v>
      </c>
      <c r="O30" s="1120">
        <v>0</v>
      </c>
      <c r="P30" s="1120">
        <v>0</v>
      </c>
      <c r="Q30" s="1120">
        <v>0</v>
      </c>
      <c r="R30" s="1120">
        <v>0</v>
      </c>
      <c r="S30" s="1120">
        <v>0</v>
      </c>
      <c r="T30" s="1120">
        <v>0</v>
      </c>
      <c r="U30" s="1120">
        <v>0</v>
      </c>
      <c r="V30" s="1120">
        <v>0</v>
      </c>
      <c r="W30" s="1120">
        <v>4222913.5099999988</v>
      </c>
      <c r="X30" s="1120">
        <v>77253.48</v>
      </c>
      <c r="Y30" s="1121">
        <v>4145660.0299999989</v>
      </c>
      <c r="Z30" s="1122"/>
      <c r="AA30" s="1122"/>
    </row>
    <row r="31" spans="1:27" ht="29.25" customHeight="1" thickBot="1">
      <c r="A31" s="872" t="s">
        <v>777</v>
      </c>
      <c r="B31" s="1123">
        <v>0</v>
      </c>
      <c r="C31" s="1123">
        <v>3867163.71</v>
      </c>
      <c r="D31" s="1123">
        <v>0</v>
      </c>
      <c r="E31" s="1123">
        <v>28653503.630000003</v>
      </c>
      <c r="F31" s="1123">
        <v>4429668.41</v>
      </c>
      <c r="G31" s="1123">
        <v>283518294.42000002</v>
      </c>
      <c r="H31" s="1123">
        <v>0</v>
      </c>
      <c r="I31" s="1123">
        <v>47390971.299999997</v>
      </c>
      <c r="J31" s="1123">
        <v>0</v>
      </c>
      <c r="K31" s="1123">
        <v>3056496.8200000008</v>
      </c>
      <c r="L31" s="1123">
        <v>5774505.0800000001</v>
      </c>
      <c r="M31" s="1123">
        <v>39643554.579999998</v>
      </c>
      <c r="N31" s="1123">
        <v>0</v>
      </c>
      <c r="O31" s="1123">
        <v>15207.45</v>
      </c>
      <c r="P31" s="1123">
        <v>0</v>
      </c>
      <c r="Q31" s="1123">
        <v>0</v>
      </c>
      <c r="R31" s="1123">
        <v>0</v>
      </c>
      <c r="S31" s="1123">
        <v>175358.9</v>
      </c>
      <c r="T31" s="1123">
        <v>0</v>
      </c>
      <c r="U31" s="1123">
        <v>0</v>
      </c>
      <c r="V31" s="1123">
        <v>0</v>
      </c>
      <c r="W31" s="1123">
        <v>416524724.30000001</v>
      </c>
      <c r="X31" s="1123">
        <v>1640687.3599999999</v>
      </c>
      <c r="Y31" s="1123">
        <v>414884036.94</v>
      </c>
      <c r="Z31" s="1122"/>
      <c r="AA31" s="1122"/>
    </row>
    <row r="32" spans="1:27" ht="15" customHeight="1">
      <c r="A32" s="876" t="s">
        <v>1052</v>
      </c>
      <c r="B32" s="1124"/>
      <c r="C32" s="1124"/>
      <c r="D32" s="1124"/>
      <c r="E32" s="1124"/>
      <c r="F32" s="1124"/>
      <c r="G32" s="1124"/>
      <c r="H32" s="1124"/>
      <c r="I32" s="1124"/>
      <c r="J32" s="1124"/>
      <c r="K32" s="1124"/>
      <c r="L32" s="1124"/>
      <c r="M32" s="1124"/>
      <c r="N32" s="1124"/>
      <c r="O32" s="1124"/>
      <c r="P32" s="1124"/>
      <c r="Q32" s="1124"/>
      <c r="R32" s="1124"/>
      <c r="S32" s="1124"/>
      <c r="T32" s="1124"/>
      <c r="U32" s="1124"/>
      <c r="V32" s="1124"/>
      <c r="W32" s="1124"/>
      <c r="X32" s="1124"/>
      <c r="Y32" s="1124"/>
      <c r="Z32" s="1122"/>
      <c r="AA32" s="1122"/>
    </row>
    <row r="33" spans="1:27" ht="15" customHeight="1">
      <c r="A33" s="24" t="s">
        <v>1053</v>
      </c>
      <c r="B33" s="18"/>
      <c r="C33" s="18"/>
      <c r="D33" s="18"/>
      <c r="E33" s="18"/>
      <c r="F33" s="18"/>
      <c r="G33" s="18"/>
      <c r="H33" s="18"/>
      <c r="I33" s="18"/>
      <c r="J33" s="18"/>
      <c r="K33" s="18"/>
      <c r="L33" s="18"/>
      <c r="M33" s="18"/>
      <c r="N33" s="18"/>
      <c r="O33" s="18"/>
      <c r="P33" s="18"/>
      <c r="Q33" s="18"/>
      <c r="R33" s="18"/>
      <c r="S33" s="18"/>
      <c r="T33" s="18"/>
      <c r="U33" s="18"/>
      <c r="V33" s="18"/>
      <c r="W33" s="18"/>
      <c r="X33" s="18"/>
      <c r="Y33" s="18"/>
      <c r="Z33" s="1122"/>
      <c r="AA33" s="1122"/>
    </row>
    <row r="34" spans="1:27" ht="13.8">
      <c r="A34" s="24" t="s">
        <v>1054</v>
      </c>
      <c r="B34" s="24"/>
      <c r="C34" s="24"/>
      <c r="D34" s="24"/>
      <c r="E34" s="24"/>
      <c r="F34" s="24"/>
      <c r="G34" s="24"/>
      <c r="H34" s="24"/>
      <c r="I34" s="24"/>
      <c r="J34" s="24"/>
      <c r="K34" s="24"/>
      <c r="L34" s="24"/>
      <c r="M34" s="24"/>
      <c r="N34" s="24"/>
      <c r="O34" s="24"/>
      <c r="P34" s="24"/>
      <c r="Q34" s="13"/>
      <c r="R34" s="13"/>
      <c r="S34" s="13"/>
      <c r="T34" s="13"/>
      <c r="U34" s="13"/>
      <c r="V34" s="13"/>
      <c r="W34" s="13"/>
      <c r="X34" s="13"/>
      <c r="Y34" s="13"/>
    </row>
    <row r="35" spans="1:27" ht="13.8">
      <c r="A35" s="24" t="s">
        <v>1055</v>
      </c>
      <c r="B35" s="24"/>
      <c r="C35" s="24"/>
      <c r="D35" s="24"/>
      <c r="E35" s="24"/>
      <c r="F35" s="24"/>
      <c r="G35" s="24"/>
      <c r="H35" s="24"/>
      <c r="I35" s="24"/>
      <c r="J35" s="24"/>
      <c r="K35" s="24"/>
      <c r="L35" s="24"/>
      <c r="M35" s="24"/>
      <c r="N35" s="24"/>
      <c r="O35" s="24"/>
      <c r="P35" s="24"/>
      <c r="Q35" s="13"/>
      <c r="R35" s="13"/>
      <c r="S35" s="13"/>
      <c r="T35" s="13"/>
      <c r="U35" s="13"/>
      <c r="V35" s="13"/>
      <c r="W35" s="13"/>
      <c r="X35" s="13"/>
      <c r="Y35" s="13"/>
    </row>
    <row r="36" spans="1:27" ht="13.8">
      <c r="A36" s="880" t="s">
        <v>49</v>
      </c>
      <c r="B36" s="13"/>
      <c r="C36" s="13"/>
      <c r="D36" s="13"/>
      <c r="E36" s="13"/>
      <c r="F36" s="13"/>
      <c r="G36" s="13"/>
      <c r="H36" s="13"/>
      <c r="I36" s="13"/>
      <c r="J36" s="13"/>
      <c r="K36" s="13"/>
      <c r="L36" s="13"/>
      <c r="M36" s="13"/>
      <c r="N36" s="13"/>
      <c r="O36" s="13"/>
      <c r="P36" s="13"/>
      <c r="Q36" s="13"/>
      <c r="R36" s="13"/>
      <c r="S36" s="13"/>
      <c r="T36" s="13"/>
      <c r="U36" s="13"/>
      <c r="V36" s="13"/>
      <c r="W36" s="13"/>
      <c r="X36" s="13"/>
      <c r="Y36" s="13"/>
    </row>
    <row r="37" spans="1:27" ht="13.8">
      <c r="A37" s="13"/>
      <c r="B37" s="13"/>
      <c r="C37" s="13"/>
      <c r="D37" s="13"/>
      <c r="E37" s="13"/>
      <c r="F37" s="13"/>
      <c r="G37" s="13"/>
      <c r="H37" s="13"/>
      <c r="I37" s="13"/>
      <c r="J37" s="13"/>
      <c r="K37" s="13"/>
      <c r="L37" s="13"/>
      <c r="M37" s="13"/>
      <c r="N37" s="13"/>
      <c r="O37" s="13"/>
      <c r="P37" s="13"/>
      <c r="Q37" s="13"/>
      <c r="R37" s="13"/>
      <c r="S37" s="13"/>
      <c r="T37" s="13"/>
      <c r="U37" s="13"/>
      <c r="V37" s="13"/>
      <c r="W37" s="13"/>
      <c r="X37" s="13"/>
      <c r="Y37" s="13"/>
    </row>
    <row r="38" spans="1:27" ht="13.8">
      <c r="A38" s="13"/>
      <c r="B38" s="13"/>
      <c r="C38" s="13"/>
      <c r="D38" s="13"/>
      <c r="E38" s="13"/>
      <c r="F38" s="13"/>
      <c r="G38" s="13"/>
      <c r="H38" s="13"/>
      <c r="I38" s="13"/>
      <c r="J38" s="13"/>
      <c r="K38" s="13"/>
      <c r="L38" s="13"/>
      <c r="M38" s="13"/>
      <c r="N38" s="13"/>
      <c r="O38" s="13"/>
      <c r="P38" s="13"/>
      <c r="Q38" s="13"/>
      <c r="R38" s="13"/>
      <c r="S38" s="13"/>
      <c r="T38" s="13"/>
      <c r="U38" s="13"/>
      <c r="V38" s="13"/>
      <c r="W38" s="13"/>
      <c r="X38" s="13"/>
      <c r="Y38" s="13"/>
    </row>
    <row r="202" spans="3:3">
      <c r="C202" s="7" t="s">
        <v>158</v>
      </c>
    </row>
  </sheetData>
  <mergeCells count="13">
    <mergeCell ref="Q9:Q11"/>
    <mergeCell ref="B10:M10"/>
    <mergeCell ref="R10:V10"/>
    <mergeCell ref="A2:Y2"/>
    <mergeCell ref="A4:Y4"/>
    <mergeCell ref="A5:Y5"/>
    <mergeCell ref="Y6:Y11"/>
    <mergeCell ref="B7:X7"/>
    <mergeCell ref="W8:W11"/>
    <mergeCell ref="X8:X11"/>
    <mergeCell ref="N9:N11"/>
    <mergeCell ref="O9:O11"/>
    <mergeCell ref="P9:P11"/>
  </mergeCells>
  <hyperlinks>
    <hyperlink ref="A1" location="Índice!A1" display="Volver al Índice" xr:uid="{AF864F35-67EF-46D3-9C75-D8FFEE7CAE76}"/>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69526-3EDA-487B-979E-905479E034E0}">
  <dimension ref="A1:M33"/>
  <sheetViews>
    <sheetView showGridLines="0" zoomScaleNormal="75" workbookViewId="0"/>
  </sheetViews>
  <sheetFormatPr baseColWidth="10" defaultRowHeight="13.2"/>
  <cols>
    <col min="1" max="1" width="45" style="7" customWidth="1"/>
    <col min="2" max="2" width="18.109375" style="7" customWidth="1"/>
    <col min="3" max="6" width="14.44140625" style="7" customWidth="1"/>
    <col min="7" max="7" width="13.44140625" style="7" customWidth="1"/>
    <col min="8" max="8" width="14.44140625" style="7" customWidth="1"/>
    <col min="9" max="10" width="12" style="7" bestFit="1" customWidth="1"/>
    <col min="11" max="256" width="11.5546875" style="7"/>
    <col min="257" max="257" width="45" style="7" customWidth="1"/>
    <col min="258" max="258" width="18.109375" style="7" customWidth="1"/>
    <col min="259" max="262" width="14.44140625" style="7" customWidth="1"/>
    <col min="263" max="263" width="13.44140625" style="7" customWidth="1"/>
    <col min="264" max="264" width="14.44140625" style="7" customWidth="1"/>
    <col min="265" max="266" width="12" style="7" bestFit="1" customWidth="1"/>
    <col min="267" max="512" width="11.5546875" style="7"/>
    <col min="513" max="513" width="45" style="7" customWidth="1"/>
    <col min="514" max="514" width="18.109375" style="7" customWidth="1"/>
    <col min="515" max="518" width="14.44140625" style="7" customWidth="1"/>
    <col min="519" max="519" width="13.44140625" style="7" customWidth="1"/>
    <col min="520" max="520" width="14.44140625" style="7" customWidth="1"/>
    <col min="521" max="522" width="12" style="7" bestFit="1" customWidth="1"/>
    <col min="523" max="768" width="11.5546875" style="7"/>
    <col min="769" max="769" width="45" style="7" customWidth="1"/>
    <col min="770" max="770" width="18.109375" style="7" customWidth="1"/>
    <col min="771" max="774" width="14.44140625" style="7" customWidth="1"/>
    <col min="775" max="775" width="13.44140625" style="7" customWidth="1"/>
    <col min="776" max="776" width="14.44140625" style="7" customWidth="1"/>
    <col min="777" max="778" width="12" style="7" bestFit="1" customWidth="1"/>
    <col min="779" max="1024" width="11.5546875" style="7"/>
    <col min="1025" max="1025" width="45" style="7" customWidth="1"/>
    <col min="1026" max="1026" width="18.109375" style="7" customWidth="1"/>
    <col min="1027" max="1030" width="14.44140625" style="7" customWidth="1"/>
    <col min="1031" max="1031" width="13.44140625" style="7" customWidth="1"/>
    <col min="1032" max="1032" width="14.44140625" style="7" customWidth="1"/>
    <col min="1033" max="1034" width="12" style="7" bestFit="1" customWidth="1"/>
    <col min="1035" max="1280" width="11.5546875" style="7"/>
    <col min="1281" max="1281" width="45" style="7" customWidth="1"/>
    <col min="1282" max="1282" width="18.109375" style="7" customWidth="1"/>
    <col min="1283" max="1286" width="14.44140625" style="7" customWidth="1"/>
    <col min="1287" max="1287" width="13.44140625" style="7" customWidth="1"/>
    <col min="1288" max="1288" width="14.44140625" style="7" customWidth="1"/>
    <col min="1289" max="1290" width="12" style="7" bestFit="1" customWidth="1"/>
    <col min="1291" max="1536" width="11.5546875" style="7"/>
    <col min="1537" max="1537" width="45" style="7" customWidth="1"/>
    <col min="1538" max="1538" width="18.109375" style="7" customWidth="1"/>
    <col min="1539" max="1542" width="14.44140625" style="7" customWidth="1"/>
    <col min="1543" max="1543" width="13.44140625" style="7" customWidth="1"/>
    <col min="1544" max="1544" width="14.44140625" style="7" customWidth="1"/>
    <col min="1545" max="1546" width="12" style="7" bestFit="1" customWidth="1"/>
    <col min="1547" max="1792" width="11.5546875" style="7"/>
    <col min="1793" max="1793" width="45" style="7" customWidth="1"/>
    <col min="1794" max="1794" width="18.109375" style="7" customWidth="1"/>
    <col min="1795" max="1798" width="14.44140625" style="7" customWidth="1"/>
    <col min="1799" max="1799" width="13.44140625" style="7" customWidth="1"/>
    <col min="1800" max="1800" width="14.44140625" style="7" customWidth="1"/>
    <col min="1801" max="1802" width="12" style="7" bestFit="1" customWidth="1"/>
    <col min="1803" max="2048" width="11.5546875" style="7"/>
    <col min="2049" max="2049" width="45" style="7" customWidth="1"/>
    <col min="2050" max="2050" width="18.109375" style="7" customWidth="1"/>
    <col min="2051" max="2054" width="14.44140625" style="7" customWidth="1"/>
    <col min="2055" max="2055" width="13.44140625" style="7" customWidth="1"/>
    <col min="2056" max="2056" width="14.44140625" style="7" customWidth="1"/>
    <col min="2057" max="2058" width="12" style="7" bestFit="1" customWidth="1"/>
    <col min="2059" max="2304" width="11.5546875" style="7"/>
    <col min="2305" max="2305" width="45" style="7" customWidth="1"/>
    <col min="2306" max="2306" width="18.109375" style="7" customWidth="1"/>
    <col min="2307" max="2310" width="14.44140625" style="7" customWidth="1"/>
    <col min="2311" max="2311" width="13.44140625" style="7" customWidth="1"/>
    <col min="2312" max="2312" width="14.44140625" style="7" customWidth="1"/>
    <col min="2313" max="2314" width="12" style="7" bestFit="1" customWidth="1"/>
    <col min="2315" max="2560" width="11.5546875" style="7"/>
    <col min="2561" max="2561" width="45" style="7" customWidth="1"/>
    <col min="2562" max="2562" width="18.109375" style="7" customWidth="1"/>
    <col min="2563" max="2566" width="14.44140625" style="7" customWidth="1"/>
    <col min="2567" max="2567" width="13.44140625" style="7" customWidth="1"/>
    <col min="2568" max="2568" width="14.44140625" style="7" customWidth="1"/>
    <col min="2569" max="2570" width="12" style="7" bestFit="1" customWidth="1"/>
    <col min="2571" max="2816" width="11.5546875" style="7"/>
    <col min="2817" max="2817" width="45" style="7" customWidth="1"/>
    <col min="2818" max="2818" width="18.109375" style="7" customWidth="1"/>
    <col min="2819" max="2822" width="14.44140625" style="7" customWidth="1"/>
    <col min="2823" max="2823" width="13.44140625" style="7" customWidth="1"/>
    <col min="2824" max="2824" width="14.44140625" style="7" customWidth="1"/>
    <col min="2825" max="2826" width="12" style="7" bestFit="1" customWidth="1"/>
    <col min="2827" max="3072" width="11.5546875" style="7"/>
    <col min="3073" max="3073" width="45" style="7" customWidth="1"/>
    <col min="3074" max="3074" width="18.109375" style="7" customWidth="1"/>
    <col min="3075" max="3078" width="14.44140625" style="7" customWidth="1"/>
    <col min="3079" max="3079" width="13.44140625" style="7" customWidth="1"/>
    <col min="3080" max="3080" width="14.44140625" style="7" customWidth="1"/>
    <col min="3081" max="3082" width="12" style="7" bestFit="1" customWidth="1"/>
    <col min="3083" max="3328" width="11.5546875" style="7"/>
    <col min="3329" max="3329" width="45" style="7" customWidth="1"/>
    <col min="3330" max="3330" width="18.109375" style="7" customWidth="1"/>
    <col min="3331" max="3334" width="14.44140625" style="7" customWidth="1"/>
    <col min="3335" max="3335" width="13.44140625" style="7" customWidth="1"/>
    <col min="3336" max="3336" width="14.44140625" style="7" customWidth="1"/>
    <col min="3337" max="3338" width="12" style="7" bestFit="1" customWidth="1"/>
    <col min="3339" max="3584" width="11.5546875" style="7"/>
    <col min="3585" max="3585" width="45" style="7" customWidth="1"/>
    <col min="3586" max="3586" width="18.109375" style="7" customWidth="1"/>
    <col min="3587" max="3590" width="14.44140625" style="7" customWidth="1"/>
    <col min="3591" max="3591" width="13.44140625" style="7" customWidth="1"/>
    <col min="3592" max="3592" width="14.44140625" style="7" customWidth="1"/>
    <col min="3593" max="3594" width="12" style="7" bestFit="1" customWidth="1"/>
    <col min="3595" max="3840" width="11.5546875" style="7"/>
    <col min="3841" max="3841" width="45" style="7" customWidth="1"/>
    <col min="3842" max="3842" width="18.109375" style="7" customWidth="1"/>
    <col min="3843" max="3846" width="14.44140625" style="7" customWidth="1"/>
    <col min="3847" max="3847" width="13.44140625" style="7" customWidth="1"/>
    <col min="3848" max="3848" width="14.44140625" style="7" customWidth="1"/>
    <col min="3849" max="3850" width="12" style="7" bestFit="1" customWidth="1"/>
    <col min="3851" max="4096" width="11.5546875" style="7"/>
    <col min="4097" max="4097" width="45" style="7" customWidth="1"/>
    <col min="4098" max="4098" width="18.109375" style="7" customWidth="1"/>
    <col min="4099" max="4102" width="14.44140625" style="7" customWidth="1"/>
    <col min="4103" max="4103" width="13.44140625" style="7" customWidth="1"/>
    <col min="4104" max="4104" width="14.44140625" style="7" customWidth="1"/>
    <col min="4105" max="4106" width="12" style="7" bestFit="1" customWidth="1"/>
    <col min="4107" max="4352" width="11.5546875" style="7"/>
    <col min="4353" max="4353" width="45" style="7" customWidth="1"/>
    <col min="4354" max="4354" width="18.109375" style="7" customWidth="1"/>
    <col min="4355" max="4358" width="14.44140625" style="7" customWidth="1"/>
    <col min="4359" max="4359" width="13.44140625" style="7" customWidth="1"/>
    <col min="4360" max="4360" width="14.44140625" style="7" customWidth="1"/>
    <col min="4361" max="4362" width="12" style="7" bestFit="1" customWidth="1"/>
    <col min="4363" max="4608" width="11.5546875" style="7"/>
    <col min="4609" max="4609" width="45" style="7" customWidth="1"/>
    <col min="4610" max="4610" width="18.109375" style="7" customWidth="1"/>
    <col min="4611" max="4614" width="14.44140625" style="7" customWidth="1"/>
    <col min="4615" max="4615" width="13.44140625" style="7" customWidth="1"/>
    <col min="4616" max="4616" width="14.44140625" style="7" customWidth="1"/>
    <col min="4617" max="4618" width="12" style="7" bestFit="1" customWidth="1"/>
    <col min="4619" max="4864" width="11.5546875" style="7"/>
    <col min="4865" max="4865" width="45" style="7" customWidth="1"/>
    <col min="4866" max="4866" width="18.109375" style="7" customWidth="1"/>
    <col min="4867" max="4870" width="14.44140625" style="7" customWidth="1"/>
    <col min="4871" max="4871" width="13.44140625" style="7" customWidth="1"/>
    <col min="4872" max="4872" width="14.44140625" style="7" customWidth="1"/>
    <col min="4873" max="4874" width="12" style="7" bestFit="1" customWidth="1"/>
    <col min="4875" max="5120" width="11.5546875" style="7"/>
    <col min="5121" max="5121" width="45" style="7" customWidth="1"/>
    <col min="5122" max="5122" width="18.109375" style="7" customWidth="1"/>
    <col min="5123" max="5126" width="14.44140625" style="7" customWidth="1"/>
    <col min="5127" max="5127" width="13.44140625" style="7" customWidth="1"/>
    <col min="5128" max="5128" width="14.44140625" style="7" customWidth="1"/>
    <col min="5129" max="5130" width="12" style="7" bestFit="1" customWidth="1"/>
    <col min="5131" max="5376" width="11.5546875" style="7"/>
    <col min="5377" max="5377" width="45" style="7" customWidth="1"/>
    <col min="5378" max="5378" width="18.109375" style="7" customWidth="1"/>
    <col min="5379" max="5382" width="14.44140625" style="7" customWidth="1"/>
    <col min="5383" max="5383" width="13.44140625" style="7" customWidth="1"/>
    <col min="5384" max="5384" width="14.44140625" style="7" customWidth="1"/>
    <col min="5385" max="5386" width="12" style="7" bestFit="1" customWidth="1"/>
    <col min="5387" max="5632" width="11.5546875" style="7"/>
    <col min="5633" max="5633" width="45" style="7" customWidth="1"/>
    <col min="5634" max="5634" width="18.109375" style="7" customWidth="1"/>
    <col min="5635" max="5638" width="14.44140625" style="7" customWidth="1"/>
    <col min="5639" max="5639" width="13.44140625" style="7" customWidth="1"/>
    <col min="5640" max="5640" width="14.44140625" style="7" customWidth="1"/>
    <col min="5641" max="5642" width="12" style="7" bestFit="1" customWidth="1"/>
    <col min="5643" max="5888" width="11.5546875" style="7"/>
    <col min="5889" max="5889" width="45" style="7" customWidth="1"/>
    <col min="5890" max="5890" width="18.109375" style="7" customWidth="1"/>
    <col min="5891" max="5894" width="14.44140625" style="7" customWidth="1"/>
    <col min="5895" max="5895" width="13.44140625" style="7" customWidth="1"/>
    <col min="5896" max="5896" width="14.44140625" style="7" customWidth="1"/>
    <col min="5897" max="5898" width="12" style="7" bestFit="1" customWidth="1"/>
    <col min="5899" max="6144" width="11.5546875" style="7"/>
    <col min="6145" max="6145" width="45" style="7" customWidth="1"/>
    <col min="6146" max="6146" width="18.109375" style="7" customWidth="1"/>
    <col min="6147" max="6150" width="14.44140625" style="7" customWidth="1"/>
    <col min="6151" max="6151" width="13.44140625" style="7" customWidth="1"/>
    <col min="6152" max="6152" width="14.44140625" style="7" customWidth="1"/>
    <col min="6153" max="6154" width="12" style="7" bestFit="1" customWidth="1"/>
    <col min="6155" max="6400" width="11.5546875" style="7"/>
    <col min="6401" max="6401" width="45" style="7" customWidth="1"/>
    <col min="6402" max="6402" width="18.109375" style="7" customWidth="1"/>
    <col min="6403" max="6406" width="14.44140625" style="7" customWidth="1"/>
    <col min="6407" max="6407" width="13.44140625" style="7" customWidth="1"/>
    <col min="6408" max="6408" width="14.44140625" style="7" customWidth="1"/>
    <col min="6409" max="6410" width="12" style="7" bestFit="1" customWidth="1"/>
    <col min="6411" max="6656" width="11.5546875" style="7"/>
    <col min="6657" max="6657" width="45" style="7" customWidth="1"/>
    <col min="6658" max="6658" width="18.109375" style="7" customWidth="1"/>
    <col min="6659" max="6662" width="14.44140625" style="7" customWidth="1"/>
    <col min="6663" max="6663" width="13.44140625" style="7" customWidth="1"/>
    <col min="6664" max="6664" width="14.44140625" style="7" customWidth="1"/>
    <col min="6665" max="6666" width="12" style="7" bestFit="1" customWidth="1"/>
    <col min="6667" max="6912" width="11.5546875" style="7"/>
    <col min="6913" max="6913" width="45" style="7" customWidth="1"/>
    <col min="6914" max="6914" width="18.109375" style="7" customWidth="1"/>
    <col min="6915" max="6918" width="14.44140625" style="7" customWidth="1"/>
    <col min="6919" max="6919" width="13.44140625" style="7" customWidth="1"/>
    <col min="6920" max="6920" width="14.44140625" style="7" customWidth="1"/>
    <col min="6921" max="6922" width="12" style="7" bestFit="1" customWidth="1"/>
    <col min="6923" max="7168" width="11.5546875" style="7"/>
    <col min="7169" max="7169" width="45" style="7" customWidth="1"/>
    <col min="7170" max="7170" width="18.109375" style="7" customWidth="1"/>
    <col min="7171" max="7174" width="14.44140625" style="7" customWidth="1"/>
    <col min="7175" max="7175" width="13.44140625" style="7" customWidth="1"/>
    <col min="7176" max="7176" width="14.44140625" style="7" customWidth="1"/>
    <col min="7177" max="7178" width="12" style="7" bestFit="1" customWidth="1"/>
    <col min="7179" max="7424" width="11.5546875" style="7"/>
    <col min="7425" max="7425" width="45" style="7" customWidth="1"/>
    <col min="7426" max="7426" width="18.109375" style="7" customWidth="1"/>
    <col min="7427" max="7430" width="14.44140625" style="7" customWidth="1"/>
    <col min="7431" max="7431" width="13.44140625" style="7" customWidth="1"/>
    <col min="7432" max="7432" width="14.44140625" style="7" customWidth="1"/>
    <col min="7433" max="7434" width="12" style="7" bestFit="1" customWidth="1"/>
    <col min="7435" max="7680" width="11.5546875" style="7"/>
    <col min="7681" max="7681" width="45" style="7" customWidth="1"/>
    <col min="7682" max="7682" width="18.109375" style="7" customWidth="1"/>
    <col min="7683" max="7686" width="14.44140625" style="7" customWidth="1"/>
    <col min="7687" max="7687" width="13.44140625" style="7" customWidth="1"/>
    <col min="7688" max="7688" width="14.44140625" style="7" customWidth="1"/>
    <col min="7689" max="7690" width="12" style="7" bestFit="1" customWidth="1"/>
    <col min="7691" max="7936" width="11.5546875" style="7"/>
    <col min="7937" max="7937" width="45" style="7" customWidth="1"/>
    <col min="7938" max="7938" width="18.109375" style="7" customWidth="1"/>
    <col min="7939" max="7942" width="14.44140625" style="7" customWidth="1"/>
    <col min="7943" max="7943" width="13.44140625" style="7" customWidth="1"/>
    <col min="7944" max="7944" width="14.44140625" style="7" customWidth="1"/>
    <col min="7945" max="7946" width="12" style="7" bestFit="1" customWidth="1"/>
    <col min="7947" max="8192" width="11.5546875" style="7"/>
    <col min="8193" max="8193" width="45" style="7" customWidth="1"/>
    <col min="8194" max="8194" width="18.109375" style="7" customWidth="1"/>
    <col min="8195" max="8198" width="14.44140625" style="7" customWidth="1"/>
    <col min="8199" max="8199" width="13.44140625" style="7" customWidth="1"/>
    <col min="8200" max="8200" width="14.44140625" style="7" customWidth="1"/>
    <col min="8201" max="8202" width="12" style="7" bestFit="1" customWidth="1"/>
    <col min="8203" max="8448" width="11.5546875" style="7"/>
    <col min="8449" max="8449" width="45" style="7" customWidth="1"/>
    <col min="8450" max="8450" width="18.109375" style="7" customWidth="1"/>
    <col min="8451" max="8454" width="14.44140625" style="7" customWidth="1"/>
    <col min="8455" max="8455" width="13.44140625" style="7" customWidth="1"/>
    <col min="8456" max="8456" width="14.44140625" style="7" customWidth="1"/>
    <col min="8457" max="8458" width="12" style="7" bestFit="1" customWidth="1"/>
    <col min="8459" max="8704" width="11.5546875" style="7"/>
    <col min="8705" max="8705" width="45" style="7" customWidth="1"/>
    <col min="8706" max="8706" width="18.109375" style="7" customWidth="1"/>
    <col min="8707" max="8710" width="14.44140625" style="7" customWidth="1"/>
    <col min="8711" max="8711" width="13.44140625" style="7" customWidth="1"/>
    <col min="8712" max="8712" width="14.44140625" style="7" customWidth="1"/>
    <col min="8713" max="8714" width="12" style="7" bestFit="1" customWidth="1"/>
    <col min="8715" max="8960" width="11.5546875" style="7"/>
    <col min="8961" max="8961" width="45" style="7" customWidth="1"/>
    <col min="8962" max="8962" width="18.109375" style="7" customWidth="1"/>
    <col min="8963" max="8966" width="14.44140625" style="7" customWidth="1"/>
    <col min="8967" max="8967" width="13.44140625" style="7" customWidth="1"/>
    <col min="8968" max="8968" width="14.44140625" style="7" customWidth="1"/>
    <col min="8969" max="8970" width="12" style="7" bestFit="1" customWidth="1"/>
    <col min="8971" max="9216" width="11.5546875" style="7"/>
    <col min="9217" max="9217" width="45" style="7" customWidth="1"/>
    <col min="9218" max="9218" width="18.109375" style="7" customWidth="1"/>
    <col min="9219" max="9222" width="14.44140625" style="7" customWidth="1"/>
    <col min="9223" max="9223" width="13.44140625" style="7" customWidth="1"/>
    <col min="9224" max="9224" width="14.44140625" style="7" customWidth="1"/>
    <col min="9225" max="9226" width="12" style="7" bestFit="1" customWidth="1"/>
    <col min="9227" max="9472" width="11.5546875" style="7"/>
    <col min="9473" max="9473" width="45" style="7" customWidth="1"/>
    <col min="9474" max="9474" width="18.109375" style="7" customWidth="1"/>
    <col min="9475" max="9478" width="14.44140625" style="7" customWidth="1"/>
    <col min="9479" max="9479" width="13.44140625" style="7" customWidth="1"/>
    <col min="9480" max="9480" width="14.44140625" style="7" customWidth="1"/>
    <col min="9481" max="9482" width="12" style="7" bestFit="1" customWidth="1"/>
    <col min="9483" max="9728" width="11.5546875" style="7"/>
    <col min="9729" max="9729" width="45" style="7" customWidth="1"/>
    <col min="9730" max="9730" width="18.109375" style="7" customWidth="1"/>
    <col min="9731" max="9734" width="14.44140625" style="7" customWidth="1"/>
    <col min="9735" max="9735" width="13.44140625" style="7" customWidth="1"/>
    <col min="9736" max="9736" width="14.44140625" style="7" customWidth="1"/>
    <col min="9737" max="9738" width="12" style="7" bestFit="1" customWidth="1"/>
    <col min="9739" max="9984" width="11.5546875" style="7"/>
    <col min="9985" max="9985" width="45" style="7" customWidth="1"/>
    <col min="9986" max="9986" width="18.109375" style="7" customWidth="1"/>
    <col min="9987" max="9990" width="14.44140625" style="7" customWidth="1"/>
    <col min="9991" max="9991" width="13.44140625" style="7" customWidth="1"/>
    <col min="9992" max="9992" width="14.44140625" style="7" customWidth="1"/>
    <col min="9993" max="9994" width="12" style="7" bestFit="1" customWidth="1"/>
    <col min="9995" max="10240" width="11.5546875" style="7"/>
    <col min="10241" max="10241" width="45" style="7" customWidth="1"/>
    <col min="10242" max="10242" width="18.109375" style="7" customWidth="1"/>
    <col min="10243" max="10246" width="14.44140625" style="7" customWidth="1"/>
    <col min="10247" max="10247" width="13.44140625" style="7" customWidth="1"/>
    <col min="10248" max="10248" width="14.44140625" style="7" customWidth="1"/>
    <col min="10249" max="10250" width="12" style="7" bestFit="1" customWidth="1"/>
    <col min="10251" max="10496" width="11.5546875" style="7"/>
    <col min="10497" max="10497" width="45" style="7" customWidth="1"/>
    <col min="10498" max="10498" width="18.109375" style="7" customWidth="1"/>
    <col min="10499" max="10502" width="14.44140625" style="7" customWidth="1"/>
    <col min="10503" max="10503" width="13.44140625" style="7" customWidth="1"/>
    <col min="10504" max="10504" width="14.44140625" style="7" customWidth="1"/>
    <col min="10505" max="10506" width="12" style="7" bestFit="1" customWidth="1"/>
    <col min="10507" max="10752" width="11.5546875" style="7"/>
    <col min="10753" max="10753" width="45" style="7" customWidth="1"/>
    <col min="10754" max="10754" width="18.109375" style="7" customWidth="1"/>
    <col min="10755" max="10758" width="14.44140625" style="7" customWidth="1"/>
    <col min="10759" max="10759" width="13.44140625" style="7" customWidth="1"/>
    <col min="10760" max="10760" width="14.44140625" style="7" customWidth="1"/>
    <col min="10761" max="10762" width="12" style="7" bestFit="1" customWidth="1"/>
    <col min="10763" max="11008" width="11.5546875" style="7"/>
    <col min="11009" max="11009" width="45" style="7" customWidth="1"/>
    <col min="11010" max="11010" width="18.109375" style="7" customWidth="1"/>
    <col min="11011" max="11014" width="14.44140625" style="7" customWidth="1"/>
    <col min="11015" max="11015" width="13.44140625" style="7" customWidth="1"/>
    <col min="11016" max="11016" width="14.44140625" style="7" customWidth="1"/>
    <col min="11017" max="11018" width="12" style="7" bestFit="1" customWidth="1"/>
    <col min="11019" max="11264" width="11.5546875" style="7"/>
    <col min="11265" max="11265" width="45" style="7" customWidth="1"/>
    <col min="11266" max="11266" width="18.109375" style="7" customWidth="1"/>
    <col min="11267" max="11270" width="14.44140625" style="7" customWidth="1"/>
    <col min="11271" max="11271" width="13.44140625" style="7" customWidth="1"/>
    <col min="11272" max="11272" width="14.44140625" style="7" customWidth="1"/>
    <col min="11273" max="11274" width="12" style="7" bestFit="1" customWidth="1"/>
    <col min="11275" max="11520" width="11.5546875" style="7"/>
    <col min="11521" max="11521" width="45" style="7" customWidth="1"/>
    <col min="11522" max="11522" width="18.109375" style="7" customWidth="1"/>
    <col min="11523" max="11526" width="14.44140625" style="7" customWidth="1"/>
    <col min="11527" max="11527" width="13.44140625" style="7" customWidth="1"/>
    <col min="11528" max="11528" width="14.44140625" style="7" customWidth="1"/>
    <col min="11529" max="11530" width="12" style="7" bestFit="1" customWidth="1"/>
    <col min="11531" max="11776" width="11.5546875" style="7"/>
    <col min="11777" max="11777" width="45" style="7" customWidth="1"/>
    <col min="11778" max="11778" width="18.109375" style="7" customWidth="1"/>
    <col min="11779" max="11782" width="14.44140625" style="7" customWidth="1"/>
    <col min="11783" max="11783" width="13.44140625" style="7" customWidth="1"/>
    <col min="11784" max="11784" width="14.44140625" style="7" customWidth="1"/>
    <col min="11785" max="11786" width="12" style="7" bestFit="1" customWidth="1"/>
    <col min="11787" max="12032" width="11.5546875" style="7"/>
    <col min="12033" max="12033" width="45" style="7" customWidth="1"/>
    <col min="12034" max="12034" width="18.109375" style="7" customWidth="1"/>
    <col min="12035" max="12038" width="14.44140625" style="7" customWidth="1"/>
    <col min="12039" max="12039" width="13.44140625" style="7" customWidth="1"/>
    <col min="12040" max="12040" width="14.44140625" style="7" customWidth="1"/>
    <col min="12041" max="12042" width="12" style="7" bestFit="1" customWidth="1"/>
    <col min="12043" max="12288" width="11.5546875" style="7"/>
    <col min="12289" max="12289" width="45" style="7" customWidth="1"/>
    <col min="12290" max="12290" width="18.109375" style="7" customWidth="1"/>
    <col min="12291" max="12294" width="14.44140625" style="7" customWidth="1"/>
    <col min="12295" max="12295" width="13.44140625" style="7" customWidth="1"/>
    <col min="12296" max="12296" width="14.44140625" style="7" customWidth="1"/>
    <col min="12297" max="12298" width="12" style="7" bestFit="1" customWidth="1"/>
    <col min="12299" max="12544" width="11.5546875" style="7"/>
    <col min="12545" max="12545" width="45" style="7" customWidth="1"/>
    <col min="12546" max="12546" width="18.109375" style="7" customWidth="1"/>
    <col min="12547" max="12550" width="14.44140625" style="7" customWidth="1"/>
    <col min="12551" max="12551" width="13.44140625" style="7" customWidth="1"/>
    <col min="12552" max="12552" width="14.44140625" style="7" customWidth="1"/>
    <col min="12553" max="12554" width="12" style="7" bestFit="1" customWidth="1"/>
    <col min="12555" max="12800" width="11.5546875" style="7"/>
    <col min="12801" max="12801" width="45" style="7" customWidth="1"/>
    <col min="12802" max="12802" width="18.109375" style="7" customWidth="1"/>
    <col min="12803" max="12806" width="14.44140625" style="7" customWidth="1"/>
    <col min="12807" max="12807" width="13.44140625" style="7" customWidth="1"/>
    <col min="12808" max="12808" width="14.44140625" style="7" customWidth="1"/>
    <col min="12809" max="12810" width="12" style="7" bestFit="1" customWidth="1"/>
    <col min="12811" max="13056" width="11.5546875" style="7"/>
    <col min="13057" max="13057" width="45" style="7" customWidth="1"/>
    <col min="13058" max="13058" width="18.109375" style="7" customWidth="1"/>
    <col min="13059" max="13062" width="14.44140625" style="7" customWidth="1"/>
    <col min="13063" max="13063" width="13.44140625" style="7" customWidth="1"/>
    <col min="13064" max="13064" width="14.44140625" style="7" customWidth="1"/>
    <col min="13065" max="13066" width="12" style="7" bestFit="1" customWidth="1"/>
    <col min="13067" max="13312" width="11.5546875" style="7"/>
    <col min="13313" max="13313" width="45" style="7" customWidth="1"/>
    <col min="13314" max="13314" width="18.109375" style="7" customWidth="1"/>
    <col min="13315" max="13318" width="14.44140625" style="7" customWidth="1"/>
    <col min="13319" max="13319" width="13.44140625" style="7" customWidth="1"/>
    <col min="13320" max="13320" width="14.44140625" style="7" customWidth="1"/>
    <col min="13321" max="13322" width="12" style="7" bestFit="1" customWidth="1"/>
    <col min="13323" max="13568" width="11.5546875" style="7"/>
    <col min="13569" max="13569" width="45" style="7" customWidth="1"/>
    <col min="13570" max="13570" width="18.109375" style="7" customWidth="1"/>
    <col min="13571" max="13574" width="14.44140625" style="7" customWidth="1"/>
    <col min="13575" max="13575" width="13.44140625" style="7" customWidth="1"/>
    <col min="13576" max="13576" width="14.44140625" style="7" customWidth="1"/>
    <col min="13577" max="13578" width="12" style="7" bestFit="1" customWidth="1"/>
    <col min="13579" max="13824" width="11.5546875" style="7"/>
    <col min="13825" max="13825" width="45" style="7" customWidth="1"/>
    <col min="13826" max="13826" width="18.109375" style="7" customWidth="1"/>
    <col min="13827" max="13830" width="14.44140625" style="7" customWidth="1"/>
    <col min="13831" max="13831" width="13.44140625" style="7" customWidth="1"/>
    <col min="13832" max="13832" width="14.44140625" style="7" customWidth="1"/>
    <col min="13833" max="13834" width="12" style="7" bestFit="1" customWidth="1"/>
    <col min="13835" max="14080" width="11.5546875" style="7"/>
    <col min="14081" max="14081" width="45" style="7" customWidth="1"/>
    <col min="14082" max="14082" width="18.109375" style="7" customWidth="1"/>
    <col min="14083" max="14086" width="14.44140625" style="7" customWidth="1"/>
    <col min="14087" max="14087" width="13.44140625" style="7" customWidth="1"/>
    <col min="14088" max="14088" width="14.44140625" style="7" customWidth="1"/>
    <col min="14089" max="14090" width="12" style="7" bestFit="1" customWidth="1"/>
    <col min="14091" max="14336" width="11.5546875" style="7"/>
    <col min="14337" max="14337" width="45" style="7" customWidth="1"/>
    <col min="14338" max="14338" width="18.109375" style="7" customWidth="1"/>
    <col min="14339" max="14342" width="14.44140625" style="7" customWidth="1"/>
    <col min="14343" max="14343" width="13.44140625" style="7" customWidth="1"/>
    <col min="14344" max="14344" width="14.44140625" style="7" customWidth="1"/>
    <col min="14345" max="14346" width="12" style="7" bestFit="1" customWidth="1"/>
    <col min="14347" max="14592" width="11.5546875" style="7"/>
    <col min="14593" max="14593" width="45" style="7" customWidth="1"/>
    <col min="14594" max="14594" width="18.109375" style="7" customWidth="1"/>
    <col min="14595" max="14598" width="14.44140625" style="7" customWidth="1"/>
    <col min="14599" max="14599" width="13.44140625" style="7" customWidth="1"/>
    <col min="14600" max="14600" width="14.44140625" style="7" customWidth="1"/>
    <col min="14601" max="14602" width="12" style="7" bestFit="1" customWidth="1"/>
    <col min="14603" max="14848" width="11.5546875" style="7"/>
    <col min="14849" max="14849" width="45" style="7" customWidth="1"/>
    <col min="14850" max="14850" width="18.109375" style="7" customWidth="1"/>
    <col min="14851" max="14854" width="14.44140625" style="7" customWidth="1"/>
    <col min="14855" max="14855" width="13.44140625" style="7" customWidth="1"/>
    <col min="14856" max="14856" width="14.44140625" style="7" customWidth="1"/>
    <col min="14857" max="14858" width="12" style="7" bestFit="1" customWidth="1"/>
    <col min="14859" max="15104" width="11.5546875" style="7"/>
    <col min="15105" max="15105" width="45" style="7" customWidth="1"/>
    <col min="15106" max="15106" width="18.109375" style="7" customWidth="1"/>
    <col min="15107" max="15110" width="14.44140625" style="7" customWidth="1"/>
    <col min="15111" max="15111" width="13.44140625" style="7" customWidth="1"/>
    <col min="15112" max="15112" width="14.44140625" style="7" customWidth="1"/>
    <col min="15113" max="15114" width="12" style="7" bestFit="1" customWidth="1"/>
    <col min="15115" max="15360" width="11.5546875" style="7"/>
    <col min="15361" max="15361" width="45" style="7" customWidth="1"/>
    <col min="15362" max="15362" width="18.109375" style="7" customWidth="1"/>
    <col min="15363" max="15366" width="14.44140625" style="7" customWidth="1"/>
    <col min="15367" max="15367" width="13.44140625" style="7" customWidth="1"/>
    <col min="15368" max="15368" width="14.44140625" style="7" customWidth="1"/>
    <col min="15369" max="15370" width="12" style="7" bestFit="1" customWidth="1"/>
    <col min="15371" max="15616" width="11.5546875" style="7"/>
    <col min="15617" max="15617" width="45" style="7" customWidth="1"/>
    <col min="15618" max="15618" width="18.109375" style="7" customWidth="1"/>
    <col min="15619" max="15622" width="14.44140625" style="7" customWidth="1"/>
    <col min="15623" max="15623" width="13.44140625" style="7" customWidth="1"/>
    <col min="15624" max="15624" width="14.44140625" style="7" customWidth="1"/>
    <col min="15625" max="15626" width="12" style="7" bestFit="1" customWidth="1"/>
    <col min="15627" max="15872" width="11.5546875" style="7"/>
    <col min="15873" max="15873" width="45" style="7" customWidth="1"/>
    <col min="15874" max="15874" width="18.109375" style="7" customWidth="1"/>
    <col min="15875" max="15878" width="14.44140625" style="7" customWidth="1"/>
    <col min="15879" max="15879" width="13.44140625" style="7" customWidth="1"/>
    <col min="15880" max="15880" width="14.44140625" style="7" customWidth="1"/>
    <col min="15881" max="15882" width="12" style="7" bestFit="1" customWidth="1"/>
    <col min="15883" max="16128" width="11.5546875" style="7"/>
    <col min="16129" max="16129" width="45" style="7" customWidth="1"/>
    <col min="16130" max="16130" width="18.109375" style="7" customWidth="1"/>
    <col min="16131" max="16134" width="14.44140625" style="7" customWidth="1"/>
    <col min="16135" max="16135" width="13.44140625" style="7" customWidth="1"/>
    <col min="16136" max="16136" width="14.44140625" style="7" customWidth="1"/>
    <col min="16137" max="16138" width="12" style="7" bestFit="1" customWidth="1"/>
    <col min="16139" max="16384" width="11.5546875" style="7"/>
  </cols>
  <sheetData>
    <row r="1" spans="1:13" s="378" customFormat="1" ht="18" customHeight="1">
      <c r="A1" s="1422" t="s">
        <v>1246</v>
      </c>
      <c r="B1" s="272"/>
      <c r="C1" s="272"/>
      <c r="D1" s="272"/>
      <c r="E1" s="272"/>
      <c r="F1" s="272"/>
      <c r="G1" s="272"/>
      <c r="H1" s="272"/>
    </row>
    <row r="2" spans="1:13" s="41" customFormat="1" ht="24" customHeight="1">
      <c r="A2" s="166" t="s">
        <v>1082</v>
      </c>
      <c r="B2" s="166"/>
      <c r="C2" s="166"/>
      <c r="D2" s="166"/>
      <c r="E2" s="166"/>
      <c r="F2" s="166"/>
      <c r="G2" s="166"/>
      <c r="H2" s="166"/>
    </row>
    <row r="3" spans="1:13" s="614" customFormat="1" ht="18" customHeight="1">
      <c r="A3" s="168">
        <v>45716</v>
      </c>
      <c r="B3" s="168"/>
      <c r="C3" s="168"/>
      <c r="D3" s="168"/>
      <c r="E3" s="168"/>
      <c r="F3" s="168"/>
      <c r="G3" s="168"/>
      <c r="H3" s="168"/>
    </row>
    <row r="4" spans="1:13" s="384" customFormat="1" ht="18" customHeight="1">
      <c r="A4" s="169" t="s">
        <v>125</v>
      </c>
      <c r="B4" s="169"/>
      <c r="C4" s="169"/>
      <c r="D4" s="169"/>
      <c r="E4" s="169"/>
      <c r="F4" s="169"/>
      <c r="G4" s="169"/>
      <c r="H4" s="169"/>
    </row>
    <row r="5" spans="1:13" ht="13.8" thickBot="1"/>
    <row r="6" spans="1:13" ht="28.5" customHeight="1">
      <c r="A6" s="174" t="s">
        <v>1</v>
      </c>
      <c r="B6" s="174" t="s">
        <v>1083</v>
      </c>
      <c r="C6" s="174"/>
      <c r="D6" s="47" t="s">
        <v>1084</v>
      </c>
      <c r="E6" s="47" t="s">
        <v>1085</v>
      </c>
      <c r="F6" s="47" t="s">
        <v>1086</v>
      </c>
      <c r="G6" s="47" t="s">
        <v>1087</v>
      </c>
      <c r="H6" s="46" t="s">
        <v>1088</v>
      </c>
      <c r="M6" s="36"/>
    </row>
    <row r="7" spans="1:13" ht="30.45" customHeight="1">
      <c r="A7" s="700"/>
      <c r="B7" s="674" t="s">
        <v>679</v>
      </c>
      <c r="C7" s="674" t="s">
        <v>680</v>
      </c>
      <c r="D7" s="49"/>
      <c r="E7" s="49"/>
      <c r="F7" s="49"/>
      <c r="G7" s="49" t="s">
        <v>1089</v>
      </c>
      <c r="H7" s="616"/>
    </row>
    <row r="8" spans="1:13" ht="7.5" customHeight="1">
      <c r="A8" s="18"/>
      <c r="B8" s="18"/>
      <c r="C8" s="18"/>
      <c r="D8" s="18"/>
      <c r="E8" s="18"/>
      <c r="F8" s="18"/>
      <c r="G8" s="18"/>
      <c r="H8" s="19"/>
    </row>
    <row r="9" spans="1:13" s="24" customFormat="1" ht="20.100000000000001" customHeight="1">
      <c r="A9" s="287" t="s">
        <v>29</v>
      </c>
      <c r="B9" s="1147">
        <v>33037334.545000002</v>
      </c>
      <c r="C9" s="1147">
        <v>38487359.739</v>
      </c>
      <c r="D9" s="1147">
        <v>0</v>
      </c>
      <c r="E9" s="1147">
        <v>1838865.1310000001</v>
      </c>
      <c r="F9" s="1147">
        <v>633413.75699999998</v>
      </c>
      <c r="G9" s="1147">
        <v>2141571.2450000001</v>
      </c>
      <c r="H9" s="1148">
        <v>76138544.417000011</v>
      </c>
      <c r="I9" s="1149"/>
      <c r="J9" s="1149"/>
    </row>
    <row r="10" spans="1:13" s="24" customFormat="1" ht="20.100000000000001" customHeight="1">
      <c r="A10" s="287" t="s">
        <v>30</v>
      </c>
      <c r="B10" s="1147">
        <v>712454.87</v>
      </c>
      <c r="C10" s="1147">
        <v>931100.94</v>
      </c>
      <c r="D10" s="1147">
        <v>0</v>
      </c>
      <c r="E10" s="1147">
        <v>57152.942999999999</v>
      </c>
      <c r="F10" s="1147">
        <v>25321.276000000002</v>
      </c>
      <c r="G10" s="1147">
        <v>54553.021000000001</v>
      </c>
      <c r="H10" s="1148">
        <v>1780583.05</v>
      </c>
      <c r="I10" s="1149"/>
      <c r="J10" s="1149"/>
    </row>
    <row r="11" spans="1:13" s="24" customFormat="1" ht="20.100000000000001" customHeight="1">
      <c r="A11" s="287" t="s">
        <v>31</v>
      </c>
      <c r="B11" s="1147">
        <v>10261948.365</v>
      </c>
      <c r="C11" s="1147">
        <v>103945036.536</v>
      </c>
      <c r="D11" s="1147">
        <v>0</v>
      </c>
      <c r="E11" s="1147">
        <v>2013619.311</v>
      </c>
      <c r="F11" s="1147">
        <v>1811826.7169999999</v>
      </c>
      <c r="G11" s="1147">
        <v>2265420.56</v>
      </c>
      <c r="H11" s="1148">
        <v>120297851.48899999</v>
      </c>
      <c r="I11" s="1149"/>
      <c r="J11" s="1149"/>
    </row>
    <row r="12" spans="1:13" s="24" customFormat="1" ht="20.100000000000001" customHeight="1">
      <c r="A12" s="287" t="s">
        <v>32</v>
      </c>
      <c r="B12" s="1147">
        <v>2967909.7379999999</v>
      </c>
      <c r="C12" s="1147">
        <v>4395652.4529999997</v>
      </c>
      <c r="D12" s="1147">
        <v>0</v>
      </c>
      <c r="E12" s="1147">
        <v>253636.429</v>
      </c>
      <c r="F12" s="1147">
        <v>236795.163</v>
      </c>
      <c r="G12" s="1147">
        <v>329364.23700000002</v>
      </c>
      <c r="H12" s="1150">
        <v>8183358.0199999986</v>
      </c>
      <c r="I12" s="1149"/>
      <c r="J12" s="1149"/>
    </row>
    <row r="13" spans="1:13" s="24" customFormat="1" ht="20.100000000000001" customHeight="1">
      <c r="A13" s="287" t="s">
        <v>33</v>
      </c>
      <c r="B13" s="1147">
        <v>7891115.7929999996</v>
      </c>
      <c r="C13" s="1147">
        <v>5773788.6299999999</v>
      </c>
      <c r="D13" s="1147">
        <v>0</v>
      </c>
      <c r="E13" s="1147">
        <v>151999.63</v>
      </c>
      <c r="F13" s="1147">
        <v>123582.749</v>
      </c>
      <c r="G13" s="1147">
        <v>449606.49300000002</v>
      </c>
      <c r="H13" s="1148">
        <v>14390093.295000002</v>
      </c>
      <c r="I13" s="1149"/>
      <c r="J13" s="1149"/>
    </row>
    <row r="14" spans="1:13" s="24" customFormat="1" ht="20.100000000000001" customHeight="1">
      <c r="A14" s="287" t="s">
        <v>116</v>
      </c>
      <c r="B14" s="1147">
        <v>13060829.416999999</v>
      </c>
      <c r="C14" s="1147">
        <v>32488406.598999999</v>
      </c>
      <c r="D14" s="1147">
        <v>0</v>
      </c>
      <c r="E14" s="1147">
        <v>1848213.39</v>
      </c>
      <c r="F14" s="1147">
        <v>789282.72499999998</v>
      </c>
      <c r="G14" s="1147">
        <v>1254934.3629999999</v>
      </c>
      <c r="H14" s="1148">
        <v>49441666.494000003</v>
      </c>
      <c r="I14" s="1149"/>
      <c r="J14" s="1149"/>
    </row>
    <row r="15" spans="1:13" s="24" customFormat="1" ht="20.100000000000001" customHeight="1">
      <c r="A15" s="287" t="s">
        <v>35</v>
      </c>
      <c r="B15" s="1147">
        <v>1401675.828</v>
      </c>
      <c r="C15" s="1147">
        <v>72151.903999999995</v>
      </c>
      <c r="D15" s="1147">
        <v>0</v>
      </c>
      <c r="E15" s="1147">
        <v>0</v>
      </c>
      <c r="F15" s="1147">
        <v>0</v>
      </c>
      <c r="G15" s="1147">
        <v>0</v>
      </c>
      <c r="H15" s="1148">
        <v>1473827.7320000001</v>
      </c>
      <c r="I15" s="1149"/>
      <c r="J15" s="1149"/>
    </row>
    <row r="16" spans="1:13" s="24" customFormat="1" ht="20.100000000000001" customHeight="1">
      <c r="A16" s="287" t="s">
        <v>36</v>
      </c>
      <c r="B16" s="1147">
        <v>7126804.284</v>
      </c>
      <c r="C16" s="1147">
        <v>39323477.394000001</v>
      </c>
      <c r="D16" s="1147">
        <v>0</v>
      </c>
      <c r="E16" s="1147">
        <v>408865.48100000003</v>
      </c>
      <c r="F16" s="1147">
        <v>778395.02800000005</v>
      </c>
      <c r="G16" s="1147">
        <v>513677.18099999998</v>
      </c>
      <c r="H16" s="1150">
        <v>48151219.368000001</v>
      </c>
      <c r="I16" s="1149"/>
      <c r="J16" s="1149"/>
    </row>
    <row r="17" spans="1:10" s="24" customFormat="1" ht="20.100000000000001" customHeight="1">
      <c r="A17" s="287" t="s">
        <v>37</v>
      </c>
      <c r="B17" s="1147">
        <v>2059900.0689999999</v>
      </c>
      <c r="C17" s="1147">
        <v>9348203.6219999995</v>
      </c>
      <c r="D17" s="1147">
        <v>0</v>
      </c>
      <c r="E17" s="1147">
        <v>108753.629</v>
      </c>
      <c r="F17" s="1147">
        <v>638942.96900000004</v>
      </c>
      <c r="G17" s="1147">
        <v>70074.187999999995</v>
      </c>
      <c r="H17" s="1148">
        <v>12225874.477</v>
      </c>
      <c r="I17" s="1149"/>
      <c r="J17" s="1149"/>
    </row>
    <row r="18" spans="1:10" s="24" customFormat="1" ht="20.100000000000001" customHeight="1">
      <c r="A18" s="287" t="s">
        <v>38</v>
      </c>
      <c r="B18" s="1147">
        <v>1203108.2860000001</v>
      </c>
      <c r="C18" s="1147">
        <v>2559533.2659999998</v>
      </c>
      <c r="D18" s="1147">
        <v>0</v>
      </c>
      <c r="E18" s="1147">
        <v>31106.661</v>
      </c>
      <c r="F18" s="1147">
        <v>29957.603999999999</v>
      </c>
      <c r="G18" s="1147">
        <v>80563.888999999996</v>
      </c>
      <c r="H18" s="1148">
        <v>3904269.7059999998</v>
      </c>
      <c r="I18" s="1149"/>
      <c r="J18" s="1149"/>
    </row>
    <row r="19" spans="1:10" s="24" customFormat="1" ht="20.100000000000001" customHeight="1">
      <c r="A19" s="26" t="s">
        <v>39</v>
      </c>
      <c r="B19" s="1147">
        <v>2279402.301</v>
      </c>
      <c r="C19" s="1147">
        <v>962333.75800000003</v>
      </c>
      <c r="D19" s="1147">
        <v>0</v>
      </c>
      <c r="E19" s="1147">
        <v>54375.02</v>
      </c>
      <c r="F19" s="1147">
        <v>114976.624</v>
      </c>
      <c r="G19" s="1147">
        <v>5603.0450000000001</v>
      </c>
      <c r="H19" s="1148">
        <v>3416690.7479999997</v>
      </c>
      <c r="I19" s="1149"/>
      <c r="J19" s="1149"/>
    </row>
    <row r="20" spans="1:10" s="24" customFormat="1" ht="20.100000000000001" customHeight="1">
      <c r="A20" s="26" t="s">
        <v>117</v>
      </c>
      <c r="B20" s="1147">
        <v>2565955.4180000001</v>
      </c>
      <c r="C20" s="1147">
        <v>2455049.895</v>
      </c>
      <c r="D20" s="1147">
        <v>0</v>
      </c>
      <c r="E20" s="1147">
        <v>28067.648000000001</v>
      </c>
      <c r="F20" s="1147">
        <v>218989.84400000001</v>
      </c>
      <c r="G20" s="1147">
        <v>57347.203999999998</v>
      </c>
      <c r="H20" s="1148">
        <v>5325410.0089999996</v>
      </c>
      <c r="I20" s="1149"/>
      <c r="J20" s="1149"/>
    </row>
    <row r="21" spans="1:10" s="24" customFormat="1" ht="20.100000000000001" customHeight="1">
      <c r="A21" s="26" t="s">
        <v>153</v>
      </c>
      <c r="B21" s="1147">
        <v>789074.07900000003</v>
      </c>
      <c r="C21" s="1147">
        <v>470178.91800000001</v>
      </c>
      <c r="D21" s="1147">
        <v>0</v>
      </c>
      <c r="E21" s="1147">
        <v>26172.393</v>
      </c>
      <c r="F21" s="1147">
        <v>44952.995999999999</v>
      </c>
      <c r="G21" s="1147">
        <v>1766.308</v>
      </c>
      <c r="H21" s="1150">
        <v>1332144.6939999999</v>
      </c>
      <c r="I21" s="1149"/>
      <c r="J21" s="1149"/>
    </row>
    <row r="22" spans="1:10" s="24" customFormat="1" ht="20.100000000000001" customHeight="1">
      <c r="A22" s="27" t="s">
        <v>1090</v>
      </c>
      <c r="B22" s="1147">
        <v>53328.129000000001</v>
      </c>
      <c r="C22" s="1147">
        <v>668961.40500000003</v>
      </c>
      <c r="D22" s="1147">
        <v>0</v>
      </c>
      <c r="E22" s="1147">
        <v>8683.5630000000001</v>
      </c>
      <c r="F22" s="1147">
        <v>26849.773000000001</v>
      </c>
      <c r="G22" s="1147">
        <v>1445.623</v>
      </c>
      <c r="H22" s="1148">
        <v>759268.49300000002</v>
      </c>
      <c r="I22" s="1149"/>
      <c r="J22" s="1149"/>
    </row>
    <row r="23" spans="1:10" s="24" customFormat="1" ht="20.100000000000001" customHeight="1">
      <c r="A23" s="26" t="s">
        <v>43</v>
      </c>
      <c r="B23" s="1147">
        <v>455963.73100000003</v>
      </c>
      <c r="C23" s="1147">
        <v>482898.15700000001</v>
      </c>
      <c r="D23" s="1147">
        <v>0</v>
      </c>
      <c r="E23" s="1147">
        <v>0</v>
      </c>
      <c r="F23" s="1147">
        <v>11031</v>
      </c>
      <c r="G23" s="1147">
        <v>2197.0329999999999</v>
      </c>
      <c r="H23" s="1148">
        <v>952089.92100000009</v>
      </c>
      <c r="I23" s="1149"/>
      <c r="J23" s="1149"/>
    </row>
    <row r="24" spans="1:10" s="24" customFormat="1" ht="20.100000000000001" customHeight="1">
      <c r="A24" s="26" t="s">
        <v>44</v>
      </c>
      <c r="B24" s="1147">
        <v>153801</v>
      </c>
      <c r="C24" s="1147">
        <v>36770</v>
      </c>
      <c r="D24" s="1147">
        <v>0</v>
      </c>
      <c r="E24" s="1147">
        <v>0</v>
      </c>
      <c r="F24" s="1147">
        <v>0</v>
      </c>
      <c r="G24" s="1147">
        <v>0</v>
      </c>
      <c r="H24" s="1148">
        <v>190571</v>
      </c>
      <c r="I24" s="1149"/>
      <c r="J24" s="1149"/>
    </row>
    <row r="25" spans="1:10" s="24" customFormat="1" ht="20.100000000000001" customHeight="1">
      <c r="A25" s="26" t="s">
        <v>45</v>
      </c>
      <c r="B25" s="1147">
        <v>844866.48899999994</v>
      </c>
      <c r="C25" s="1147">
        <v>718333.46799999999</v>
      </c>
      <c r="D25" s="1147">
        <v>0</v>
      </c>
      <c r="E25" s="1147">
        <v>0</v>
      </c>
      <c r="F25" s="1147">
        <v>17460.617999999999</v>
      </c>
      <c r="G25" s="1147">
        <v>0</v>
      </c>
      <c r="H25" s="1148">
        <v>1580660.575</v>
      </c>
      <c r="I25" s="1149"/>
      <c r="J25" s="1149"/>
    </row>
    <row r="26" spans="1:10" s="24" customFormat="1" ht="20.100000000000001" customHeight="1">
      <c r="A26" s="26" t="s">
        <v>1091</v>
      </c>
      <c r="B26" s="1147">
        <v>1540001.412</v>
      </c>
      <c r="C26" s="1147">
        <v>2370538.0109999999</v>
      </c>
      <c r="D26" s="1147">
        <v>0</v>
      </c>
      <c r="E26" s="1147">
        <v>7995.3639999999996</v>
      </c>
      <c r="F26" s="1147">
        <v>217550.16699999999</v>
      </c>
      <c r="G26" s="1147">
        <v>35118.322</v>
      </c>
      <c r="H26" s="1148">
        <v>4171203.2760000001</v>
      </c>
      <c r="I26" s="1149"/>
      <c r="J26" s="1149"/>
    </row>
    <row r="27" spans="1:10" s="19" customFormat="1" ht="26.4" customHeight="1" thickBot="1">
      <c r="A27" s="363" t="s">
        <v>47</v>
      </c>
      <c r="B27" s="1151">
        <v>88405473.753999978</v>
      </c>
      <c r="C27" s="1151">
        <v>245489774.69500005</v>
      </c>
      <c r="D27" s="1151">
        <v>0</v>
      </c>
      <c r="E27" s="1151">
        <v>6837506.5929999994</v>
      </c>
      <c r="F27" s="1151">
        <v>5719329.0099999998</v>
      </c>
      <c r="G27" s="1151">
        <v>7263242.7119999994</v>
      </c>
      <c r="H27" s="1151">
        <v>353715326.764</v>
      </c>
      <c r="I27" s="1152"/>
      <c r="J27" s="1153"/>
    </row>
    <row r="28" spans="1:10" ht="8.4" customHeight="1">
      <c r="B28" s="419"/>
      <c r="C28" s="419"/>
      <c r="D28" s="419"/>
      <c r="E28" s="419"/>
      <c r="F28" s="419"/>
      <c r="G28" s="419"/>
      <c r="H28" s="419"/>
    </row>
    <row r="29" spans="1:10">
      <c r="A29" s="30" t="s">
        <v>1092</v>
      </c>
    </row>
    <row r="30" spans="1:10">
      <c r="A30" s="899" t="s">
        <v>1093</v>
      </c>
      <c r="B30" s="18"/>
      <c r="C30" s="18"/>
      <c r="D30" s="18"/>
      <c r="E30" s="18"/>
      <c r="F30" s="18"/>
      <c r="G30" s="18"/>
      <c r="H30" s="18"/>
      <c r="I30" s="18"/>
    </row>
    <row r="31" spans="1:10">
      <c r="A31" s="899" t="s">
        <v>1094</v>
      </c>
      <c r="B31" s="900"/>
      <c r="C31" s="900"/>
      <c r="D31" s="890"/>
      <c r="E31" s="900"/>
      <c r="F31" s="900"/>
      <c r="G31" s="900"/>
      <c r="H31" s="890"/>
      <c r="I31" s="900"/>
    </row>
    <row r="32" spans="1:10">
      <c r="A32" s="899" t="s">
        <v>1095</v>
      </c>
    </row>
    <row r="33" spans="1:1">
      <c r="A33" s="33" t="s">
        <v>1096</v>
      </c>
    </row>
  </sheetData>
  <mergeCells count="7">
    <mergeCell ref="H6:H7"/>
    <mergeCell ref="A6:A7"/>
    <mergeCell ref="B6:C6"/>
    <mergeCell ref="D6:D7"/>
    <mergeCell ref="E6:E7"/>
    <mergeCell ref="F6:F7"/>
    <mergeCell ref="G6:G7"/>
  </mergeCells>
  <hyperlinks>
    <hyperlink ref="A1" location="Índice!A1" display="Volver al Índice" xr:uid="{F0FB0FD1-B2F5-40D6-99EE-6AC5552E5A5C}"/>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D4955-A9D8-4BA7-B760-BBFC4A0AAD8D}">
  <dimension ref="A1:AG45"/>
  <sheetViews>
    <sheetView showGridLines="0" zoomScaleNormal="100" workbookViewId="0"/>
  </sheetViews>
  <sheetFormatPr baseColWidth="10" defaultColWidth="13.88671875" defaultRowHeight="13.8"/>
  <cols>
    <col min="1" max="1" width="25.109375" style="265" customWidth="1"/>
    <col min="2" max="4" width="8.44140625" style="265" customWidth="1"/>
    <col min="5" max="5" width="0.44140625" style="265" customWidth="1"/>
    <col min="6" max="8" width="8.44140625" style="265" customWidth="1"/>
    <col min="9" max="9" width="0.44140625" style="265" customWidth="1"/>
    <col min="10" max="12" width="8.44140625" style="265" customWidth="1"/>
    <col min="13" max="13" width="0.44140625" style="265" customWidth="1"/>
    <col min="14" max="16" width="8.44140625" style="265" customWidth="1"/>
    <col min="17" max="17" width="0.44140625" style="265" customWidth="1"/>
    <col min="18" max="20" width="8.44140625" style="265" customWidth="1"/>
    <col min="21" max="21" width="0.44140625" style="265" customWidth="1"/>
    <col min="22" max="22" width="10.44140625" style="265" bestFit="1" customWidth="1"/>
    <col min="23" max="24" width="8.44140625" style="265" bestFit="1" customWidth="1"/>
    <col min="25" max="27" width="8.44140625" style="265" customWidth="1"/>
    <col min="28" max="28" width="0.44140625" style="265" customWidth="1"/>
    <col min="29" max="31" width="8.44140625" style="265" customWidth="1"/>
    <col min="32" max="32" width="0.44140625" style="265" customWidth="1"/>
    <col min="33" max="33" width="10.88671875" style="265" customWidth="1"/>
    <col min="34" max="256" width="13.88671875" style="265"/>
    <col min="257" max="257" width="25.109375" style="265" customWidth="1"/>
    <col min="258" max="260" width="8.44140625" style="265" customWidth="1"/>
    <col min="261" max="261" width="0.44140625" style="265" customWidth="1"/>
    <col min="262" max="264" width="8.44140625" style="265" customWidth="1"/>
    <col min="265" max="265" width="0.44140625" style="265" customWidth="1"/>
    <col min="266" max="268" width="8.44140625" style="265" customWidth="1"/>
    <col min="269" max="269" width="0.44140625" style="265" customWidth="1"/>
    <col min="270" max="272" width="8.44140625" style="265" customWidth="1"/>
    <col min="273" max="273" width="0.44140625" style="265" customWidth="1"/>
    <col min="274" max="276" width="8.44140625" style="265" customWidth="1"/>
    <col min="277" max="277" width="0.44140625" style="265" customWidth="1"/>
    <col min="278" max="278" width="10.44140625" style="265" bestFit="1" customWidth="1"/>
    <col min="279" max="280" width="8.44140625" style="265" bestFit="1" customWidth="1"/>
    <col min="281" max="283" width="8.44140625" style="265" customWidth="1"/>
    <col min="284" max="284" width="0.44140625" style="265" customWidth="1"/>
    <col min="285" max="287" width="8.44140625" style="265" customWidth="1"/>
    <col min="288" max="288" width="0.44140625" style="265" customWidth="1"/>
    <col min="289" max="289" width="10.88671875" style="265" customWidth="1"/>
    <col min="290" max="512" width="13.88671875" style="265"/>
    <col min="513" max="513" width="25.109375" style="265" customWidth="1"/>
    <col min="514" max="516" width="8.44140625" style="265" customWidth="1"/>
    <col min="517" max="517" width="0.44140625" style="265" customWidth="1"/>
    <col min="518" max="520" width="8.44140625" style="265" customWidth="1"/>
    <col min="521" max="521" width="0.44140625" style="265" customWidth="1"/>
    <col min="522" max="524" width="8.44140625" style="265" customWidth="1"/>
    <col min="525" max="525" width="0.44140625" style="265" customWidth="1"/>
    <col min="526" max="528" width="8.44140625" style="265" customWidth="1"/>
    <col min="529" max="529" width="0.44140625" style="265" customWidth="1"/>
    <col min="530" max="532" width="8.44140625" style="265" customWidth="1"/>
    <col min="533" max="533" width="0.44140625" style="265" customWidth="1"/>
    <col min="534" max="534" width="10.44140625" style="265" bestFit="1" customWidth="1"/>
    <col min="535" max="536" width="8.44140625" style="265" bestFit="1" customWidth="1"/>
    <col min="537" max="539" width="8.44140625" style="265" customWidth="1"/>
    <col min="540" max="540" width="0.44140625" style="265" customWidth="1"/>
    <col min="541" max="543" width="8.44140625" style="265" customWidth="1"/>
    <col min="544" max="544" width="0.44140625" style="265" customWidth="1"/>
    <col min="545" max="545" width="10.88671875" style="265" customWidth="1"/>
    <col min="546" max="768" width="13.88671875" style="265"/>
    <col min="769" max="769" width="25.109375" style="265" customWidth="1"/>
    <col min="770" max="772" width="8.44140625" style="265" customWidth="1"/>
    <col min="773" max="773" width="0.44140625" style="265" customWidth="1"/>
    <col min="774" max="776" width="8.44140625" style="265" customWidth="1"/>
    <col min="777" max="777" width="0.44140625" style="265" customWidth="1"/>
    <col min="778" max="780" width="8.44140625" style="265" customWidth="1"/>
    <col min="781" max="781" width="0.44140625" style="265" customWidth="1"/>
    <col min="782" max="784" width="8.44140625" style="265" customWidth="1"/>
    <col min="785" max="785" width="0.44140625" style="265" customWidth="1"/>
    <col min="786" max="788" width="8.44140625" style="265" customWidth="1"/>
    <col min="789" max="789" width="0.44140625" style="265" customWidth="1"/>
    <col min="790" max="790" width="10.44140625" style="265" bestFit="1" customWidth="1"/>
    <col min="791" max="792" width="8.44140625" style="265" bestFit="1" customWidth="1"/>
    <col min="793" max="795" width="8.44140625" style="265" customWidth="1"/>
    <col min="796" max="796" width="0.44140625" style="265" customWidth="1"/>
    <col min="797" max="799" width="8.44140625" style="265" customWidth="1"/>
    <col min="800" max="800" width="0.44140625" style="265" customWidth="1"/>
    <col min="801" max="801" width="10.88671875" style="265" customWidth="1"/>
    <col min="802" max="1024" width="13.88671875" style="265"/>
    <col min="1025" max="1025" width="25.109375" style="265" customWidth="1"/>
    <col min="1026" max="1028" width="8.44140625" style="265" customWidth="1"/>
    <col min="1029" max="1029" width="0.44140625" style="265" customWidth="1"/>
    <col min="1030" max="1032" width="8.44140625" style="265" customWidth="1"/>
    <col min="1033" max="1033" width="0.44140625" style="265" customWidth="1"/>
    <col min="1034" max="1036" width="8.44140625" style="265" customWidth="1"/>
    <col min="1037" max="1037" width="0.44140625" style="265" customWidth="1"/>
    <col min="1038" max="1040" width="8.44140625" style="265" customWidth="1"/>
    <col min="1041" max="1041" width="0.44140625" style="265" customWidth="1"/>
    <col min="1042" max="1044" width="8.44140625" style="265" customWidth="1"/>
    <col min="1045" max="1045" width="0.44140625" style="265" customWidth="1"/>
    <col min="1046" max="1046" width="10.44140625" style="265" bestFit="1" customWidth="1"/>
    <col min="1047" max="1048" width="8.44140625" style="265" bestFit="1" customWidth="1"/>
    <col min="1049" max="1051" width="8.44140625" style="265" customWidth="1"/>
    <col min="1052" max="1052" width="0.44140625" style="265" customWidth="1"/>
    <col min="1053" max="1055" width="8.44140625" style="265" customWidth="1"/>
    <col min="1056" max="1056" width="0.44140625" style="265" customWidth="1"/>
    <col min="1057" max="1057" width="10.88671875" style="265" customWidth="1"/>
    <col min="1058" max="1280" width="13.88671875" style="265"/>
    <col min="1281" max="1281" width="25.109375" style="265" customWidth="1"/>
    <col min="1282" max="1284" width="8.44140625" style="265" customWidth="1"/>
    <col min="1285" max="1285" width="0.44140625" style="265" customWidth="1"/>
    <col min="1286" max="1288" width="8.44140625" style="265" customWidth="1"/>
    <col min="1289" max="1289" width="0.44140625" style="265" customWidth="1"/>
    <col min="1290" max="1292" width="8.44140625" style="265" customWidth="1"/>
    <col min="1293" max="1293" width="0.44140625" style="265" customWidth="1"/>
    <col min="1294" max="1296" width="8.44140625" style="265" customWidth="1"/>
    <col min="1297" max="1297" width="0.44140625" style="265" customWidth="1"/>
    <col min="1298" max="1300" width="8.44140625" style="265" customWidth="1"/>
    <col min="1301" max="1301" width="0.44140625" style="265" customWidth="1"/>
    <col min="1302" max="1302" width="10.44140625" style="265" bestFit="1" customWidth="1"/>
    <col min="1303" max="1304" width="8.44140625" style="265" bestFit="1" customWidth="1"/>
    <col min="1305" max="1307" width="8.44140625" style="265" customWidth="1"/>
    <col min="1308" max="1308" width="0.44140625" style="265" customWidth="1"/>
    <col min="1309" max="1311" width="8.44140625" style="265" customWidth="1"/>
    <col min="1312" max="1312" width="0.44140625" style="265" customWidth="1"/>
    <col min="1313" max="1313" width="10.88671875" style="265" customWidth="1"/>
    <col min="1314" max="1536" width="13.88671875" style="265"/>
    <col min="1537" max="1537" width="25.109375" style="265" customWidth="1"/>
    <col min="1538" max="1540" width="8.44140625" style="265" customWidth="1"/>
    <col min="1541" max="1541" width="0.44140625" style="265" customWidth="1"/>
    <col min="1542" max="1544" width="8.44140625" style="265" customWidth="1"/>
    <col min="1545" max="1545" width="0.44140625" style="265" customWidth="1"/>
    <col min="1546" max="1548" width="8.44140625" style="265" customWidth="1"/>
    <col min="1549" max="1549" width="0.44140625" style="265" customWidth="1"/>
    <col min="1550" max="1552" width="8.44140625" style="265" customWidth="1"/>
    <col min="1553" max="1553" width="0.44140625" style="265" customWidth="1"/>
    <col min="1554" max="1556" width="8.44140625" style="265" customWidth="1"/>
    <col min="1557" max="1557" width="0.44140625" style="265" customWidth="1"/>
    <col min="1558" max="1558" width="10.44140625" style="265" bestFit="1" customWidth="1"/>
    <col min="1559" max="1560" width="8.44140625" style="265" bestFit="1" customWidth="1"/>
    <col min="1561" max="1563" width="8.44140625" style="265" customWidth="1"/>
    <col min="1564" max="1564" width="0.44140625" style="265" customWidth="1"/>
    <col min="1565" max="1567" width="8.44140625" style="265" customWidth="1"/>
    <col min="1568" max="1568" width="0.44140625" style="265" customWidth="1"/>
    <col min="1569" max="1569" width="10.88671875" style="265" customWidth="1"/>
    <col min="1570" max="1792" width="13.88671875" style="265"/>
    <col min="1793" max="1793" width="25.109375" style="265" customWidth="1"/>
    <col min="1794" max="1796" width="8.44140625" style="265" customWidth="1"/>
    <col min="1797" max="1797" width="0.44140625" style="265" customWidth="1"/>
    <col min="1798" max="1800" width="8.44140625" style="265" customWidth="1"/>
    <col min="1801" max="1801" width="0.44140625" style="265" customWidth="1"/>
    <col min="1802" max="1804" width="8.44140625" style="265" customWidth="1"/>
    <col min="1805" max="1805" width="0.44140625" style="265" customWidth="1"/>
    <col min="1806" max="1808" width="8.44140625" style="265" customWidth="1"/>
    <col min="1809" max="1809" width="0.44140625" style="265" customWidth="1"/>
    <col min="1810" max="1812" width="8.44140625" style="265" customWidth="1"/>
    <col min="1813" max="1813" width="0.44140625" style="265" customWidth="1"/>
    <col min="1814" max="1814" width="10.44140625" style="265" bestFit="1" customWidth="1"/>
    <col min="1815" max="1816" width="8.44140625" style="265" bestFit="1" customWidth="1"/>
    <col min="1817" max="1819" width="8.44140625" style="265" customWidth="1"/>
    <col min="1820" max="1820" width="0.44140625" style="265" customWidth="1"/>
    <col min="1821" max="1823" width="8.44140625" style="265" customWidth="1"/>
    <col min="1824" max="1824" width="0.44140625" style="265" customWidth="1"/>
    <col min="1825" max="1825" width="10.88671875" style="265" customWidth="1"/>
    <col min="1826" max="2048" width="13.88671875" style="265"/>
    <col min="2049" max="2049" width="25.109375" style="265" customWidth="1"/>
    <col min="2050" max="2052" width="8.44140625" style="265" customWidth="1"/>
    <col min="2053" max="2053" width="0.44140625" style="265" customWidth="1"/>
    <col min="2054" max="2056" width="8.44140625" style="265" customWidth="1"/>
    <col min="2057" max="2057" width="0.44140625" style="265" customWidth="1"/>
    <col min="2058" max="2060" width="8.44140625" style="265" customWidth="1"/>
    <col min="2061" max="2061" width="0.44140625" style="265" customWidth="1"/>
    <col min="2062" max="2064" width="8.44140625" style="265" customWidth="1"/>
    <col min="2065" max="2065" width="0.44140625" style="265" customWidth="1"/>
    <col min="2066" max="2068" width="8.44140625" style="265" customWidth="1"/>
    <col min="2069" max="2069" width="0.44140625" style="265" customWidth="1"/>
    <col min="2070" max="2070" width="10.44140625" style="265" bestFit="1" customWidth="1"/>
    <col min="2071" max="2072" width="8.44140625" style="265" bestFit="1" customWidth="1"/>
    <col min="2073" max="2075" width="8.44140625" style="265" customWidth="1"/>
    <col min="2076" max="2076" width="0.44140625" style="265" customWidth="1"/>
    <col min="2077" max="2079" width="8.44140625" style="265" customWidth="1"/>
    <col min="2080" max="2080" width="0.44140625" style="265" customWidth="1"/>
    <col min="2081" max="2081" width="10.88671875" style="265" customWidth="1"/>
    <col min="2082" max="2304" width="13.88671875" style="265"/>
    <col min="2305" max="2305" width="25.109375" style="265" customWidth="1"/>
    <col min="2306" max="2308" width="8.44140625" style="265" customWidth="1"/>
    <col min="2309" max="2309" width="0.44140625" style="265" customWidth="1"/>
    <col min="2310" max="2312" width="8.44140625" style="265" customWidth="1"/>
    <col min="2313" max="2313" width="0.44140625" style="265" customWidth="1"/>
    <col min="2314" max="2316" width="8.44140625" style="265" customWidth="1"/>
    <col min="2317" max="2317" width="0.44140625" style="265" customWidth="1"/>
    <col min="2318" max="2320" width="8.44140625" style="265" customWidth="1"/>
    <col min="2321" max="2321" width="0.44140625" style="265" customWidth="1"/>
    <col min="2322" max="2324" width="8.44140625" style="265" customWidth="1"/>
    <col min="2325" max="2325" width="0.44140625" style="265" customWidth="1"/>
    <col min="2326" max="2326" width="10.44140625" style="265" bestFit="1" customWidth="1"/>
    <col min="2327" max="2328" width="8.44140625" style="265" bestFit="1" customWidth="1"/>
    <col min="2329" max="2331" width="8.44140625" style="265" customWidth="1"/>
    <col min="2332" max="2332" width="0.44140625" style="265" customWidth="1"/>
    <col min="2333" max="2335" width="8.44140625" style="265" customWidth="1"/>
    <col min="2336" max="2336" width="0.44140625" style="265" customWidth="1"/>
    <col min="2337" max="2337" width="10.88671875" style="265" customWidth="1"/>
    <col min="2338" max="2560" width="13.88671875" style="265"/>
    <col min="2561" max="2561" width="25.109375" style="265" customWidth="1"/>
    <col min="2562" max="2564" width="8.44140625" style="265" customWidth="1"/>
    <col min="2565" max="2565" width="0.44140625" style="265" customWidth="1"/>
    <col min="2566" max="2568" width="8.44140625" style="265" customWidth="1"/>
    <col min="2569" max="2569" width="0.44140625" style="265" customWidth="1"/>
    <col min="2570" max="2572" width="8.44140625" style="265" customWidth="1"/>
    <col min="2573" max="2573" width="0.44140625" style="265" customWidth="1"/>
    <col min="2574" max="2576" width="8.44140625" style="265" customWidth="1"/>
    <col min="2577" max="2577" width="0.44140625" style="265" customWidth="1"/>
    <col min="2578" max="2580" width="8.44140625" style="265" customWidth="1"/>
    <col min="2581" max="2581" width="0.44140625" style="265" customWidth="1"/>
    <col min="2582" max="2582" width="10.44140625" style="265" bestFit="1" customWidth="1"/>
    <col min="2583" max="2584" width="8.44140625" style="265" bestFit="1" customWidth="1"/>
    <col min="2585" max="2587" width="8.44140625" style="265" customWidth="1"/>
    <col min="2588" max="2588" width="0.44140625" style="265" customWidth="1"/>
    <col min="2589" max="2591" width="8.44140625" style="265" customWidth="1"/>
    <col min="2592" max="2592" width="0.44140625" style="265" customWidth="1"/>
    <col min="2593" max="2593" width="10.88671875" style="265" customWidth="1"/>
    <col min="2594" max="2816" width="13.88671875" style="265"/>
    <col min="2817" max="2817" width="25.109375" style="265" customWidth="1"/>
    <col min="2818" max="2820" width="8.44140625" style="265" customWidth="1"/>
    <col min="2821" max="2821" width="0.44140625" style="265" customWidth="1"/>
    <col min="2822" max="2824" width="8.44140625" style="265" customWidth="1"/>
    <col min="2825" max="2825" width="0.44140625" style="265" customWidth="1"/>
    <col min="2826" max="2828" width="8.44140625" style="265" customWidth="1"/>
    <col min="2829" max="2829" width="0.44140625" style="265" customWidth="1"/>
    <col min="2830" max="2832" width="8.44140625" style="265" customWidth="1"/>
    <col min="2833" max="2833" width="0.44140625" style="265" customWidth="1"/>
    <col min="2834" max="2836" width="8.44140625" style="265" customWidth="1"/>
    <col min="2837" max="2837" width="0.44140625" style="265" customWidth="1"/>
    <col min="2838" max="2838" width="10.44140625" style="265" bestFit="1" customWidth="1"/>
    <col min="2839" max="2840" width="8.44140625" style="265" bestFit="1" customWidth="1"/>
    <col min="2841" max="2843" width="8.44140625" style="265" customWidth="1"/>
    <col min="2844" max="2844" width="0.44140625" style="265" customWidth="1"/>
    <col min="2845" max="2847" width="8.44140625" style="265" customWidth="1"/>
    <col min="2848" max="2848" width="0.44140625" style="265" customWidth="1"/>
    <col min="2849" max="2849" width="10.88671875" style="265" customWidth="1"/>
    <col min="2850" max="3072" width="13.88671875" style="265"/>
    <col min="3073" max="3073" width="25.109375" style="265" customWidth="1"/>
    <col min="3074" max="3076" width="8.44140625" style="265" customWidth="1"/>
    <col min="3077" max="3077" width="0.44140625" style="265" customWidth="1"/>
    <col min="3078" max="3080" width="8.44140625" style="265" customWidth="1"/>
    <col min="3081" max="3081" width="0.44140625" style="265" customWidth="1"/>
    <col min="3082" max="3084" width="8.44140625" style="265" customWidth="1"/>
    <col min="3085" max="3085" width="0.44140625" style="265" customWidth="1"/>
    <col min="3086" max="3088" width="8.44140625" style="265" customWidth="1"/>
    <col min="3089" max="3089" width="0.44140625" style="265" customWidth="1"/>
    <col min="3090" max="3092" width="8.44140625" style="265" customWidth="1"/>
    <col min="3093" max="3093" width="0.44140625" style="265" customWidth="1"/>
    <col min="3094" max="3094" width="10.44140625" style="265" bestFit="1" customWidth="1"/>
    <col min="3095" max="3096" width="8.44140625" style="265" bestFit="1" customWidth="1"/>
    <col min="3097" max="3099" width="8.44140625" style="265" customWidth="1"/>
    <col min="3100" max="3100" width="0.44140625" style="265" customWidth="1"/>
    <col min="3101" max="3103" width="8.44140625" style="265" customWidth="1"/>
    <col min="3104" max="3104" width="0.44140625" style="265" customWidth="1"/>
    <col min="3105" max="3105" width="10.88671875" style="265" customWidth="1"/>
    <col min="3106" max="3328" width="13.88671875" style="265"/>
    <col min="3329" max="3329" width="25.109375" style="265" customWidth="1"/>
    <col min="3330" max="3332" width="8.44140625" style="265" customWidth="1"/>
    <col min="3333" max="3333" width="0.44140625" style="265" customWidth="1"/>
    <col min="3334" max="3336" width="8.44140625" style="265" customWidth="1"/>
    <col min="3337" max="3337" width="0.44140625" style="265" customWidth="1"/>
    <col min="3338" max="3340" width="8.44140625" style="265" customWidth="1"/>
    <col min="3341" max="3341" width="0.44140625" style="265" customWidth="1"/>
    <col min="3342" max="3344" width="8.44140625" style="265" customWidth="1"/>
    <col min="3345" max="3345" width="0.44140625" style="265" customWidth="1"/>
    <col min="3346" max="3348" width="8.44140625" style="265" customWidth="1"/>
    <col min="3349" max="3349" width="0.44140625" style="265" customWidth="1"/>
    <col min="3350" max="3350" width="10.44140625" style="265" bestFit="1" customWidth="1"/>
    <col min="3351" max="3352" width="8.44140625" style="265" bestFit="1" customWidth="1"/>
    <col min="3353" max="3355" width="8.44140625" style="265" customWidth="1"/>
    <col min="3356" max="3356" width="0.44140625" style="265" customWidth="1"/>
    <col min="3357" max="3359" width="8.44140625" style="265" customWidth="1"/>
    <col min="3360" max="3360" width="0.44140625" style="265" customWidth="1"/>
    <col min="3361" max="3361" width="10.88671875" style="265" customWidth="1"/>
    <col min="3362" max="3584" width="13.88671875" style="265"/>
    <col min="3585" max="3585" width="25.109375" style="265" customWidth="1"/>
    <col min="3586" max="3588" width="8.44140625" style="265" customWidth="1"/>
    <col min="3589" max="3589" width="0.44140625" style="265" customWidth="1"/>
    <col min="3590" max="3592" width="8.44140625" style="265" customWidth="1"/>
    <col min="3593" max="3593" width="0.44140625" style="265" customWidth="1"/>
    <col min="3594" max="3596" width="8.44140625" style="265" customWidth="1"/>
    <col min="3597" max="3597" width="0.44140625" style="265" customWidth="1"/>
    <col min="3598" max="3600" width="8.44140625" style="265" customWidth="1"/>
    <col min="3601" max="3601" width="0.44140625" style="265" customWidth="1"/>
    <col min="3602" max="3604" width="8.44140625" style="265" customWidth="1"/>
    <col min="3605" max="3605" width="0.44140625" style="265" customWidth="1"/>
    <col min="3606" max="3606" width="10.44140625" style="265" bestFit="1" customWidth="1"/>
    <col min="3607" max="3608" width="8.44140625" style="265" bestFit="1" customWidth="1"/>
    <col min="3609" max="3611" width="8.44140625" style="265" customWidth="1"/>
    <col min="3612" max="3612" width="0.44140625" style="265" customWidth="1"/>
    <col min="3613" max="3615" width="8.44140625" style="265" customWidth="1"/>
    <col min="3616" max="3616" width="0.44140625" style="265" customWidth="1"/>
    <col min="3617" max="3617" width="10.88671875" style="265" customWidth="1"/>
    <col min="3618" max="3840" width="13.88671875" style="265"/>
    <col min="3841" max="3841" width="25.109375" style="265" customWidth="1"/>
    <col min="3842" max="3844" width="8.44140625" style="265" customWidth="1"/>
    <col min="3845" max="3845" width="0.44140625" style="265" customWidth="1"/>
    <col min="3846" max="3848" width="8.44140625" style="265" customWidth="1"/>
    <col min="3849" max="3849" width="0.44140625" style="265" customWidth="1"/>
    <col min="3850" max="3852" width="8.44140625" style="265" customWidth="1"/>
    <col min="3853" max="3853" width="0.44140625" style="265" customWidth="1"/>
    <col min="3854" max="3856" width="8.44140625" style="265" customWidth="1"/>
    <col min="3857" max="3857" width="0.44140625" style="265" customWidth="1"/>
    <col min="3858" max="3860" width="8.44140625" style="265" customWidth="1"/>
    <col min="3861" max="3861" width="0.44140625" style="265" customWidth="1"/>
    <col min="3862" max="3862" width="10.44140625" style="265" bestFit="1" customWidth="1"/>
    <col min="3863" max="3864" width="8.44140625" style="265" bestFit="1" customWidth="1"/>
    <col min="3865" max="3867" width="8.44140625" style="265" customWidth="1"/>
    <col min="3868" max="3868" width="0.44140625" style="265" customWidth="1"/>
    <col min="3869" max="3871" width="8.44140625" style="265" customWidth="1"/>
    <col min="3872" max="3872" width="0.44140625" style="265" customWidth="1"/>
    <col min="3873" max="3873" width="10.88671875" style="265" customWidth="1"/>
    <col min="3874" max="4096" width="13.88671875" style="265"/>
    <col min="4097" max="4097" width="25.109375" style="265" customWidth="1"/>
    <col min="4098" max="4100" width="8.44140625" style="265" customWidth="1"/>
    <col min="4101" max="4101" width="0.44140625" style="265" customWidth="1"/>
    <col min="4102" max="4104" width="8.44140625" style="265" customWidth="1"/>
    <col min="4105" max="4105" width="0.44140625" style="265" customWidth="1"/>
    <col min="4106" max="4108" width="8.44140625" style="265" customWidth="1"/>
    <col min="4109" max="4109" width="0.44140625" style="265" customWidth="1"/>
    <col min="4110" max="4112" width="8.44140625" style="265" customWidth="1"/>
    <col min="4113" max="4113" width="0.44140625" style="265" customWidth="1"/>
    <col min="4114" max="4116" width="8.44140625" style="265" customWidth="1"/>
    <col min="4117" max="4117" width="0.44140625" style="265" customWidth="1"/>
    <col min="4118" max="4118" width="10.44140625" style="265" bestFit="1" customWidth="1"/>
    <col min="4119" max="4120" width="8.44140625" style="265" bestFit="1" customWidth="1"/>
    <col min="4121" max="4123" width="8.44140625" style="265" customWidth="1"/>
    <col min="4124" max="4124" width="0.44140625" style="265" customWidth="1"/>
    <col min="4125" max="4127" width="8.44140625" style="265" customWidth="1"/>
    <col min="4128" max="4128" width="0.44140625" style="265" customWidth="1"/>
    <col min="4129" max="4129" width="10.88671875" style="265" customWidth="1"/>
    <col min="4130" max="4352" width="13.88671875" style="265"/>
    <col min="4353" max="4353" width="25.109375" style="265" customWidth="1"/>
    <col min="4354" max="4356" width="8.44140625" style="265" customWidth="1"/>
    <col min="4357" max="4357" width="0.44140625" style="265" customWidth="1"/>
    <col min="4358" max="4360" width="8.44140625" style="265" customWidth="1"/>
    <col min="4361" max="4361" width="0.44140625" style="265" customWidth="1"/>
    <col min="4362" max="4364" width="8.44140625" style="265" customWidth="1"/>
    <col min="4365" max="4365" width="0.44140625" style="265" customWidth="1"/>
    <col min="4366" max="4368" width="8.44140625" style="265" customWidth="1"/>
    <col min="4369" max="4369" width="0.44140625" style="265" customWidth="1"/>
    <col min="4370" max="4372" width="8.44140625" style="265" customWidth="1"/>
    <col min="4373" max="4373" width="0.44140625" style="265" customWidth="1"/>
    <col min="4374" max="4374" width="10.44140625" style="265" bestFit="1" customWidth="1"/>
    <col min="4375" max="4376" width="8.44140625" style="265" bestFit="1" customWidth="1"/>
    <col min="4377" max="4379" width="8.44140625" style="265" customWidth="1"/>
    <col min="4380" max="4380" width="0.44140625" style="265" customWidth="1"/>
    <col min="4381" max="4383" width="8.44140625" style="265" customWidth="1"/>
    <col min="4384" max="4384" width="0.44140625" style="265" customWidth="1"/>
    <col min="4385" max="4385" width="10.88671875" style="265" customWidth="1"/>
    <col min="4386" max="4608" width="13.88671875" style="265"/>
    <col min="4609" max="4609" width="25.109375" style="265" customWidth="1"/>
    <col min="4610" max="4612" width="8.44140625" style="265" customWidth="1"/>
    <col min="4613" max="4613" width="0.44140625" style="265" customWidth="1"/>
    <col min="4614" max="4616" width="8.44140625" style="265" customWidth="1"/>
    <col min="4617" max="4617" width="0.44140625" style="265" customWidth="1"/>
    <col min="4618" max="4620" width="8.44140625" style="265" customWidth="1"/>
    <col min="4621" max="4621" width="0.44140625" style="265" customWidth="1"/>
    <col min="4622" max="4624" width="8.44140625" style="265" customWidth="1"/>
    <col min="4625" max="4625" width="0.44140625" style="265" customWidth="1"/>
    <col min="4626" max="4628" width="8.44140625" style="265" customWidth="1"/>
    <col min="4629" max="4629" width="0.44140625" style="265" customWidth="1"/>
    <col min="4630" max="4630" width="10.44140625" style="265" bestFit="1" customWidth="1"/>
    <col min="4631" max="4632" width="8.44140625" style="265" bestFit="1" customWidth="1"/>
    <col min="4633" max="4635" width="8.44140625" style="265" customWidth="1"/>
    <col min="4636" max="4636" width="0.44140625" style="265" customWidth="1"/>
    <col min="4637" max="4639" width="8.44140625" style="265" customWidth="1"/>
    <col min="4640" max="4640" width="0.44140625" style="265" customWidth="1"/>
    <col min="4641" max="4641" width="10.88671875" style="265" customWidth="1"/>
    <col min="4642" max="4864" width="13.88671875" style="265"/>
    <col min="4865" max="4865" width="25.109375" style="265" customWidth="1"/>
    <col min="4866" max="4868" width="8.44140625" style="265" customWidth="1"/>
    <col min="4869" max="4869" width="0.44140625" style="265" customWidth="1"/>
    <col min="4870" max="4872" width="8.44140625" style="265" customWidth="1"/>
    <col min="4873" max="4873" width="0.44140625" style="265" customWidth="1"/>
    <col min="4874" max="4876" width="8.44140625" style="265" customWidth="1"/>
    <col min="4877" max="4877" width="0.44140625" style="265" customWidth="1"/>
    <col min="4878" max="4880" width="8.44140625" style="265" customWidth="1"/>
    <col min="4881" max="4881" width="0.44140625" style="265" customWidth="1"/>
    <col min="4882" max="4884" width="8.44140625" style="265" customWidth="1"/>
    <col min="4885" max="4885" width="0.44140625" style="265" customWidth="1"/>
    <col min="4886" max="4886" width="10.44140625" style="265" bestFit="1" customWidth="1"/>
    <col min="4887" max="4888" width="8.44140625" style="265" bestFit="1" customWidth="1"/>
    <col min="4889" max="4891" width="8.44140625" style="265" customWidth="1"/>
    <col min="4892" max="4892" width="0.44140625" style="265" customWidth="1"/>
    <col min="4893" max="4895" width="8.44140625" style="265" customWidth="1"/>
    <col min="4896" max="4896" width="0.44140625" style="265" customWidth="1"/>
    <col min="4897" max="4897" width="10.88671875" style="265" customWidth="1"/>
    <col min="4898" max="5120" width="13.88671875" style="265"/>
    <col min="5121" max="5121" width="25.109375" style="265" customWidth="1"/>
    <col min="5122" max="5124" width="8.44140625" style="265" customWidth="1"/>
    <col min="5125" max="5125" width="0.44140625" style="265" customWidth="1"/>
    <col min="5126" max="5128" width="8.44140625" style="265" customWidth="1"/>
    <col min="5129" max="5129" width="0.44140625" style="265" customWidth="1"/>
    <col min="5130" max="5132" width="8.44140625" style="265" customWidth="1"/>
    <col min="5133" max="5133" width="0.44140625" style="265" customWidth="1"/>
    <col min="5134" max="5136" width="8.44140625" style="265" customWidth="1"/>
    <col min="5137" max="5137" width="0.44140625" style="265" customWidth="1"/>
    <col min="5138" max="5140" width="8.44140625" style="265" customWidth="1"/>
    <col min="5141" max="5141" width="0.44140625" style="265" customWidth="1"/>
    <col min="5142" max="5142" width="10.44140625" style="265" bestFit="1" customWidth="1"/>
    <col min="5143" max="5144" width="8.44140625" style="265" bestFit="1" customWidth="1"/>
    <col min="5145" max="5147" width="8.44140625" style="265" customWidth="1"/>
    <col min="5148" max="5148" width="0.44140625" style="265" customWidth="1"/>
    <col min="5149" max="5151" width="8.44140625" style="265" customWidth="1"/>
    <col min="5152" max="5152" width="0.44140625" style="265" customWidth="1"/>
    <col min="5153" max="5153" width="10.88671875" style="265" customWidth="1"/>
    <col min="5154" max="5376" width="13.88671875" style="265"/>
    <col min="5377" max="5377" width="25.109375" style="265" customWidth="1"/>
    <col min="5378" max="5380" width="8.44140625" style="265" customWidth="1"/>
    <col min="5381" max="5381" width="0.44140625" style="265" customWidth="1"/>
    <col min="5382" max="5384" width="8.44140625" style="265" customWidth="1"/>
    <col min="5385" max="5385" width="0.44140625" style="265" customWidth="1"/>
    <col min="5386" max="5388" width="8.44140625" style="265" customWidth="1"/>
    <col min="5389" max="5389" width="0.44140625" style="265" customWidth="1"/>
    <col min="5390" max="5392" width="8.44140625" style="265" customWidth="1"/>
    <col min="5393" max="5393" width="0.44140625" style="265" customWidth="1"/>
    <col min="5394" max="5396" width="8.44140625" style="265" customWidth="1"/>
    <col min="5397" max="5397" width="0.44140625" style="265" customWidth="1"/>
    <col min="5398" max="5398" width="10.44140625" style="265" bestFit="1" customWidth="1"/>
    <col min="5399" max="5400" width="8.44140625" style="265" bestFit="1" customWidth="1"/>
    <col min="5401" max="5403" width="8.44140625" style="265" customWidth="1"/>
    <col min="5404" max="5404" width="0.44140625" style="265" customWidth="1"/>
    <col min="5405" max="5407" width="8.44140625" style="265" customWidth="1"/>
    <col min="5408" max="5408" width="0.44140625" style="265" customWidth="1"/>
    <col min="5409" max="5409" width="10.88671875" style="265" customWidth="1"/>
    <col min="5410" max="5632" width="13.88671875" style="265"/>
    <col min="5633" max="5633" width="25.109375" style="265" customWidth="1"/>
    <col min="5634" max="5636" width="8.44140625" style="265" customWidth="1"/>
    <col min="5637" max="5637" width="0.44140625" style="265" customWidth="1"/>
    <col min="5638" max="5640" width="8.44140625" style="265" customWidth="1"/>
    <col min="5641" max="5641" width="0.44140625" style="265" customWidth="1"/>
    <col min="5642" max="5644" width="8.44140625" style="265" customWidth="1"/>
    <col min="5645" max="5645" width="0.44140625" style="265" customWidth="1"/>
    <col min="5646" max="5648" width="8.44140625" style="265" customWidth="1"/>
    <col min="5649" max="5649" width="0.44140625" style="265" customWidth="1"/>
    <col min="5650" max="5652" width="8.44140625" style="265" customWidth="1"/>
    <col min="5653" max="5653" width="0.44140625" style="265" customWidth="1"/>
    <col min="5654" max="5654" width="10.44140625" style="265" bestFit="1" customWidth="1"/>
    <col min="5655" max="5656" width="8.44140625" style="265" bestFit="1" customWidth="1"/>
    <col min="5657" max="5659" width="8.44140625" style="265" customWidth="1"/>
    <col min="5660" max="5660" width="0.44140625" style="265" customWidth="1"/>
    <col min="5661" max="5663" width="8.44140625" style="265" customWidth="1"/>
    <col min="5664" max="5664" width="0.44140625" style="265" customWidth="1"/>
    <col min="5665" max="5665" width="10.88671875" style="265" customWidth="1"/>
    <col min="5666" max="5888" width="13.88671875" style="265"/>
    <col min="5889" max="5889" width="25.109375" style="265" customWidth="1"/>
    <col min="5890" max="5892" width="8.44140625" style="265" customWidth="1"/>
    <col min="5893" max="5893" width="0.44140625" style="265" customWidth="1"/>
    <col min="5894" max="5896" width="8.44140625" style="265" customWidth="1"/>
    <col min="5897" max="5897" width="0.44140625" style="265" customWidth="1"/>
    <col min="5898" max="5900" width="8.44140625" style="265" customWidth="1"/>
    <col min="5901" max="5901" width="0.44140625" style="265" customWidth="1"/>
    <col min="5902" max="5904" width="8.44140625" style="265" customWidth="1"/>
    <col min="5905" max="5905" width="0.44140625" style="265" customWidth="1"/>
    <col min="5906" max="5908" width="8.44140625" style="265" customWidth="1"/>
    <col min="5909" max="5909" width="0.44140625" style="265" customWidth="1"/>
    <col min="5910" max="5910" width="10.44140625" style="265" bestFit="1" customWidth="1"/>
    <col min="5911" max="5912" width="8.44140625" style="265" bestFit="1" customWidth="1"/>
    <col min="5913" max="5915" width="8.44140625" style="265" customWidth="1"/>
    <col min="5916" max="5916" width="0.44140625" style="265" customWidth="1"/>
    <col min="5917" max="5919" width="8.44140625" style="265" customWidth="1"/>
    <col min="5920" max="5920" width="0.44140625" style="265" customWidth="1"/>
    <col min="5921" max="5921" width="10.88671875" style="265" customWidth="1"/>
    <col min="5922" max="6144" width="13.88671875" style="265"/>
    <col min="6145" max="6145" width="25.109375" style="265" customWidth="1"/>
    <col min="6146" max="6148" width="8.44140625" style="265" customWidth="1"/>
    <col min="6149" max="6149" width="0.44140625" style="265" customWidth="1"/>
    <col min="6150" max="6152" width="8.44140625" style="265" customWidth="1"/>
    <col min="6153" max="6153" width="0.44140625" style="265" customWidth="1"/>
    <col min="6154" max="6156" width="8.44140625" style="265" customWidth="1"/>
    <col min="6157" max="6157" width="0.44140625" style="265" customWidth="1"/>
    <col min="6158" max="6160" width="8.44140625" style="265" customWidth="1"/>
    <col min="6161" max="6161" width="0.44140625" style="265" customWidth="1"/>
    <col min="6162" max="6164" width="8.44140625" style="265" customWidth="1"/>
    <col min="6165" max="6165" width="0.44140625" style="265" customWidth="1"/>
    <col min="6166" max="6166" width="10.44140625" style="265" bestFit="1" customWidth="1"/>
    <col min="6167" max="6168" width="8.44140625" style="265" bestFit="1" customWidth="1"/>
    <col min="6169" max="6171" width="8.44140625" style="265" customWidth="1"/>
    <col min="6172" max="6172" width="0.44140625" style="265" customWidth="1"/>
    <col min="6173" max="6175" width="8.44140625" style="265" customWidth="1"/>
    <col min="6176" max="6176" width="0.44140625" style="265" customWidth="1"/>
    <col min="6177" max="6177" width="10.88671875" style="265" customWidth="1"/>
    <col min="6178" max="6400" width="13.88671875" style="265"/>
    <col min="6401" max="6401" width="25.109375" style="265" customWidth="1"/>
    <col min="6402" max="6404" width="8.44140625" style="265" customWidth="1"/>
    <col min="6405" max="6405" width="0.44140625" style="265" customWidth="1"/>
    <col min="6406" max="6408" width="8.44140625" style="265" customWidth="1"/>
    <col min="6409" max="6409" width="0.44140625" style="265" customWidth="1"/>
    <col min="6410" max="6412" width="8.44140625" style="265" customWidth="1"/>
    <col min="6413" max="6413" width="0.44140625" style="265" customWidth="1"/>
    <col min="6414" max="6416" width="8.44140625" style="265" customWidth="1"/>
    <col min="6417" max="6417" width="0.44140625" style="265" customWidth="1"/>
    <col min="6418" max="6420" width="8.44140625" style="265" customWidth="1"/>
    <col min="6421" max="6421" width="0.44140625" style="265" customWidth="1"/>
    <col min="6422" max="6422" width="10.44140625" style="265" bestFit="1" customWidth="1"/>
    <col min="6423" max="6424" width="8.44140625" style="265" bestFit="1" customWidth="1"/>
    <col min="6425" max="6427" width="8.44140625" style="265" customWidth="1"/>
    <col min="6428" max="6428" width="0.44140625" style="265" customWidth="1"/>
    <col min="6429" max="6431" width="8.44140625" style="265" customWidth="1"/>
    <col min="6432" max="6432" width="0.44140625" style="265" customWidth="1"/>
    <col min="6433" max="6433" width="10.88671875" style="265" customWidth="1"/>
    <col min="6434" max="6656" width="13.88671875" style="265"/>
    <col min="6657" max="6657" width="25.109375" style="265" customWidth="1"/>
    <col min="6658" max="6660" width="8.44140625" style="265" customWidth="1"/>
    <col min="6661" max="6661" width="0.44140625" style="265" customWidth="1"/>
    <col min="6662" max="6664" width="8.44140625" style="265" customWidth="1"/>
    <col min="6665" max="6665" width="0.44140625" style="265" customWidth="1"/>
    <col min="6666" max="6668" width="8.44140625" style="265" customWidth="1"/>
    <col min="6669" max="6669" width="0.44140625" style="265" customWidth="1"/>
    <col min="6670" max="6672" width="8.44140625" style="265" customWidth="1"/>
    <col min="6673" max="6673" width="0.44140625" style="265" customWidth="1"/>
    <col min="6674" max="6676" width="8.44140625" style="265" customWidth="1"/>
    <col min="6677" max="6677" width="0.44140625" style="265" customWidth="1"/>
    <col min="6678" max="6678" width="10.44140625" style="265" bestFit="1" customWidth="1"/>
    <col min="6679" max="6680" width="8.44140625" style="265" bestFit="1" customWidth="1"/>
    <col min="6681" max="6683" width="8.44140625" style="265" customWidth="1"/>
    <col min="6684" max="6684" width="0.44140625" style="265" customWidth="1"/>
    <col min="6685" max="6687" width="8.44140625" style="265" customWidth="1"/>
    <col min="6688" max="6688" width="0.44140625" style="265" customWidth="1"/>
    <col min="6689" max="6689" width="10.88671875" style="265" customWidth="1"/>
    <col min="6690" max="6912" width="13.88671875" style="265"/>
    <col min="6913" max="6913" width="25.109375" style="265" customWidth="1"/>
    <col min="6914" max="6916" width="8.44140625" style="265" customWidth="1"/>
    <col min="6917" max="6917" width="0.44140625" style="265" customWidth="1"/>
    <col min="6918" max="6920" width="8.44140625" style="265" customWidth="1"/>
    <col min="6921" max="6921" width="0.44140625" style="265" customWidth="1"/>
    <col min="6922" max="6924" width="8.44140625" style="265" customWidth="1"/>
    <col min="6925" max="6925" width="0.44140625" style="265" customWidth="1"/>
    <col min="6926" max="6928" width="8.44140625" style="265" customWidth="1"/>
    <col min="6929" max="6929" width="0.44140625" style="265" customWidth="1"/>
    <col min="6930" max="6932" width="8.44140625" style="265" customWidth="1"/>
    <col min="6933" max="6933" width="0.44140625" style="265" customWidth="1"/>
    <col min="6934" max="6934" width="10.44140625" style="265" bestFit="1" customWidth="1"/>
    <col min="6935" max="6936" width="8.44140625" style="265" bestFit="1" customWidth="1"/>
    <col min="6937" max="6939" width="8.44140625" style="265" customWidth="1"/>
    <col min="6940" max="6940" width="0.44140625" style="265" customWidth="1"/>
    <col min="6941" max="6943" width="8.44140625" style="265" customWidth="1"/>
    <col min="6944" max="6944" width="0.44140625" style="265" customWidth="1"/>
    <col min="6945" max="6945" width="10.88671875" style="265" customWidth="1"/>
    <col min="6946" max="7168" width="13.88671875" style="265"/>
    <col min="7169" max="7169" width="25.109375" style="265" customWidth="1"/>
    <col min="7170" max="7172" width="8.44140625" style="265" customWidth="1"/>
    <col min="7173" max="7173" width="0.44140625" style="265" customWidth="1"/>
    <col min="7174" max="7176" width="8.44140625" style="265" customWidth="1"/>
    <col min="7177" max="7177" width="0.44140625" style="265" customWidth="1"/>
    <col min="7178" max="7180" width="8.44140625" style="265" customWidth="1"/>
    <col min="7181" max="7181" width="0.44140625" style="265" customWidth="1"/>
    <col min="7182" max="7184" width="8.44140625" style="265" customWidth="1"/>
    <col min="7185" max="7185" width="0.44140625" style="265" customWidth="1"/>
    <col min="7186" max="7188" width="8.44140625" style="265" customWidth="1"/>
    <col min="7189" max="7189" width="0.44140625" style="265" customWidth="1"/>
    <col min="7190" max="7190" width="10.44140625" style="265" bestFit="1" customWidth="1"/>
    <col min="7191" max="7192" width="8.44140625" style="265" bestFit="1" customWidth="1"/>
    <col min="7193" max="7195" width="8.44140625" style="265" customWidth="1"/>
    <col min="7196" max="7196" width="0.44140625" style="265" customWidth="1"/>
    <col min="7197" max="7199" width="8.44140625" style="265" customWidth="1"/>
    <col min="7200" max="7200" width="0.44140625" style="265" customWidth="1"/>
    <col min="7201" max="7201" width="10.88671875" style="265" customWidth="1"/>
    <col min="7202" max="7424" width="13.88671875" style="265"/>
    <col min="7425" max="7425" width="25.109375" style="265" customWidth="1"/>
    <col min="7426" max="7428" width="8.44140625" style="265" customWidth="1"/>
    <col min="7429" max="7429" width="0.44140625" style="265" customWidth="1"/>
    <col min="7430" max="7432" width="8.44140625" style="265" customWidth="1"/>
    <col min="7433" max="7433" width="0.44140625" style="265" customWidth="1"/>
    <col min="7434" max="7436" width="8.44140625" style="265" customWidth="1"/>
    <col min="7437" max="7437" width="0.44140625" style="265" customWidth="1"/>
    <col min="7438" max="7440" width="8.44140625" style="265" customWidth="1"/>
    <col min="7441" max="7441" width="0.44140625" style="265" customWidth="1"/>
    <col min="7442" max="7444" width="8.44140625" style="265" customWidth="1"/>
    <col min="7445" max="7445" width="0.44140625" style="265" customWidth="1"/>
    <col min="7446" max="7446" width="10.44140625" style="265" bestFit="1" customWidth="1"/>
    <col min="7447" max="7448" width="8.44140625" style="265" bestFit="1" customWidth="1"/>
    <col min="7449" max="7451" width="8.44140625" style="265" customWidth="1"/>
    <col min="7452" max="7452" width="0.44140625" style="265" customWidth="1"/>
    <col min="7453" max="7455" width="8.44140625" style="265" customWidth="1"/>
    <col min="7456" max="7456" width="0.44140625" style="265" customWidth="1"/>
    <col min="7457" max="7457" width="10.88671875" style="265" customWidth="1"/>
    <col min="7458" max="7680" width="13.88671875" style="265"/>
    <col min="7681" max="7681" width="25.109375" style="265" customWidth="1"/>
    <col min="7682" max="7684" width="8.44140625" style="265" customWidth="1"/>
    <col min="7685" max="7685" width="0.44140625" style="265" customWidth="1"/>
    <col min="7686" max="7688" width="8.44140625" style="265" customWidth="1"/>
    <col min="7689" max="7689" width="0.44140625" style="265" customWidth="1"/>
    <col min="7690" max="7692" width="8.44140625" style="265" customWidth="1"/>
    <col min="7693" max="7693" width="0.44140625" style="265" customWidth="1"/>
    <col min="7694" max="7696" width="8.44140625" style="265" customWidth="1"/>
    <col min="7697" max="7697" width="0.44140625" style="265" customWidth="1"/>
    <col min="7698" max="7700" width="8.44140625" style="265" customWidth="1"/>
    <col min="7701" max="7701" width="0.44140625" style="265" customWidth="1"/>
    <col min="7702" max="7702" width="10.44140625" style="265" bestFit="1" customWidth="1"/>
    <col min="7703" max="7704" width="8.44140625" style="265" bestFit="1" customWidth="1"/>
    <col min="7705" max="7707" width="8.44140625" style="265" customWidth="1"/>
    <col min="7708" max="7708" width="0.44140625" style="265" customWidth="1"/>
    <col min="7709" max="7711" width="8.44140625" style="265" customWidth="1"/>
    <col min="7712" max="7712" width="0.44140625" style="265" customWidth="1"/>
    <col min="7713" max="7713" width="10.88671875" style="265" customWidth="1"/>
    <col min="7714" max="7936" width="13.88671875" style="265"/>
    <col min="7937" max="7937" width="25.109375" style="265" customWidth="1"/>
    <col min="7938" max="7940" width="8.44140625" style="265" customWidth="1"/>
    <col min="7941" max="7941" width="0.44140625" style="265" customWidth="1"/>
    <col min="7942" max="7944" width="8.44140625" style="265" customWidth="1"/>
    <col min="7945" max="7945" width="0.44140625" style="265" customWidth="1"/>
    <col min="7946" max="7948" width="8.44140625" style="265" customWidth="1"/>
    <col min="7949" max="7949" width="0.44140625" style="265" customWidth="1"/>
    <col min="7950" max="7952" width="8.44140625" style="265" customWidth="1"/>
    <col min="7953" max="7953" width="0.44140625" style="265" customWidth="1"/>
    <col min="7954" max="7956" width="8.44140625" style="265" customWidth="1"/>
    <col min="7957" max="7957" width="0.44140625" style="265" customWidth="1"/>
    <col min="7958" max="7958" width="10.44140625" style="265" bestFit="1" customWidth="1"/>
    <col min="7959" max="7960" width="8.44140625" style="265" bestFit="1" customWidth="1"/>
    <col min="7961" max="7963" width="8.44140625" style="265" customWidth="1"/>
    <col min="7964" max="7964" width="0.44140625" style="265" customWidth="1"/>
    <col min="7965" max="7967" width="8.44140625" style="265" customWidth="1"/>
    <col min="7968" max="7968" width="0.44140625" style="265" customWidth="1"/>
    <col min="7969" max="7969" width="10.88671875" style="265" customWidth="1"/>
    <col min="7970" max="8192" width="13.88671875" style="265"/>
    <col min="8193" max="8193" width="25.109375" style="265" customWidth="1"/>
    <col min="8194" max="8196" width="8.44140625" style="265" customWidth="1"/>
    <col min="8197" max="8197" width="0.44140625" style="265" customWidth="1"/>
    <col min="8198" max="8200" width="8.44140625" style="265" customWidth="1"/>
    <col min="8201" max="8201" width="0.44140625" style="265" customWidth="1"/>
    <col min="8202" max="8204" width="8.44140625" style="265" customWidth="1"/>
    <col min="8205" max="8205" width="0.44140625" style="265" customWidth="1"/>
    <col min="8206" max="8208" width="8.44140625" style="265" customWidth="1"/>
    <col min="8209" max="8209" width="0.44140625" style="265" customWidth="1"/>
    <col min="8210" max="8212" width="8.44140625" style="265" customWidth="1"/>
    <col min="8213" max="8213" width="0.44140625" style="265" customWidth="1"/>
    <col min="8214" max="8214" width="10.44140625" style="265" bestFit="1" customWidth="1"/>
    <col min="8215" max="8216" width="8.44140625" style="265" bestFit="1" customWidth="1"/>
    <col min="8217" max="8219" width="8.44140625" style="265" customWidth="1"/>
    <col min="8220" max="8220" width="0.44140625" style="265" customWidth="1"/>
    <col min="8221" max="8223" width="8.44140625" style="265" customWidth="1"/>
    <col min="8224" max="8224" width="0.44140625" style="265" customWidth="1"/>
    <col min="8225" max="8225" width="10.88671875" style="265" customWidth="1"/>
    <col min="8226" max="8448" width="13.88671875" style="265"/>
    <col min="8449" max="8449" width="25.109375" style="265" customWidth="1"/>
    <col min="8450" max="8452" width="8.44140625" style="265" customWidth="1"/>
    <col min="8453" max="8453" width="0.44140625" style="265" customWidth="1"/>
    <col min="8454" max="8456" width="8.44140625" style="265" customWidth="1"/>
    <col min="8457" max="8457" width="0.44140625" style="265" customWidth="1"/>
    <col min="8458" max="8460" width="8.44140625" style="265" customWidth="1"/>
    <col min="8461" max="8461" width="0.44140625" style="265" customWidth="1"/>
    <col min="8462" max="8464" width="8.44140625" style="265" customWidth="1"/>
    <col min="8465" max="8465" width="0.44140625" style="265" customWidth="1"/>
    <col min="8466" max="8468" width="8.44140625" style="265" customWidth="1"/>
    <col min="8469" max="8469" width="0.44140625" style="265" customWidth="1"/>
    <col min="8470" max="8470" width="10.44140625" style="265" bestFit="1" customWidth="1"/>
    <col min="8471" max="8472" width="8.44140625" style="265" bestFit="1" customWidth="1"/>
    <col min="8473" max="8475" width="8.44140625" style="265" customWidth="1"/>
    <col min="8476" max="8476" width="0.44140625" style="265" customWidth="1"/>
    <col min="8477" max="8479" width="8.44140625" style="265" customWidth="1"/>
    <col min="8480" max="8480" width="0.44140625" style="265" customWidth="1"/>
    <col min="8481" max="8481" width="10.88671875" style="265" customWidth="1"/>
    <col min="8482" max="8704" width="13.88671875" style="265"/>
    <col min="8705" max="8705" width="25.109375" style="265" customWidth="1"/>
    <col min="8706" max="8708" width="8.44140625" style="265" customWidth="1"/>
    <col min="8709" max="8709" width="0.44140625" style="265" customWidth="1"/>
    <col min="8710" max="8712" width="8.44140625" style="265" customWidth="1"/>
    <col min="8713" max="8713" width="0.44140625" style="265" customWidth="1"/>
    <col min="8714" max="8716" width="8.44140625" style="265" customWidth="1"/>
    <col min="8717" max="8717" width="0.44140625" style="265" customWidth="1"/>
    <col min="8718" max="8720" width="8.44140625" style="265" customWidth="1"/>
    <col min="8721" max="8721" width="0.44140625" style="265" customWidth="1"/>
    <col min="8722" max="8724" width="8.44140625" style="265" customWidth="1"/>
    <col min="8725" max="8725" width="0.44140625" style="265" customWidth="1"/>
    <col min="8726" max="8726" width="10.44140625" style="265" bestFit="1" customWidth="1"/>
    <col min="8727" max="8728" width="8.44140625" style="265" bestFit="1" customWidth="1"/>
    <col min="8729" max="8731" width="8.44140625" style="265" customWidth="1"/>
    <col min="8732" max="8732" width="0.44140625" style="265" customWidth="1"/>
    <col min="8733" max="8735" width="8.44140625" style="265" customWidth="1"/>
    <col min="8736" max="8736" width="0.44140625" style="265" customWidth="1"/>
    <col min="8737" max="8737" width="10.88671875" style="265" customWidth="1"/>
    <col min="8738" max="8960" width="13.88671875" style="265"/>
    <col min="8961" max="8961" width="25.109375" style="265" customWidth="1"/>
    <col min="8962" max="8964" width="8.44140625" style="265" customWidth="1"/>
    <col min="8965" max="8965" width="0.44140625" style="265" customWidth="1"/>
    <col min="8966" max="8968" width="8.44140625" style="265" customWidth="1"/>
    <col min="8969" max="8969" width="0.44140625" style="265" customWidth="1"/>
    <col min="8970" max="8972" width="8.44140625" style="265" customWidth="1"/>
    <col min="8973" max="8973" width="0.44140625" style="265" customWidth="1"/>
    <col min="8974" max="8976" width="8.44140625" style="265" customWidth="1"/>
    <col min="8977" max="8977" width="0.44140625" style="265" customWidth="1"/>
    <col min="8978" max="8980" width="8.44140625" style="265" customWidth="1"/>
    <col min="8981" max="8981" width="0.44140625" style="265" customWidth="1"/>
    <col min="8982" max="8982" width="10.44140625" style="265" bestFit="1" customWidth="1"/>
    <col min="8983" max="8984" width="8.44140625" style="265" bestFit="1" customWidth="1"/>
    <col min="8985" max="8987" width="8.44140625" style="265" customWidth="1"/>
    <col min="8988" max="8988" width="0.44140625" style="265" customWidth="1"/>
    <col min="8989" max="8991" width="8.44140625" style="265" customWidth="1"/>
    <col min="8992" max="8992" width="0.44140625" style="265" customWidth="1"/>
    <col min="8993" max="8993" width="10.88671875" style="265" customWidth="1"/>
    <col min="8994" max="9216" width="13.88671875" style="265"/>
    <col min="9217" max="9217" width="25.109375" style="265" customWidth="1"/>
    <col min="9218" max="9220" width="8.44140625" style="265" customWidth="1"/>
    <col min="9221" max="9221" width="0.44140625" style="265" customWidth="1"/>
    <col min="9222" max="9224" width="8.44140625" style="265" customWidth="1"/>
    <col min="9225" max="9225" width="0.44140625" style="265" customWidth="1"/>
    <col min="9226" max="9228" width="8.44140625" style="265" customWidth="1"/>
    <col min="9229" max="9229" width="0.44140625" style="265" customWidth="1"/>
    <col min="9230" max="9232" width="8.44140625" style="265" customWidth="1"/>
    <col min="9233" max="9233" width="0.44140625" style="265" customWidth="1"/>
    <col min="9234" max="9236" width="8.44140625" style="265" customWidth="1"/>
    <col min="9237" max="9237" width="0.44140625" style="265" customWidth="1"/>
    <col min="9238" max="9238" width="10.44140625" style="265" bestFit="1" customWidth="1"/>
    <col min="9239" max="9240" width="8.44140625" style="265" bestFit="1" customWidth="1"/>
    <col min="9241" max="9243" width="8.44140625" style="265" customWidth="1"/>
    <col min="9244" max="9244" width="0.44140625" style="265" customWidth="1"/>
    <col min="9245" max="9247" width="8.44140625" style="265" customWidth="1"/>
    <col min="9248" max="9248" width="0.44140625" style="265" customWidth="1"/>
    <col min="9249" max="9249" width="10.88671875" style="265" customWidth="1"/>
    <col min="9250" max="9472" width="13.88671875" style="265"/>
    <col min="9473" max="9473" width="25.109375" style="265" customWidth="1"/>
    <col min="9474" max="9476" width="8.44140625" style="265" customWidth="1"/>
    <col min="9477" max="9477" width="0.44140625" style="265" customWidth="1"/>
    <col min="9478" max="9480" width="8.44140625" style="265" customWidth="1"/>
    <col min="9481" max="9481" width="0.44140625" style="265" customWidth="1"/>
    <col min="9482" max="9484" width="8.44140625" style="265" customWidth="1"/>
    <col min="9485" max="9485" width="0.44140625" style="265" customWidth="1"/>
    <col min="9486" max="9488" width="8.44140625" style="265" customWidth="1"/>
    <col min="9489" max="9489" width="0.44140625" style="265" customWidth="1"/>
    <col min="9490" max="9492" width="8.44140625" style="265" customWidth="1"/>
    <col min="9493" max="9493" width="0.44140625" style="265" customWidth="1"/>
    <col min="9494" max="9494" width="10.44140625" style="265" bestFit="1" customWidth="1"/>
    <col min="9495" max="9496" width="8.44140625" style="265" bestFit="1" customWidth="1"/>
    <col min="9497" max="9499" width="8.44140625" style="265" customWidth="1"/>
    <col min="9500" max="9500" width="0.44140625" style="265" customWidth="1"/>
    <col min="9501" max="9503" width="8.44140625" style="265" customWidth="1"/>
    <col min="9504" max="9504" width="0.44140625" style="265" customWidth="1"/>
    <col min="9505" max="9505" width="10.88671875" style="265" customWidth="1"/>
    <col min="9506" max="9728" width="13.88671875" style="265"/>
    <col min="9729" max="9729" width="25.109375" style="265" customWidth="1"/>
    <col min="9730" max="9732" width="8.44140625" style="265" customWidth="1"/>
    <col min="9733" max="9733" width="0.44140625" style="265" customWidth="1"/>
    <col min="9734" max="9736" width="8.44140625" style="265" customWidth="1"/>
    <col min="9737" max="9737" width="0.44140625" style="265" customWidth="1"/>
    <col min="9738" max="9740" width="8.44140625" style="265" customWidth="1"/>
    <col min="9741" max="9741" width="0.44140625" style="265" customWidth="1"/>
    <col min="9742" max="9744" width="8.44140625" style="265" customWidth="1"/>
    <col min="9745" max="9745" width="0.44140625" style="265" customWidth="1"/>
    <col min="9746" max="9748" width="8.44140625" style="265" customWidth="1"/>
    <col min="9749" max="9749" width="0.44140625" style="265" customWidth="1"/>
    <col min="9750" max="9750" width="10.44140625" style="265" bestFit="1" customWidth="1"/>
    <col min="9751" max="9752" width="8.44140625" style="265" bestFit="1" customWidth="1"/>
    <col min="9753" max="9755" width="8.44140625" style="265" customWidth="1"/>
    <col min="9756" max="9756" width="0.44140625" style="265" customWidth="1"/>
    <col min="9757" max="9759" width="8.44140625" style="265" customWidth="1"/>
    <col min="9760" max="9760" width="0.44140625" style="265" customWidth="1"/>
    <col min="9761" max="9761" width="10.88671875" style="265" customWidth="1"/>
    <col min="9762" max="9984" width="13.88671875" style="265"/>
    <col min="9985" max="9985" width="25.109375" style="265" customWidth="1"/>
    <col min="9986" max="9988" width="8.44140625" style="265" customWidth="1"/>
    <col min="9989" max="9989" width="0.44140625" style="265" customWidth="1"/>
    <col min="9990" max="9992" width="8.44140625" style="265" customWidth="1"/>
    <col min="9993" max="9993" width="0.44140625" style="265" customWidth="1"/>
    <col min="9994" max="9996" width="8.44140625" style="265" customWidth="1"/>
    <col min="9997" max="9997" width="0.44140625" style="265" customWidth="1"/>
    <col min="9998" max="10000" width="8.44140625" style="265" customWidth="1"/>
    <col min="10001" max="10001" width="0.44140625" style="265" customWidth="1"/>
    <col min="10002" max="10004" width="8.44140625" style="265" customWidth="1"/>
    <col min="10005" max="10005" width="0.44140625" style="265" customWidth="1"/>
    <col min="10006" max="10006" width="10.44140625" style="265" bestFit="1" customWidth="1"/>
    <col min="10007" max="10008" width="8.44140625" style="265" bestFit="1" customWidth="1"/>
    <col min="10009" max="10011" width="8.44140625" style="265" customWidth="1"/>
    <col min="10012" max="10012" width="0.44140625" style="265" customWidth="1"/>
    <col min="10013" max="10015" width="8.44140625" style="265" customWidth="1"/>
    <col min="10016" max="10016" width="0.44140625" style="265" customWidth="1"/>
    <col min="10017" max="10017" width="10.88671875" style="265" customWidth="1"/>
    <col min="10018" max="10240" width="13.88671875" style="265"/>
    <col min="10241" max="10241" width="25.109375" style="265" customWidth="1"/>
    <col min="10242" max="10244" width="8.44140625" style="265" customWidth="1"/>
    <col min="10245" max="10245" width="0.44140625" style="265" customWidth="1"/>
    <col min="10246" max="10248" width="8.44140625" style="265" customWidth="1"/>
    <col min="10249" max="10249" width="0.44140625" style="265" customWidth="1"/>
    <col min="10250" max="10252" width="8.44140625" style="265" customWidth="1"/>
    <col min="10253" max="10253" width="0.44140625" style="265" customWidth="1"/>
    <col min="10254" max="10256" width="8.44140625" style="265" customWidth="1"/>
    <col min="10257" max="10257" width="0.44140625" style="265" customWidth="1"/>
    <col min="10258" max="10260" width="8.44140625" style="265" customWidth="1"/>
    <col min="10261" max="10261" width="0.44140625" style="265" customWidth="1"/>
    <col min="10262" max="10262" width="10.44140625" style="265" bestFit="1" customWidth="1"/>
    <col min="10263" max="10264" width="8.44140625" style="265" bestFit="1" customWidth="1"/>
    <col min="10265" max="10267" width="8.44140625" style="265" customWidth="1"/>
    <col min="10268" max="10268" width="0.44140625" style="265" customWidth="1"/>
    <col min="10269" max="10271" width="8.44140625" style="265" customWidth="1"/>
    <col min="10272" max="10272" width="0.44140625" style="265" customWidth="1"/>
    <col min="10273" max="10273" width="10.88671875" style="265" customWidth="1"/>
    <col min="10274" max="10496" width="13.88671875" style="265"/>
    <col min="10497" max="10497" width="25.109375" style="265" customWidth="1"/>
    <col min="10498" max="10500" width="8.44140625" style="265" customWidth="1"/>
    <col min="10501" max="10501" width="0.44140625" style="265" customWidth="1"/>
    <col min="10502" max="10504" width="8.44140625" style="265" customWidth="1"/>
    <col min="10505" max="10505" width="0.44140625" style="265" customWidth="1"/>
    <col min="10506" max="10508" width="8.44140625" style="265" customWidth="1"/>
    <col min="10509" max="10509" width="0.44140625" style="265" customWidth="1"/>
    <col min="10510" max="10512" width="8.44140625" style="265" customWidth="1"/>
    <col min="10513" max="10513" width="0.44140625" style="265" customWidth="1"/>
    <col min="10514" max="10516" width="8.44140625" style="265" customWidth="1"/>
    <col min="10517" max="10517" width="0.44140625" style="265" customWidth="1"/>
    <col min="10518" max="10518" width="10.44140625" style="265" bestFit="1" customWidth="1"/>
    <col min="10519" max="10520" width="8.44140625" style="265" bestFit="1" customWidth="1"/>
    <col min="10521" max="10523" width="8.44140625" style="265" customWidth="1"/>
    <col min="10524" max="10524" width="0.44140625" style="265" customWidth="1"/>
    <col min="10525" max="10527" width="8.44140625" style="265" customWidth="1"/>
    <col min="10528" max="10528" width="0.44140625" style="265" customWidth="1"/>
    <col min="10529" max="10529" width="10.88671875" style="265" customWidth="1"/>
    <col min="10530" max="10752" width="13.88671875" style="265"/>
    <col min="10753" max="10753" width="25.109375" style="265" customWidth="1"/>
    <col min="10754" max="10756" width="8.44140625" style="265" customWidth="1"/>
    <col min="10757" max="10757" width="0.44140625" style="265" customWidth="1"/>
    <col min="10758" max="10760" width="8.44140625" style="265" customWidth="1"/>
    <col min="10761" max="10761" width="0.44140625" style="265" customWidth="1"/>
    <col min="10762" max="10764" width="8.44140625" style="265" customWidth="1"/>
    <col min="10765" max="10765" width="0.44140625" style="265" customWidth="1"/>
    <col min="10766" max="10768" width="8.44140625" style="265" customWidth="1"/>
    <col min="10769" max="10769" width="0.44140625" style="265" customWidth="1"/>
    <col min="10770" max="10772" width="8.44140625" style="265" customWidth="1"/>
    <col min="10773" max="10773" width="0.44140625" style="265" customWidth="1"/>
    <col min="10774" max="10774" width="10.44140625" style="265" bestFit="1" customWidth="1"/>
    <col min="10775" max="10776" width="8.44140625" style="265" bestFit="1" customWidth="1"/>
    <col min="10777" max="10779" width="8.44140625" style="265" customWidth="1"/>
    <col min="10780" max="10780" width="0.44140625" style="265" customWidth="1"/>
    <col min="10781" max="10783" width="8.44140625" style="265" customWidth="1"/>
    <col min="10784" max="10784" width="0.44140625" style="265" customWidth="1"/>
    <col min="10785" max="10785" width="10.88671875" style="265" customWidth="1"/>
    <col min="10786" max="11008" width="13.88671875" style="265"/>
    <col min="11009" max="11009" width="25.109375" style="265" customWidth="1"/>
    <col min="11010" max="11012" width="8.44140625" style="265" customWidth="1"/>
    <col min="11013" max="11013" width="0.44140625" style="265" customWidth="1"/>
    <col min="11014" max="11016" width="8.44140625" style="265" customWidth="1"/>
    <col min="11017" max="11017" width="0.44140625" style="265" customWidth="1"/>
    <col min="11018" max="11020" width="8.44140625" style="265" customWidth="1"/>
    <col min="11021" max="11021" width="0.44140625" style="265" customWidth="1"/>
    <col min="11022" max="11024" width="8.44140625" style="265" customWidth="1"/>
    <col min="11025" max="11025" width="0.44140625" style="265" customWidth="1"/>
    <col min="11026" max="11028" width="8.44140625" style="265" customWidth="1"/>
    <col min="11029" max="11029" width="0.44140625" style="265" customWidth="1"/>
    <col min="11030" max="11030" width="10.44140625" style="265" bestFit="1" customWidth="1"/>
    <col min="11031" max="11032" width="8.44140625" style="265" bestFit="1" customWidth="1"/>
    <col min="11033" max="11035" width="8.44140625" style="265" customWidth="1"/>
    <col min="11036" max="11036" width="0.44140625" style="265" customWidth="1"/>
    <col min="11037" max="11039" width="8.44140625" style="265" customWidth="1"/>
    <col min="11040" max="11040" width="0.44140625" style="265" customWidth="1"/>
    <col min="11041" max="11041" width="10.88671875" style="265" customWidth="1"/>
    <col min="11042" max="11264" width="13.88671875" style="265"/>
    <col min="11265" max="11265" width="25.109375" style="265" customWidth="1"/>
    <col min="11266" max="11268" width="8.44140625" style="265" customWidth="1"/>
    <col min="11269" max="11269" width="0.44140625" style="265" customWidth="1"/>
    <col min="11270" max="11272" width="8.44140625" style="265" customWidth="1"/>
    <col min="11273" max="11273" width="0.44140625" style="265" customWidth="1"/>
    <col min="11274" max="11276" width="8.44140625" style="265" customWidth="1"/>
    <col min="11277" max="11277" width="0.44140625" style="265" customWidth="1"/>
    <col min="11278" max="11280" width="8.44140625" style="265" customWidth="1"/>
    <col min="11281" max="11281" width="0.44140625" style="265" customWidth="1"/>
    <col min="11282" max="11284" width="8.44140625" style="265" customWidth="1"/>
    <col min="11285" max="11285" width="0.44140625" style="265" customWidth="1"/>
    <col min="11286" max="11286" width="10.44140625" style="265" bestFit="1" customWidth="1"/>
    <col min="11287" max="11288" width="8.44140625" style="265" bestFit="1" customWidth="1"/>
    <col min="11289" max="11291" width="8.44140625" style="265" customWidth="1"/>
    <col min="11292" max="11292" width="0.44140625" style="265" customWidth="1"/>
    <col min="11293" max="11295" width="8.44140625" style="265" customWidth="1"/>
    <col min="11296" max="11296" width="0.44140625" style="265" customWidth="1"/>
    <col min="11297" max="11297" width="10.88671875" style="265" customWidth="1"/>
    <col min="11298" max="11520" width="13.88671875" style="265"/>
    <col min="11521" max="11521" width="25.109375" style="265" customWidth="1"/>
    <col min="11522" max="11524" width="8.44140625" style="265" customWidth="1"/>
    <col min="11525" max="11525" width="0.44140625" style="265" customWidth="1"/>
    <col min="11526" max="11528" width="8.44140625" style="265" customWidth="1"/>
    <col min="11529" max="11529" width="0.44140625" style="265" customWidth="1"/>
    <col min="11530" max="11532" width="8.44140625" style="265" customWidth="1"/>
    <col min="11533" max="11533" width="0.44140625" style="265" customWidth="1"/>
    <col min="11534" max="11536" width="8.44140625" style="265" customWidth="1"/>
    <col min="11537" max="11537" width="0.44140625" style="265" customWidth="1"/>
    <col min="11538" max="11540" width="8.44140625" style="265" customWidth="1"/>
    <col min="11541" max="11541" width="0.44140625" style="265" customWidth="1"/>
    <col min="11542" max="11542" width="10.44140625" style="265" bestFit="1" customWidth="1"/>
    <col min="11543" max="11544" width="8.44140625" style="265" bestFit="1" customWidth="1"/>
    <col min="11545" max="11547" width="8.44140625" style="265" customWidth="1"/>
    <col min="11548" max="11548" width="0.44140625" style="265" customWidth="1"/>
    <col min="11549" max="11551" width="8.44140625" style="265" customWidth="1"/>
    <col min="11552" max="11552" width="0.44140625" style="265" customWidth="1"/>
    <col min="11553" max="11553" width="10.88671875" style="265" customWidth="1"/>
    <col min="11554" max="11776" width="13.88671875" style="265"/>
    <col min="11777" max="11777" width="25.109375" style="265" customWidth="1"/>
    <col min="11778" max="11780" width="8.44140625" style="265" customWidth="1"/>
    <col min="11781" max="11781" width="0.44140625" style="265" customWidth="1"/>
    <col min="11782" max="11784" width="8.44140625" style="265" customWidth="1"/>
    <col min="11785" max="11785" width="0.44140625" style="265" customWidth="1"/>
    <col min="11786" max="11788" width="8.44140625" style="265" customWidth="1"/>
    <col min="11789" max="11789" width="0.44140625" style="265" customWidth="1"/>
    <col min="11790" max="11792" width="8.44140625" style="265" customWidth="1"/>
    <col min="11793" max="11793" width="0.44140625" style="265" customWidth="1"/>
    <col min="11794" max="11796" width="8.44140625" style="265" customWidth="1"/>
    <col min="11797" max="11797" width="0.44140625" style="265" customWidth="1"/>
    <col min="11798" max="11798" width="10.44140625" style="265" bestFit="1" customWidth="1"/>
    <col min="11799" max="11800" width="8.44140625" style="265" bestFit="1" customWidth="1"/>
    <col min="11801" max="11803" width="8.44140625" style="265" customWidth="1"/>
    <col min="11804" max="11804" width="0.44140625" style="265" customWidth="1"/>
    <col min="11805" max="11807" width="8.44140625" style="265" customWidth="1"/>
    <col min="11808" max="11808" width="0.44140625" style="265" customWidth="1"/>
    <col min="11809" max="11809" width="10.88671875" style="265" customWidth="1"/>
    <col min="11810" max="12032" width="13.88671875" style="265"/>
    <col min="12033" max="12033" width="25.109375" style="265" customWidth="1"/>
    <col min="12034" max="12036" width="8.44140625" style="265" customWidth="1"/>
    <col min="12037" max="12037" width="0.44140625" style="265" customWidth="1"/>
    <col min="12038" max="12040" width="8.44140625" style="265" customWidth="1"/>
    <col min="12041" max="12041" width="0.44140625" style="265" customWidth="1"/>
    <col min="12042" max="12044" width="8.44140625" style="265" customWidth="1"/>
    <col min="12045" max="12045" width="0.44140625" style="265" customWidth="1"/>
    <col min="12046" max="12048" width="8.44140625" style="265" customWidth="1"/>
    <col min="12049" max="12049" width="0.44140625" style="265" customWidth="1"/>
    <col min="12050" max="12052" width="8.44140625" style="265" customWidth="1"/>
    <col min="12053" max="12053" width="0.44140625" style="265" customWidth="1"/>
    <col min="12054" max="12054" width="10.44140625" style="265" bestFit="1" customWidth="1"/>
    <col min="12055" max="12056" width="8.44140625" style="265" bestFit="1" customWidth="1"/>
    <col min="12057" max="12059" width="8.44140625" style="265" customWidth="1"/>
    <col min="12060" max="12060" width="0.44140625" style="265" customWidth="1"/>
    <col min="12061" max="12063" width="8.44140625" style="265" customWidth="1"/>
    <col min="12064" max="12064" width="0.44140625" style="265" customWidth="1"/>
    <col min="12065" max="12065" width="10.88671875" style="265" customWidth="1"/>
    <col min="12066" max="12288" width="13.88671875" style="265"/>
    <col min="12289" max="12289" width="25.109375" style="265" customWidth="1"/>
    <col min="12290" max="12292" width="8.44140625" style="265" customWidth="1"/>
    <col min="12293" max="12293" width="0.44140625" style="265" customWidth="1"/>
    <col min="12294" max="12296" width="8.44140625" style="265" customWidth="1"/>
    <col min="12297" max="12297" width="0.44140625" style="265" customWidth="1"/>
    <col min="12298" max="12300" width="8.44140625" style="265" customWidth="1"/>
    <col min="12301" max="12301" width="0.44140625" style="265" customWidth="1"/>
    <col min="12302" max="12304" width="8.44140625" style="265" customWidth="1"/>
    <col min="12305" max="12305" width="0.44140625" style="265" customWidth="1"/>
    <col min="12306" max="12308" width="8.44140625" style="265" customWidth="1"/>
    <col min="12309" max="12309" width="0.44140625" style="265" customWidth="1"/>
    <col min="12310" max="12310" width="10.44140625" style="265" bestFit="1" customWidth="1"/>
    <col min="12311" max="12312" width="8.44140625" style="265" bestFit="1" customWidth="1"/>
    <col min="12313" max="12315" width="8.44140625" style="265" customWidth="1"/>
    <col min="12316" max="12316" width="0.44140625" style="265" customWidth="1"/>
    <col min="12317" max="12319" width="8.44140625" style="265" customWidth="1"/>
    <col min="12320" max="12320" width="0.44140625" style="265" customWidth="1"/>
    <col min="12321" max="12321" width="10.88671875" style="265" customWidth="1"/>
    <col min="12322" max="12544" width="13.88671875" style="265"/>
    <col min="12545" max="12545" width="25.109375" style="265" customWidth="1"/>
    <col min="12546" max="12548" width="8.44140625" style="265" customWidth="1"/>
    <col min="12549" max="12549" width="0.44140625" style="265" customWidth="1"/>
    <col min="12550" max="12552" width="8.44140625" style="265" customWidth="1"/>
    <col min="12553" max="12553" width="0.44140625" style="265" customWidth="1"/>
    <col min="12554" max="12556" width="8.44140625" style="265" customWidth="1"/>
    <col min="12557" max="12557" width="0.44140625" style="265" customWidth="1"/>
    <col min="12558" max="12560" width="8.44140625" style="265" customWidth="1"/>
    <col min="12561" max="12561" width="0.44140625" style="265" customWidth="1"/>
    <col min="12562" max="12564" width="8.44140625" style="265" customWidth="1"/>
    <col min="12565" max="12565" width="0.44140625" style="265" customWidth="1"/>
    <col min="12566" max="12566" width="10.44140625" style="265" bestFit="1" customWidth="1"/>
    <col min="12567" max="12568" width="8.44140625" style="265" bestFit="1" customWidth="1"/>
    <col min="12569" max="12571" width="8.44140625" style="265" customWidth="1"/>
    <col min="12572" max="12572" width="0.44140625" style="265" customWidth="1"/>
    <col min="12573" max="12575" width="8.44140625" style="265" customWidth="1"/>
    <col min="12576" max="12576" width="0.44140625" style="265" customWidth="1"/>
    <col min="12577" max="12577" width="10.88671875" style="265" customWidth="1"/>
    <col min="12578" max="12800" width="13.88671875" style="265"/>
    <col min="12801" max="12801" width="25.109375" style="265" customWidth="1"/>
    <col min="12802" max="12804" width="8.44140625" style="265" customWidth="1"/>
    <col min="12805" max="12805" width="0.44140625" style="265" customWidth="1"/>
    <col min="12806" max="12808" width="8.44140625" style="265" customWidth="1"/>
    <col min="12809" max="12809" width="0.44140625" style="265" customWidth="1"/>
    <col min="12810" max="12812" width="8.44140625" style="265" customWidth="1"/>
    <col min="12813" max="12813" width="0.44140625" style="265" customWidth="1"/>
    <col min="12814" max="12816" width="8.44140625" style="265" customWidth="1"/>
    <col min="12817" max="12817" width="0.44140625" style="265" customWidth="1"/>
    <col min="12818" max="12820" width="8.44140625" style="265" customWidth="1"/>
    <col min="12821" max="12821" width="0.44140625" style="265" customWidth="1"/>
    <col min="12822" max="12822" width="10.44140625" style="265" bestFit="1" customWidth="1"/>
    <col min="12823" max="12824" width="8.44140625" style="265" bestFit="1" customWidth="1"/>
    <col min="12825" max="12827" width="8.44140625" style="265" customWidth="1"/>
    <col min="12828" max="12828" width="0.44140625" style="265" customWidth="1"/>
    <col min="12829" max="12831" width="8.44140625" style="265" customWidth="1"/>
    <col min="12832" max="12832" width="0.44140625" style="265" customWidth="1"/>
    <col min="12833" max="12833" width="10.88671875" style="265" customWidth="1"/>
    <col min="12834" max="13056" width="13.88671875" style="265"/>
    <col min="13057" max="13057" width="25.109375" style="265" customWidth="1"/>
    <col min="13058" max="13060" width="8.44140625" style="265" customWidth="1"/>
    <col min="13061" max="13061" width="0.44140625" style="265" customWidth="1"/>
    <col min="13062" max="13064" width="8.44140625" style="265" customWidth="1"/>
    <col min="13065" max="13065" width="0.44140625" style="265" customWidth="1"/>
    <col min="13066" max="13068" width="8.44140625" style="265" customWidth="1"/>
    <col min="13069" max="13069" width="0.44140625" style="265" customWidth="1"/>
    <col min="13070" max="13072" width="8.44140625" style="265" customWidth="1"/>
    <col min="13073" max="13073" width="0.44140625" style="265" customWidth="1"/>
    <col min="13074" max="13076" width="8.44140625" style="265" customWidth="1"/>
    <col min="13077" max="13077" width="0.44140625" style="265" customWidth="1"/>
    <col min="13078" max="13078" width="10.44140625" style="265" bestFit="1" customWidth="1"/>
    <col min="13079" max="13080" width="8.44140625" style="265" bestFit="1" customWidth="1"/>
    <col min="13081" max="13083" width="8.44140625" style="265" customWidth="1"/>
    <col min="13084" max="13084" width="0.44140625" style="265" customWidth="1"/>
    <col min="13085" max="13087" width="8.44140625" style="265" customWidth="1"/>
    <col min="13088" max="13088" width="0.44140625" style="265" customWidth="1"/>
    <col min="13089" max="13089" width="10.88671875" style="265" customWidth="1"/>
    <col min="13090" max="13312" width="13.88671875" style="265"/>
    <col min="13313" max="13313" width="25.109375" style="265" customWidth="1"/>
    <col min="13314" max="13316" width="8.44140625" style="265" customWidth="1"/>
    <col min="13317" max="13317" width="0.44140625" style="265" customWidth="1"/>
    <col min="13318" max="13320" width="8.44140625" style="265" customWidth="1"/>
    <col min="13321" max="13321" width="0.44140625" style="265" customWidth="1"/>
    <col min="13322" max="13324" width="8.44140625" style="265" customWidth="1"/>
    <col min="13325" max="13325" width="0.44140625" style="265" customWidth="1"/>
    <col min="13326" max="13328" width="8.44140625" style="265" customWidth="1"/>
    <col min="13329" max="13329" width="0.44140625" style="265" customWidth="1"/>
    <col min="13330" max="13332" width="8.44140625" style="265" customWidth="1"/>
    <col min="13333" max="13333" width="0.44140625" style="265" customWidth="1"/>
    <col min="13334" max="13334" width="10.44140625" style="265" bestFit="1" customWidth="1"/>
    <col min="13335" max="13336" width="8.44140625" style="265" bestFit="1" customWidth="1"/>
    <col min="13337" max="13339" width="8.44140625" style="265" customWidth="1"/>
    <col min="13340" max="13340" width="0.44140625" style="265" customWidth="1"/>
    <col min="13341" max="13343" width="8.44140625" style="265" customWidth="1"/>
    <col min="13344" max="13344" width="0.44140625" style="265" customWidth="1"/>
    <col min="13345" max="13345" width="10.88671875" style="265" customWidth="1"/>
    <col min="13346" max="13568" width="13.88671875" style="265"/>
    <col min="13569" max="13569" width="25.109375" style="265" customWidth="1"/>
    <col min="13570" max="13572" width="8.44140625" style="265" customWidth="1"/>
    <col min="13573" max="13573" width="0.44140625" style="265" customWidth="1"/>
    <col min="13574" max="13576" width="8.44140625" style="265" customWidth="1"/>
    <col min="13577" max="13577" width="0.44140625" style="265" customWidth="1"/>
    <col min="13578" max="13580" width="8.44140625" style="265" customWidth="1"/>
    <col min="13581" max="13581" width="0.44140625" style="265" customWidth="1"/>
    <col min="13582" max="13584" width="8.44140625" style="265" customWidth="1"/>
    <col min="13585" max="13585" width="0.44140625" style="265" customWidth="1"/>
    <col min="13586" max="13588" width="8.44140625" style="265" customWidth="1"/>
    <col min="13589" max="13589" width="0.44140625" style="265" customWidth="1"/>
    <col min="13590" max="13590" width="10.44140625" style="265" bestFit="1" customWidth="1"/>
    <col min="13591" max="13592" width="8.44140625" style="265" bestFit="1" customWidth="1"/>
    <col min="13593" max="13595" width="8.44140625" style="265" customWidth="1"/>
    <col min="13596" max="13596" width="0.44140625" style="265" customWidth="1"/>
    <col min="13597" max="13599" width="8.44140625" style="265" customWidth="1"/>
    <col min="13600" max="13600" width="0.44140625" style="265" customWidth="1"/>
    <col min="13601" max="13601" width="10.88671875" style="265" customWidth="1"/>
    <col min="13602" max="13824" width="13.88671875" style="265"/>
    <col min="13825" max="13825" width="25.109375" style="265" customWidth="1"/>
    <col min="13826" max="13828" width="8.44140625" style="265" customWidth="1"/>
    <col min="13829" max="13829" width="0.44140625" style="265" customWidth="1"/>
    <col min="13830" max="13832" width="8.44140625" style="265" customWidth="1"/>
    <col min="13833" max="13833" width="0.44140625" style="265" customWidth="1"/>
    <col min="13834" max="13836" width="8.44140625" style="265" customWidth="1"/>
    <col min="13837" max="13837" width="0.44140625" style="265" customWidth="1"/>
    <col min="13838" max="13840" width="8.44140625" style="265" customWidth="1"/>
    <col min="13841" max="13841" width="0.44140625" style="265" customWidth="1"/>
    <col min="13842" max="13844" width="8.44140625" style="265" customWidth="1"/>
    <col min="13845" max="13845" width="0.44140625" style="265" customWidth="1"/>
    <col min="13846" max="13846" width="10.44140625" style="265" bestFit="1" customWidth="1"/>
    <col min="13847" max="13848" width="8.44140625" style="265" bestFit="1" customWidth="1"/>
    <col min="13849" max="13851" width="8.44140625" style="265" customWidth="1"/>
    <col min="13852" max="13852" width="0.44140625" style="265" customWidth="1"/>
    <col min="13853" max="13855" width="8.44140625" style="265" customWidth="1"/>
    <col min="13856" max="13856" width="0.44140625" style="265" customWidth="1"/>
    <col min="13857" max="13857" width="10.88671875" style="265" customWidth="1"/>
    <col min="13858" max="14080" width="13.88671875" style="265"/>
    <col min="14081" max="14081" width="25.109375" style="265" customWidth="1"/>
    <col min="14082" max="14084" width="8.44140625" style="265" customWidth="1"/>
    <col min="14085" max="14085" width="0.44140625" style="265" customWidth="1"/>
    <col min="14086" max="14088" width="8.44140625" style="265" customWidth="1"/>
    <col min="14089" max="14089" width="0.44140625" style="265" customWidth="1"/>
    <col min="14090" max="14092" width="8.44140625" style="265" customWidth="1"/>
    <col min="14093" max="14093" width="0.44140625" style="265" customWidth="1"/>
    <col min="14094" max="14096" width="8.44140625" style="265" customWidth="1"/>
    <col min="14097" max="14097" width="0.44140625" style="265" customWidth="1"/>
    <col min="14098" max="14100" width="8.44140625" style="265" customWidth="1"/>
    <col min="14101" max="14101" width="0.44140625" style="265" customWidth="1"/>
    <col min="14102" max="14102" width="10.44140625" style="265" bestFit="1" customWidth="1"/>
    <col min="14103" max="14104" width="8.44140625" style="265" bestFit="1" customWidth="1"/>
    <col min="14105" max="14107" width="8.44140625" style="265" customWidth="1"/>
    <col min="14108" max="14108" width="0.44140625" style="265" customWidth="1"/>
    <col min="14109" max="14111" width="8.44140625" style="265" customWidth="1"/>
    <col min="14112" max="14112" width="0.44140625" style="265" customWidth="1"/>
    <col min="14113" max="14113" width="10.88671875" style="265" customWidth="1"/>
    <col min="14114" max="14336" width="13.88671875" style="265"/>
    <col min="14337" max="14337" width="25.109375" style="265" customWidth="1"/>
    <col min="14338" max="14340" width="8.44140625" style="265" customWidth="1"/>
    <col min="14341" max="14341" width="0.44140625" style="265" customWidth="1"/>
    <col min="14342" max="14344" width="8.44140625" style="265" customWidth="1"/>
    <col min="14345" max="14345" width="0.44140625" style="265" customWidth="1"/>
    <col min="14346" max="14348" width="8.44140625" style="265" customWidth="1"/>
    <col min="14349" max="14349" width="0.44140625" style="265" customWidth="1"/>
    <col min="14350" max="14352" width="8.44140625" style="265" customWidth="1"/>
    <col min="14353" max="14353" width="0.44140625" style="265" customWidth="1"/>
    <col min="14354" max="14356" width="8.44140625" style="265" customWidth="1"/>
    <col min="14357" max="14357" width="0.44140625" style="265" customWidth="1"/>
    <col min="14358" max="14358" width="10.44140625" style="265" bestFit="1" customWidth="1"/>
    <col min="14359" max="14360" width="8.44140625" style="265" bestFit="1" customWidth="1"/>
    <col min="14361" max="14363" width="8.44140625" style="265" customWidth="1"/>
    <col min="14364" max="14364" width="0.44140625" style="265" customWidth="1"/>
    <col min="14365" max="14367" width="8.44140625" style="265" customWidth="1"/>
    <col min="14368" max="14368" width="0.44140625" style="265" customWidth="1"/>
    <col min="14369" max="14369" width="10.88671875" style="265" customWidth="1"/>
    <col min="14370" max="14592" width="13.88671875" style="265"/>
    <col min="14593" max="14593" width="25.109375" style="265" customWidth="1"/>
    <col min="14594" max="14596" width="8.44140625" style="265" customWidth="1"/>
    <col min="14597" max="14597" width="0.44140625" style="265" customWidth="1"/>
    <col min="14598" max="14600" width="8.44140625" style="265" customWidth="1"/>
    <col min="14601" max="14601" width="0.44140625" style="265" customWidth="1"/>
    <col min="14602" max="14604" width="8.44140625" style="265" customWidth="1"/>
    <col min="14605" max="14605" width="0.44140625" style="265" customWidth="1"/>
    <col min="14606" max="14608" width="8.44140625" style="265" customWidth="1"/>
    <col min="14609" max="14609" width="0.44140625" style="265" customWidth="1"/>
    <col min="14610" max="14612" width="8.44140625" style="265" customWidth="1"/>
    <col min="14613" max="14613" width="0.44140625" style="265" customWidth="1"/>
    <col min="14614" max="14614" width="10.44140625" style="265" bestFit="1" customWidth="1"/>
    <col min="14615" max="14616" width="8.44140625" style="265" bestFit="1" customWidth="1"/>
    <col min="14617" max="14619" width="8.44140625" style="265" customWidth="1"/>
    <col min="14620" max="14620" width="0.44140625" style="265" customWidth="1"/>
    <col min="14621" max="14623" width="8.44140625" style="265" customWidth="1"/>
    <col min="14624" max="14624" width="0.44140625" style="265" customWidth="1"/>
    <col min="14625" max="14625" width="10.88671875" style="265" customWidth="1"/>
    <col min="14626" max="14848" width="13.88671875" style="265"/>
    <col min="14849" max="14849" width="25.109375" style="265" customWidth="1"/>
    <col min="14850" max="14852" width="8.44140625" style="265" customWidth="1"/>
    <col min="14853" max="14853" width="0.44140625" style="265" customWidth="1"/>
    <col min="14854" max="14856" width="8.44140625" style="265" customWidth="1"/>
    <col min="14857" max="14857" width="0.44140625" style="265" customWidth="1"/>
    <col min="14858" max="14860" width="8.44140625" style="265" customWidth="1"/>
    <col min="14861" max="14861" width="0.44140625" style="265" customWidth="1"/>
    <col min="14862" max="14864" width="8.44140625" style="265" customWidth="1"/>
    <col min="14865" max="14865" width="0.44140625" style="265" customWidth="1"/>
    <col min="14866" max="14868" width="8.44140625" style="265" customWidth="1"/>
    <col min="14869" max="14869" width="0.44140625" style="265" customWidth="1"/>
    <col min="14870" max="14870" width="10.44140625" style="265" bestFit="1" customWidth="1"/>
    <col min="14871" max="14872" width="8.44140625" style="265" bestFit="1" customWidth="1"/>
    <col min="14873" max="14875" width="8.44140625" style="265" customWidth="1"/>
    <col min="14876" max="14876" width="0.44140625" style="265" customWidth="1"/>
    <col min="14877" max="14879" width="8.44140625" style="265" customWidth="1"/>
    <col min="14880" max="14880" width="0.44140625" style="265" customWidth="1"/>
    <col min="14881" max="14881" width="10.88671875" style="265" customWidth="1"/>
    <col min="14882" max="15104" width="13.88671875" style="265"/>
    <col min="15105" max="15105" width="25.109375" style="265" customWidth="1"/>
    <col min="15106" max="15108" width="8.44140625" style="265" customWidth="1"/>
    <col min="15109" max="15109" width="0.44140625" style="265" customWidth="1"/>
    <col min="15110" max="15112" width="8.44140625" style="265" customWidth="1"/>
    <col min="15113" max="15113" width="0.44140625" style="265" customWidth="1"/>
    <col min="15114" max="15116" width="8.44140625" style="265" customWidth="1"/>
    <col min="15117" max="15117" width="0.44140625" style="265" customWidth="1"/>
    <col min="15118" max="15120" width="8.44140625" style="265" customWidth="1"/>
    <col min="15121" max="15121" width="0.44140625" style="265" customWidth="1"/>
    <col min="15122" max="15124" width="8.44140625" style="265" customWidth="1"/>
    <col min="15125" max="15125" width="0.44140625" style="265" customWidth="1"/>
    <col min="15126" max="15126" width="10.44140625" style="265" bestFit="1" customWidth="1"/>
    <col min="15127" max="15128" width="8.44140625" style="265" bestFit="1" customWidth="1"/>
    <col min="15129" max="15131" width="8.44140625" style="265" customWidth="1"/>
    <col min="15132" max="15132" width="0.44140625" style="265" customWidth="1"/>
    <col min="15133" max="15135" width="8.44140625" style="265" customWidth="1"/>
    <col min="15136" max="15136" width="0.44140625" style="265" customWidth="1"/>
    <col min="15137" max="15137" width="10.88671875" style="265" customWidth="1"/>
    <col min="15138" max="15360" width="13.88671875" style="265"/>
    <col min="15361" max="15361" width="25.109375" style="265" customWidth="1"/>
    <col min="15362" max="15364" width="8.44140625" style="265" customWidth="1"/>
    <col min="15365" max="15365" width="0.44140625" style="265" customWidth="1"/>
    <col min="15366" max="15368" width="8.44140625" style="265" customWidth="1"/>
    <col min="15369" max="15369" width="0.44140625" style="265" customWidth="1"/>
    <col min="15370" max="15372" width="8.44140625" style="265" customWidth="1"/>
    <col min="15373" max="15373" width="0.44140625" style="265" customWidth="1"/>
    <col min="15374" max="15376" width="8.44140625" style="265" customWidth="1"/>
    <col min="15377" max="15377" width="0.44140625" style="265" customWidth="1"/>
    <col min="15378" max="15380" width="8.44140625" style="265" customWidth="1"/>
    <col min="15381" max="15381" width="0.44140625" style="265" customWidth="1"/>
    <col min="15382" max="15382" width="10.44140625" style="265" bestFit="1" customWidth="1"/>
    <col min="15383" max="15384" width="8.44140625" style="265" bestFit="1" customWidth="1"/>
    <col min="15385" max="15387" width="8.44140625" style="265" customWidth="1"/>
    <col min="15388" max="15388" width="0.44140625" style="265" customWidth="1"/>
    <col min="15389" max="15391" width="8.44140625" style="265" customWidth="1"/>
    <col min="15392" max="15392" width="0.44140625" style="265" customWidth="1"/>
    <col min="15393" max="15393" width="10.88671875" style="265" customWidth="1"/>
    <col min="15394" max="15616" width="13.88671875" style="265"/>
    <col min="15617" max="15617" width="25.109375" style="265" customWidth="1"/>
    <col min="15618" max="15620" width="8.44140625" style="265" customWidth="1"/>
    <col min="15621" max="15621" width="0.44140625" style="265" customWidth="1"/>
    <col min="15622" max="15624" width="8.44140625" style="265" customWidth="1"/>
    <col min="15625" max="15625" width="0.44140625" style="265" customWidth="1"/>
    <col min="15626" max="15628" width="8.44140625" style="265" customWidth="1"/>
    <col min="15629" max="15629" width="0.44140625" style="265" customWidth="1"/>
    <col min="15630" max="15632" width="8.44140625" style="265" customWidth="1"/>
    <col min="15633" max="15633" width="0.44140625" style="265" customWidth="1"/>
    <col min="15634" max="15636" width="8.44140625" style="265" customWidth="1"/>
    <col min="15637" max="15637" width="0.44140625" style="265" customWidth="1"/>
    <col min="15638" max="15638" width="10.44140625" style="265" bestFit="1" customWidth="1"/>
    <col min="15639" max="15640" width="8.44140625" style="265" bestFit="1" customWidth="1"/>
    <col min="15641" max="15643" width="8.44140625" style="265" customWidth="1"/>
    <col min="15644" max="15644" width="0.44140625" style="265" customWidth="1"/>
    <col min="15645" max="15647" width="8.44140625" style="265" customWidth="1"/>
    <col min="15648" max="15648" width="0.44140625" style="265" customWidth="1"/>
    <col min="15649" max="15649" width="10.88671875" style="265" customWidth="1"/>
    <col min="15650" max="15872" width="13.88671875" style="265"/>
    <col min="15873" max="15873" width="25.109375" style="265" customWidth="1"/>
    <col min="15874" max="15876" width="8.44140625" style="265" customWidth="1"/>
    <col min="15877" max="15877" width="0.44140625" style="265" customWidth="1"/>
    <col min="15878" max="15880" width="8.44140625" style="265" customWidth="1"/>
    <col min="15881" max="15881" width="0.44140625" style="265" customWidth="1"/>
    <col min="15882" max="15884" width="8.44140625" style="265" customWidth="1"/>
    <col min="15885" max="15885" width="0.44140625" style="265" customWidth="1"/>
    <col min="15886" max="15888" width="8.44140625" style="265" customWidth="1"/>
    <col min="15889" max="15889" width="0.44140625" style="265" customWidth="1"/>
    <col min="15890" max="15892" width="8.44140625" style="265" customWidth="1"/>
    <col min="15893" max="15893" width="0.44140625" style="265" customWidth="1"/>
    <col min="15894" max="15894" width="10.44140625" style="265" bestFit="1" customWidth="1"/>
    <col min="15895" max="15896" width="8.44140625" style="265" bestFit="1" customWidth="1"/>
    <col min="15897" max="15899" width="8.44140625" style="265" customWidth="1"/>
    <col min="15900" max="15900" width="0.44140625" style="265" customWidth="1"/>
    <col min="15901" max="15903" width="8.44140625" style="265" customWidth="1"/>
    <col min="15904" max="15904" width="0.44140625" style="265" customWidth="1"/>
    <col min="15905" max="15905" width="10.88671875" style="265" customWidth="1"/>
    <col min="15906" max="16128" width="13.88671875" style="265"/>
    <col min="16129" max="16129" width="25.109375" style="265" customWidth="1"/>
    <col min="16130" max="16132" width="8.44140625" style="265" customWidth="1"/>
    <col min="16133" max="16133" width="0.44140625" style="265" customWidth="1"/>
    <col min="16134" max="16136" width="8.44140625" style="265" customWidth="1"/>
    <col min="16137" max="16137" width="0.44140625" style="265" customWidth="1"/>
    <col min="16138" max="16140" width="8.44140625" style="265" customWidth="1"/>
    <col min="16141" max="16141" width="0.44140625" style="265" customWidth="1"/>
    <col min="16142" max="16144" width="8.44140625" style="265" customWidth="1"/>
    <col min="16145" max="16145" width="0.44140625" style="265" customWidth="1"/>
    <col min="16146" max="16148" width="8.44140625" style="265" customWidth="1"/>
    <col min="16149" max="16149" width="0.44140625" style="265" customWidth="1"/>
    <col min="16150" max="16150" width="10.44140625" style="265" bestFit="1" customWidth="1"/>
    <col min="16151" max="16152" width="8.44140625" style="265" bestFit="1" customWidth="1"/>
    <col min="16153" max="16155" width="8.44140625" style="265" customWidth="1"/>
    <col min="16156" max="16156" width="0.44140625" style="265" customWidth="1"/>
    <col min="16157" max="16159" width="8.44140625" style="265" customWidth="1"/>
    <col min="16160" max="16160" width="0.44140625" style="265" customWidth="1"/>
    <col min="16161" max="16161" width="10.88671875" style="265" customWidth="1"/>
    <col min="16162" max="16384" width="13.88671875" style="265"/>
  </cols>
  <sheetData>
    <row r="1" spans="1:33" ht="18" customHeight="1">
      <c r="A1" s="1422" t="s">
        <v>1246</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row>
    <row r="2" spans="1:33" s="1154" customFormat="1" ht="28.2">
      <c r="A2" s="239" t="s">
        <v>1097</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row>
    <row r="3" spans="1:33" s="124" customFormat="1" ht="23.1" customHeight="1">
      <c r="A3" s="1155">
        <v>45716</v>
      </c>
      <c r="B3" s="1155"/>
      <c r="C3" s="1155"/>
      <c r="D3" s="1155"/>
      <c r="E3" s="1155"/>
      <c r="F3" s="1155"/>
      <c r="G3" s="1155"/>
      <c r="H3" s="1155"/>
      <c r="I3" s="1155"/>
      <c r="J3" s="1155"/>
      <c r="K3" s="1155"/>
      <c r="L3" s="1155"/>
      <c r="M3" s="1155"/>
      <c r="N3" s="1155"/>
      <c r="O3" s="1155"/>
      <c r="P3" s="1155"/>
      <c r="Q3" s="1155"/>
      <c r="R3" s="1155"/>
      <c r="S3" s="1155"/>
      <c r="T3" s="1155"/>
      <c r="U3" s="1155"/>
      <c r="V3" s="1155"/>
      <c r="W3" s="1155"/>
      <c r="X3" s="1155"/>
      <c r="Y3" s="1155"/>
      <c r="Z3" s="1155"/>
      <c r="AA3" s="1155"/>
      <c r="AB3" s="1155"/>
      <c r="AC3" s="1155"/>
      <c r="AD3" s="1155"/>
      <c r="AE3" s="1155"/>
      <c r="AF3" s="1155"/>
      <c r="AG3" s="1155"/>
    </row>
    <row r="4" spans="1:33" s="1157" customFormat="1" ht="16.8">
      <c r="A4" s="122" t="s">
        <v>125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row>
    <row r="5" spans="1:33" s="125" customFormat="1" ht="8.4" customHeight="1" thickBot="1"/>
    <row r="6" spans="1:33" s="125" customFormat="1" ht="30.45" customHeight="1">
      <c r="A6" s="127" t="s">
        <v>1</v>
      </c>
      <c r="B6" s="1158" t="s">
        <v>100</v>
      </c>
      <c r="C6" s="1158"/>
      <c r="D6" s="1158"/>
      <c r="E6" s="1159"/>
      <c r="F6" s="1158" t="s">
        <v>1059</v>
      </c>
      <c r="G6" s="1158"/>
      <c r="H6" s="1158"/>
      <c r="I6" s="1159"/>
      <c r="J6" s="1158" t="s">
        <v>1060</v>
      </c>
      <c r="K6" s="1158"/>
      <c r="L6" s="1158"/>
      <c r="M6" s="1159"/>
      <c r="N6" s="1158" t="s">
        <v>1061</v>
      </c>
      <c r="O6" s="1158"/>
      <c r="P6" s="1158"/>
      <c r="Q6" s="1159"/>
      <c r="R6" s="1158" t="s">
        <v>104</v>
      </c>
      <c r="S6" s="1158"/>
      <c r="T6" s="1158"/>
      <c r="U6" s="1159"/>
      <c r="V6" s="127" t="s">
        <v>105</v>
      </c>
      <c r="W6" s="127"/>
      <c r="X6" s="127"/>
      <c r="Y6" s="127"/>
      <c r="Z6" s="127"/>
      <c r="AA6" s="127"/>
      <c r="AB6" s="1159"/>
      <c r="AC6" s="1160" t="s">
        <v>716</v>
      </c>
      <c r="AD6" s="1160"/>
      <c r="AE6" s="1160"/>
      <c r="AF6" s="1159"/>
      <c r="AG6" s="215" t="s">
        <v>1098</v>
      </c>
    </row>
    <row r="7" spans="1:33" s="125" customFormat="1" ht="15.75" customHeight="1">
      <c r="A7" s="1161"/>
      <c r="B7" s="213"/>
      <c r="C7" s="213"/>
      <c r="D7" s="213"/>
      <c r="E7" s="1162"/>
      <c r="F7" s="213"/>
      <c r="G7" s="213"/>
      <c r="H7" s="213"/>
      <c r="I7" s="1162"/>
      <c r="J7" s="213"/>
      <c r="K7" s="213"/>
      <c r="L7" s="213"/>
      <c r="M7" s="1162"/>
      <c r="N7" s="213"/>
      <c r="O7" s="213"/>
      <c r="P7" s="213"/>
      <c r="Q7" s="1162"/>
      <c r="R7" s="213"/>
      <c r="S7" s="213"/>
      <c r="T7" s="213"/>
      <c r="U7" s="1162"/>
      <c r="V7" s="1163" t="s">
        <v>1099</v>
      </c>
      <c r="W7" s="1163"/>
      <c r="X7" s="1163"/>
      <c r="Y7" s="1163" t="s">
        <v>1100</v>
      </c>
      <c r="Z7" s="1163"/>
      <c r="AA7" s="1163"/>
      <c r="AB7" s="1162"/>
      <c r="AC7" s="1164"/>
      <c r="AD7" s="1164"/>
      <c r="AE7" s="1164"/>
      <c r="AF7" s="1162"/>
      <c r="AG7" s="1165"/>
    </row>
    <row r="8" spans="1:33" s="125" customFormat="1" ht="54.9" customHeight="1">
      <c r="A8" s="229"/>
      <c r="B8" s="218" t="s">
        <v>1083</v>
      </c>
      <c r="C8" s="1166" t="s">
        <v>1101</v>
      </c>
      <c r="D8" s="218" t="s">
        <v>1102</v>
      </c>
      <c r="E8" s="218"/>
      <c r="F8" s="218" t="s">
        <v>1083</v>
      </c>
      <c r="G8" s="1166" t="s">
        <v>1101</v>
      </c>
      <c r="H8" s="218" t="s">
        <v>1102</v>
      </c>
      <c r="I8" s="218"/>
      <c r="J8" s="218" t="s">
        <v>1083</v>
      </c>
      <c r="K8" s="1166" t="s">
        <v>1101</v>
      </c>
      <c r="L8" s="218" t="s">
        <v>1102</v>
      </c>
      <c r="M8" s="218"/>
      <c r="N8" s="218" t="s">
        <v>1083</v>
      </c>
      <c r="O8" s="1166" t="s">
        <v>1101</v>
      </c>
      <c r="P8" s="218" t="s">
        <v>1102</v>
      </c>
      <c r="Q8" s="218"/>
      <c r="R8" s="218" t="s">
        <v>1083</v>
      </c>
      <c r="S8" s="1166" t="s">
        <v>1101</v>
      </c>
      <c r="T8" s="218" t="s">
        <v>1102</v>
      </c>
      <c r="U8" s="218"/>
      <c r="V8" s="218" t="s">
        <v>1083</v>
      </c>
      <c r="W8" s="1166" t="s">
        <v>1101</v>
      </c>
      <c r="X8" s="218" t="s">
        <v>1102</v>
      </c>
      <c r="Y8" s="1167" t="s">
        <v>1083</v>
      </c>
      <c r="Z8" s="1168" t="s">
        <v>1101</v>
      </c>
      <c r="AA8" s="1167" t="s">
        <v>1102</v>
      </c>
      <c r="AB8" s="218"/>
      <c r="AC8" s="218" t="s">
        <v>1083</v>
      </c>
      <c r="AD8" s="1166" t="s">
        <v>1101</v>
      </c>
      <c r="AE8" s="218" t="s">
        <v>1102</v>
      </c>
      <c r="AF8" s="218"/>
      <c r="AG8" s="217"/>
    </row>
    <row r="9" spans="1:33" s="125" customFormat="1" ht="6" customHeight="1">
      <c r="B9" s="230"/>
      <c r="C9" s="1169"/>
      <c r="D9" s="1169"/>
      <c r="E9" s="1169"/>
      <c r="F9" s="1169"/>
      <c r="G9" s="1169"/>
      <c r="H9" s="1169"/>
      <c r="I9" s="1169"/>
      <c r="J9" s="1169"/>
      <c r="K9" s="1169"/>
      <c r="L9" s="1169"/>
      <c r="M9" s="1169"/>
      <c r="N9" s="1169"/>
      <c r="O9" s="1169"/>
      <c r="P9" s="1169"/>
      <c r="Q9" s="1169"/>
      <c r="R9" s="1169"/>
      <c r="S9" s="1169"/>
      <c r="T9" s="1169"/>
      <c r="U9" s="1169"/>
      <c r="V9" s="1169"/>
      <c r="W9" s="1169"/>
      <c r="X9" s="1169"/>
      <c r="Y9" s="1169"/>
      <c r="Z9" s="1169"/>
      <c r="AA9" s="1169"/>
      <c r="AB9" s="1169"/>
      <c r="AC9" s="1169"/>
      <c r="AD9" s="1169"/>
      <c r="AE9" s="1169"/>
      <c r="AF9" s="1169"/>
      <c r="AG9" s="1170"/>
    </row>
    <row r="10" spans="1:33" s="142" customFormat="1" ht="20.100000000000001" customHeight="1">
      <c r="A10" s="1171" t="s">
        <v>29</v>
      </c>
      <c r="B10" s="1171">
        <v>18637977.557999998</v>
      </c>
      <c r="C10" s="1171">
        <v>39924.190999999999</v>
      </c>
      <c r="D10" s="1171">
        <v>17699.975999999999</v>
      </c>
      <c r="E10" s="1171"/>
      <c r="F10" s="1171">
        <v>10716784.265000001</v>
      </c>
      <c r="G10" s="1171">
        <v>293049.66499999998</v>
      </c>
      <c r="H10" s="1171">
        <v>278913.29599999997</v>
      </c>
      <c r="I10" s="1171"/>
      <c r="J10" s="1171">
        <v>5224055.068</v>
      </c>
      <c r="K10" s="1171">
        <v>419316.68699999998</v>
      </c>
      <c r="L10" s="1171">
        <v>1304232.0179999999</v>
      </c>
      <c r="M10" s="1171"/>
      <c r="N10" s="1171">
        <v>7234821.5920000002</v>
      </c>
      <c r="O10" s="1171">
        <v>468457.93699999998</v>
      </c>
      <c r="P10" s="1171">
        <v>481420.853</v>
      </c>
      <c r="Q10" s="1171"/>
      <c r="R10" s="1171">
        <v>78007.987999999998</v>
      </c>
      <c r="S10" s="1171">
        <v>281.97899999999998</v>
      </c>
      <c r="T10" s="1171">
        <v>4303.4679999999998</v>
      </c>
      <c r="U10" s="1171"/>
      <c r="V10" s="1171">
        <v>3215710.3278299998</v>
      </c>
      <c r="W10" s="1171">
        <v>0</v>
      </c>
      <c r="X10" s="1171">
        <v>100870.72933</v>
      </c>
      <c r="Y10" s="1171">
        <v>9676031.3859899994</v>
      </c>
      <c r="Z10" s="1171">
        <v>218915.13452000002</v>
      </c>
      <c r="AA10" s="1171">
        <v>244218.96469999998</v>
      </c>
      <c r="AB10" s="1171"/>
      <c r="AC10" s="1171">
        <v>16741306.097999999</v>
      </c>
      <c r="AD10" s="1171">
        <v>398919.53499999997</v>
      </c>
      <c r="AE10" s="1171">
        <v>343325.69500000001</v>
      </c>
      <c r="AF10" s="1171"/>
      <c r="AG10" s="1172">
        <v>76138544.419</v>
      </c>
    </row>
    <row r="11" spans="1:33" s="142" customFormat="1" ht="20.100000000000001" customHeight="1">
      <c r="A11" s="1171" t="s">
        <v>30</v>
      </c>
      <c r="B11" s="1171">
        <v>90079.403000000006</v>
      </c>
      <c r="C11" s="1171">
        <v>0</v>
      </c>
      <c r="D11" s="1171">
        <v>7.3999999999999996E-2</v>
      </c>
      <c r="E11" s="1171"/>
      <c r="F11" s="1171">
        <v>100911.99</v>
      </c>
      <c r="G11" s="1171">
        <v>7612</v>
      </c>
      <c r="H11" s="1171">
        <v>2830.9769999999999</v>
      </c>
      <c r="I11" s="1171"/>
      <c r="J11" s="1171">
        <v>36332.175999999999</v>
      </c>
      <c r="K11" s="1171">
        <v>656.59</v>
      </c>
      <c r="L11" s="1171">
        <v>4963.1310000000003</v>
      </c>
      <c r="M11" s="1171"/>
      <c r="N11" s="1171">
        <v>18302.347000000002</v>
      </c>
      <c r="O11" s="1171">
        <v>4.1189999999999998</v>
      </c>
      <c r="P11" s="1171">
        <v>15868.88</v>
      </c>
      <c r="Q11" s="1171"/>
      <c r="R11" s="1171">
        <v>0</v>
      </c>
      <c r="S11" s="1171">
        <v>0</v>
      </c>
      <c r="T11" s="1171">
        <v>12.691000000000001</v>
      </c>
      <c r="U11" s="1171"/>
      <c r="V11" s="1171">
        <v>2894.4603299999999</v>
      </c>
      <c r="W11" s="1171">
        <v>0</v>
      </c>
      <c r="X11" s="1171">
        <v>233.70105000000001</v>
      </c>
      <c r="Y11" s="1171">
        <v>1295812.1651600001</v>
      </c>
      <c r="Z11" s="1171">
        <v>48588.467840000005</v>
      </c>
      <c r="AA11" s="1171">
        <v>49572.697840000001</v>
      </c>
      <c r="AB11" s="1171"/>
      <c r="AC11" s="1171">
        <v>99223.267000000007</v>
      </c>
      <c r="AD11" s="1171">
        <v>291.76499999999999</v>
      </c>
      <c r="AE11" s="1171">
        <v>6392.143</v>
      </c>
      <c r="AF11" s="1171"/>
      <c r="AG11" s="1172">
        <v>1780583.0519999999</v>
      </c>
    </row>
    <row r="12" spans="1:33" s="142" customFormat="1" ht="20.100000000000001" customHeight="1">
      <c r="A12" s="1173" t="s">
        <v>31</v>
      </c>
      <c r="B12" s="1171">
        <v>41931956.232000001</v>
      </c>
      <c r="C12" s="1171">
        <v>301614.55800000002</v>
      </c>
      <c r="D12" s="1171">
        <v>20016.035</v>
      </c>
      <c r="E12" s="1171"/>
      <c r="F12" s="1171">
        <v>12480111.25</v>
      </c>
      <c r="G12" s="1171">
        <v>299446.59399999998</v>
      </c>
      <c r="H12" s="1171">
        <v>145559.10800000001</v>
      </c>
      <c r="I12" s="1171"/>
      <c r="J12" s="1171">
        <v>4918817.6440000003</v>
      </c>
      <c r="K12" s="1171">
        <v>36759.498</v>
      </c>
      <c r="L12" s="1171">
        <v>217614.101</v>
      </c>
      <c r="M12" s="1171"/>
      <c r="N12" s="1171">
        <v>15792255.321</v>
      </c>
      <c r="O12" s="1171">
        <v>663762.571</v>
      </c>
      <c r="P12" s="1171">
        <v>2459347.6120000002</v>
      </c>
      <c r="Q12" s="1171"/>
      <c r="R12" s="1171">
        <v>120234.023</v>
      </c>
      <c r="S12" s="1171">
        <v>1187.8420000000001</v>
      </c>
      <c r="T12" s="1171">
        <v>15696.308999999999</v>
      </c>
      <c r="U12" s="1171"/>
      <c r="V12" s="1171">
        <v>5657237.6999899996</v>
      </c>
      <c r="W12" s="1171">
        <v>493.27924999999999</v>
      </c>
      <c r="X12" s="1171">
        <v>282045.49611000001</v>
      </c>
      <c r="Y12" s="1171">
        <v>12124543.0536</v>
      </c>
      <c r="Z12" s="1171">
        <v>489435.50854000001</v>
      </c>
      <c r="AA12" s="1171">
        <v>337683.74682999996</v>
      </c>
      <c r="AB12" s="1171"/>
      <c r="AC12" s="1171">
        <v>21181829.675999999</v>
      </c>
      <c r="AD12" s="1171">
        <v>220919.45699999999</v>
      </c>
      <c r="AE12" s="1171">
        <v>599284.86800000002</v>
      </c>
      <c r="AF12" s="1171"/>
      <c r="AG12" s="1172">
        <v>120297851.492</v>
      </c>
    </row>
    <row r="13" spans="1:33" s="142" customFormat="1" ht="20.100000000000001" customHeight="1">
      <c r="A13" s="287" t="s">
        <v>32</v>
      </c>
      <c r="B13" s="1171">
        <v>1358024.4639999999</v>
      </c>
      <c r="C13" s="1171">
        <v>0</v>
      </c>
      <c r="D13" s="1171">
        <v>6.8490000000000002</v>
      </c>
      <c r="E13" s="1171"/>
      <c r="F13" s="1171">
        <v>650133.05900000001</v>
      </c>
      <c r="G13" s="1171">
        <v>11143.317999999999</v>
      </c>
      <c r="H13" s="1171">
        <v>11470.822</v>
      </c>
      <c r="I13" s="1171"/>
      <c r="J13" s="1171">
        <v>245426.90299999999</v>
      </c>
      <c r="K13" s="1171">
        <v>52708.476999999999</v>
      </c>
      <c r="L13" s="1171">
        <v>87392.039000000004</v>
      </c>
      <c r="M13" s="1171"/>
      <c r="N13" s="1171">
        <v>70629.31</v>
      </c>
      <c r="O13" s="1171">
        <v>28667.951000000001</v>
      </c>
      <c r="P13" s="1171">
        <v>245486.01300000001</v>
      </c>
      <c r="Q13" s="1171"/>
      <c r="R13" s="1171">
        <v>2597.1909999999998</v>
      </c>
      <c r="S13" s="1171">
        <v>366.28699999999998</v>
      </c>
      <c r="T13" s="1171">
        <v>1378.453</v>
      </c>
      <c r="U13" s="1171"/>
      <c r="V13" s="1171">
        <v>809819.20054999995</v>
      </c>
      <c r="W13" s="1171">
        <v>0</v>
      </c>
      <c r="X13" s="1171">
        <v>54904.636720000002</v>
      </c>
      <c r="Y13" s="1171">
        <v>2707879.57595</v>
      </c>
      <c r="Z13" s="1171">
        <v>158609.43669999999</v>
      </c>
      <c r="AA13" s="1171">
        <v>91770.41201</v>
      </c>
      <c r="AB13" s="1171"/>
      <c r="AC13" s="1171">
        <v>1519052.486</v>
      </c>
      <c r="AD13" s="1171">
        <v>2140.9560000000001</v>
      </c>
      <c r="AE13" s="1171">
        <v>73750.175000000003</v>
      </c>
      <c r="AF13" s="1171"/>
      <c r="AG13" s="1172">
        <v>8183358.023</v>
      </c>
    </row>
    <row r="14" spans="1:33" s="142" customFormat="1" ht="20.100000000000001" customHeight="1">
      <c r="A14" s="1171" t="s">
        <v>33</v>
      </c>
      <c r="B14" s="1171">
        <v>4985182.4749999996</v>
      </c>
      <c r="C14" s="1171">
        <v>3836.1909999999998</v>
      </c>
      <c r="D14" s="1171">
        <v>37466.014999999999</v>
      </c>
      <c r="E14" s="1171"/>
      <c r="F14" s="1171">
        <v>2300120.5269999998</v>
      </c>
      <c r="G14" s="1171">
        <v>54427.13</v>
      </c>
      <c r="H14" s="1171">
        <v>26914.498</v>
      </c>
      <c r="I14" s="1171"/>
      <c r="J14" s="1171">
        <v>821552.32900000003</v>
      </c>
      <c r="K14" s="1171">
        <v>6872.38</v>
      </c>
      <c r="L14" s="1171">
        <v>76331.691999999995</v>
      </c>
      <c r="M14" s="1171"/>
      <c r="N14" s="1171">
        <v>315456.92499999999</v>
      </c>
      <c r="O14" s="1171">
        <v>21639.848999999998</v>
      </c>
      <c r="P14" s="1171">
        <v>250402.451</v>
      </c>
      <c r="Q14" s="1171"/>
      <c r="R14" s="1171">
        <v>353.30200000000002</v>
      </c>
      <c r="S14" s="1171">
        <v>0</v>
      </c>
      <c r="T14" s="1171">
        <v>187.249</v>
      </c>
      <c r="U14" s="1171"/>
      <c r="V14" s="1171">
        <v>248629.28091</v>
      </c>
      <c r="W14" s="1171">
        <v>0</v>
      </c>
      <c r="X14" s="1171">
        <v>14822.03674</v>
      </c>
      <c r="Y14" s="1171">
        <v>1754658.1707599999</v>
      </c>
      <c r="Z14" s="1171">
        <v>13261.89183</v>
      </c>
      <c r="AA14" s="1171">
        <v>50912.285409999997</v>
      </c>
      <c r="AB14" s="1171"/>
      <c r="AC14" s="1171">
        <v>3238951.412</v>
      </c>
      <c r="AD14" s="1171">
        <v>51962.184999999998</v>
      </c>
      <c r="AE14" s="1171">
        <v>116153.012</v>
      </c>
      <c r="AF14" s="1171"/>
      <c r="AG14" s="1172">
        <v>14390093.297</v>
      </c>
    </row>
    <row r="15" spans="1:33" s="142" customFormat="1" ht="20.100000000000001" customHeight="1">
      <c r="A15" s="1171" t="s">
        <v>116</v>
      </c>
      <c r="B15" s="1171">
        <v>16451370.953</v>
      </c>
      <c r="C15" s="1171">
        <v>42607.17</v>
      </c>
      <c r="D15" s="1171">
        <v>15313.203</v>
      </c>
      <c r="E15" s="1171"/>
      <c r="F15" s="1171">
        <v>3546277.6409999998</v>
      </c>
      <c r="G15" s="1171">
        <v>70783.532999999996</v>
      </c>
      <c r="H15" s="1171">
        <v>136518.43599999999</v>
      </c>
      <c r="I15" s="1171"/>
      <c r="J15" s="1171">
        <v>1854383.7039999999</v>
      </c>
      <c r="K15" s="1171">
        <v>107697.586</v>
      </c>
      <c r="L15" s="1171">
        <v>501128.853</v>
      </c>
      <c r="M15" s="1171"/>
      <c r="N15" s="1171">
        <v>3968087.98</v>
      </c>
      <c r="O15" s="1171">
        <v>702577.83200000005</v>
      </c>
      <c r="P15" s="1171">
        <v>790210.40099999995</v>
      </c>
      <c r="Q15" s="1171"/>
      <c r="R15" s="1171">
        <v>6828.3720000000003</v>
      </c>
      <c r="S15" s="1171">
        <v>1323.893</v>
      </c>
      <c r="T15" s="1171">
        <v>2594.192</v>
      </c>
      <c r="U15" s="1171"/>
      <c r="V15" s="1171">
        <v>1239313.38173</v>
      </c>
      <c r="W15" s="1171">
        <v>0</v>
      </c>
      <c r="X15" s="1171">
        <v>57952.332329999997</v>
      </c>
      <c r="Y15" s="1171">
        <v>8237017.2760100001</v>
      </c>
      <c r="Z15" s="1171">
        <v>432414.55518000002</v>
      </c>
      <c r="AA15" s="1171">
        <v>231188.04683000001</v>
      </c>
      <c r="AB15" s="1171"/>
      <c r="AC15" s="1171">
        <v>10245956.707</v>
      </c>
      <c r="AD15" s="1171">
        <v>490808.81800000003</v>
      </c>
      <c r="AE15" s="1171">
        <v>309311.62199999997</v>
      </c>
      <c r="AF15" s="1171"/>
      <c r="AG15" s="1172">
        <v>49441666.497000001</v>
      </c>
    </row>
    <row r="16" spans="1:33" s="142" customFormat="1" ht="20.100000000000001" customHeight="1">
      <c r="A16" s="1171" t="s">
        <v>35</v>
      </c>
      <c r="B16" s="1171">
        <v>870878.47699999996</v>
      </c>
      <c r="C16" s="1171">
        <v>0</v>
      </c>
      <c r="D16" s="1171">
        <v>0</v>
      </c>
      <c r="E16" s="1171"/>
      <c r="F16" s="1171">
        <v>405987.516</v>
      </c>
      <c r="G16" s="1171">
        <v>0</v>
      </c>
      <c r="H16" s="1171">
        <v>0</v>
      </c>
      <c r="I16" s="1171"/>
      <c r="J16" s="1171">
        <v>159310.932</v>
      </c>
      <c r="K16" s="1171">
        <v>0</v>
      </c>
      <c r="L16" s="1171">
        <v>0</v>
      </c>
      <c r="M16" s="1171"/>
      <c r="N16" s="1171">
        <v>37572.25</v>
      </c>
      <c r="O16" s="1171">
        <v>0</v>
      </c>
      <c r="P16" s="1171">
        <v>0</v>
      </c>
      <c r="Q16" s="1171"/>
      <c r="R16" s="1171">
        <v>78.554000000000002</v>
      </c>
      <c r="S16" s="1171">
        <v>0</v>
      </c>
      <c r="T16" s="1171">
        <v>0</v>
      </c>
      <c r="U16" s="1171"/>
      <c r="V16" s="1171">
        <v>0</v>
      </c>
      <c r="W16" s="1171">
        <v>0</v>
      </c>
      <c r="X16" s="1171">
        <v>0</v>
      </c>
      <c r="Y16" s="1171">
        <v>0</v>
      </c>
      <c r="Z16" s="1171">
        <v>0</v>
      </c>
      <c r="AA16" s="1171">
        <v>0</v>
      </c>
      <c r="AB16" s="1171"/>
      <c r="AC16" s="1171">
        <v>0</v>
      </c>
      <c r="AD16" s="1171">
        <v>0</v>
      </c>
      <c r="AE16" s="1171">
        <v>0</v>
      </c>
      <c r="AF16" s="1171"/>
      <c r="AG16" s="1172">
        <v>1473827.7320000001</v>
      </c>
    </row>
    <row r="17" spans="1:33" s="142" customFormat="1" ht="20.100000000000001" customHeight="1">
      <c r="A17" s="1171" t="s">
        <v>36</v>
      </c>
      <c r="B17" s="1171">
        <v>14503305.5</v>
      </c>
      <c r="C17" s="1171">
        <v>0</v>
      </c>
      <c r="D17" s="1171">
        <v>132.602</v>
      </c>
      <c r="E17" s="1171"/>
      <c r="F17" s="1171">
        <v>3602700.43</v>
      </c>
      <c r="G17" s="1171">
        <v>23477.146000000001</v>
      </c>
      <c r="H17" s="1171">
        <v>149651.01</v>
      </c>
      <c r="I17" s="1171"/>
      <c r="J17" s="1171">
        <v>1947576.84</v>
      </c>
      <c r="K17" s="1171">
        <v>17902.120999999999</v>
      </c>
      <c r="L17" s="1171">
        <v>197665.23199999999</v>
      </c>
      <c r="M17" s="1171"/>
      <c r="N17" s="1171">
        <v>1958455.3</v>
      </c>
      <c r="O17" s="1171">
        <v>29875.808000000001</v>
      </c>
      <c r="P17" s="1171">
        <v>137735.364</v>
      </c>
      <c r="Q17" s="1171"/>
      <c r="R17" s="1171">
        <v>8198.2870000000003</v>
      </c>
      <c r="S17" s="1171">
        <v>162.94200000000001</v>
      </c>
      <c r="T17" s="1171">
        <v>1559.498</v>
      </c>
      <c r="U17" s="1171"/>
      <c r="V17" s="1171">
        <v>2690560.3133800002</v>
      </c>
      <c r="W17" s="1171">
        <v>0</v>
      </c>
      <c r="X17" s="1171">
        <v>173689.21283999999</v>
      </c>
      <c r="Y17" s="1171">
        <v>11407307.867530001</v>
      </c>
      <c r="Z17" s="1171">
        <v>309594.95536000002</v>
      </c>
      <c r="AA17" s="1171">
        <v>312642.63062999997</v>
      </c>
      <c r="AB17" s="1171"/>
      <c r="AC17" s="1171">
        <v>10332177.139</v>
      </c>
      <c r="AD17" s="1171">
        <v>27852.506000000001</v>
      </c>
      <c r="AE17" s="1171">
        <v>318996.65700000001</v>
      </c>
      <c r="AF17" s="1171"/>
      <c r="AG17" s="1172">
        <v>48151219.369000003</v>
      </c>
    </row>
    <row r="18" spans="1:33" s="142" customFormat="1" ht="20.100000000000001" customHeight="1">
      <c r="A18" s="1171" t="s">
        <v>37</v>
      </c>
      <c r="B18" s="1171">
        <v>0</v>
      </c>
      <c r="C18" s="1171">
        <v>0</v>
      </c>
      <c r="D18" s="1171">
        <v>0</v>
      </c>
      <c r="E18" s="1171"/>
      <c r="F18" s="1171">
        <v>0</v>
      </c>
      <c r="G18" s="1171">
        <v>0</v>
      </c>
      <c r="H18" s="1171">
        <v>0</v>
      </c>
      <c r="I18" s="1171"/>
      <c r="J18" s="1171">
        <v>3323.3969999999999</v>
      </c>
      <c r="K18" s="1171">
        <v>0</v>
      </c>
      <c r="L18" s="1171">
        <v>0</v>
      </c>
      <c r="M18" s="1171"/>
      <c r="N18" s="1171">
        <v>7910252.1500000004</v>
      </c>
      <c r="O18" s="1171">
        <v>93703.944000000003</v>
      </c>
      <c r="P18" s="1171">
        <v>605238.59</v>
      </c>
      <c r="Q18" s="1171"/>
      <c r="R18" s="1171">
        <v>2755972.0159999998</v>
      </c>
      <c r="S18" s="1171">
        <v>9934.2489999999998</v>
      </c>
      <c r="T18" s="1171">
        <v>64841.824999999997</v>
      </c>
      <c r="U18" s="1171"/>
      <c r="V18" s="1171">
        <v>31042.28688</v>
      </c>
      <c r="W18" s="1171">
        <v>37.346059999999994</v>
      </c>
      <c r="X18" s="1171">
        <v>5.3120900000000004</v>
      </c>
      <c r="Y18" s="1171">
        <v>330932.47768000001</v>
      </c>
      <c r="Z18" s="1171">
        <v>3867.1628900000001</v>
      </c>
      <c r="AA18" s="1171">
        <v>9622.959859999999</v>
      </c>
      <c r="AB18" s="1171"/>
      <c r="AC18" s="1171">
        <v>376581.36300000001</v>
      </c>
      <c r="AD18" s="1171">
        <v>1210.9269999999999</v>
      </c>
      <c r="AE18" s="1171">
        <v>29308.47</v>
      </c>
      <c r="AF18" s="1171"/>
      <c r="AG18" s="1172">
        <v>12225874.478</v>
      </c>
    </row>
    <row r="19" spans="1:33" s="142" customFormat="1" ht="20.100000000000001" customHeight="1">
      <c r="A19" s="1171" t="s">
        <v>38</v>
      </c>
      <c r="B19" s="1171">
        <v>1294576.243</v>
      </c>
      <c r="C19" s="1171">
        <v>0</v>
      </c>
      <c r="D19" s="1171">
        <v>7354</v>
      </c>
      <c r="E19" s="1171"/>
      <c r="F19" s="1171">
        <v>375290.88099999999</v>
      </c>
      <c r="G19" s="1171">
        <v>2419.806</v>
      </c>
      <c r="H19" s="1171">
        <v>992.79</v>
      </c>
      <c r="I19" s="1171"/>
      <c r="J19" s="1171">
        <v>29779.609</v>
      </c>
      <c r="K19" s="1171">
        <v>9719.1769999999997</v>
      </c>
      <c r="L19" s="1171">
        <v>45108.1</v>
      </c>
      <c r="M19" s="1171"/>
      <c r="N19" s="1171">
        <v>2193.625</v>
      </c>
      <c r="O19" s="1171">
        <v>1376.068</v>
      </c>
      <c r="P19" s="1171">
        <v>674.25099999999998</v>
      </c>
      <c r="Q19" s="1171"/>
      <c r="R19" s="1171">
        <v>0</v>
      </c>
      <c r="S19" s="1171">
        <v>0</v>
      </c>
      <c r="T19" s="1171">
        <v>0</v>
      </c>
      <c r="U19" s="1171"/>
      <c r="V19" s="1171">
        <v>11309.286769999999</v>
      </c>
      <c r="W19" s="1171">
        <v>0</v>
      </c>
      <c r="X19" s="1171">
        <v>358.28352000000001</v>
      </c>
      <c r="Y19" s="1171">
        <v>1511108.23168</v>
      </c>
      <c r="Z19" s="1171">
        <v>3632.5147599999996</v>
      </c>
      <c r="AA19" s="1171">
        <v>18749.318620000002</v>
      </c>
      <c r="AB19" s="1171"/>
      <c r="AC19" s="1171">
        <v>538383.674</v>
      </c>
      <c r="AD19" s="1171">
        <v>13959.093000000001</v>
      </c>
      <c r="AE19" s="1171">
        <v>37284.749000000003</v>
      </c>
      <c r="AF19" s="1171"/>
      <c r="AG19" s="1172">
        <v>3904269.7080000001</v>
      </c>
    </row>
    <row r="20" spans="1:33" s="142" customFormat="1" ht="20.100000000000001" customHeight="1">
      <c r="A20" s="1171" t="s">
        <v>98</v>
      </c>
      <c r="B20" s="1171">
        <v>0</v>
      </c>
      <c r="C20" s="1171">
        <v>0</v>
      </c>
      <c r="D20" s="1171">
        <v>0</v>
      </c>
      <c r="E20" s="1171"/>
      <c r="F20" s="1171">
        <v>0</v>
      </c>
      <c r="G20" s="1171">
        <v>0</v>
      </c>
      <c r="H20" s="1171">
        <v>0</v>
      </c>
      <c r="I20" s="1171"/>
      <c r="J20" s="1171">
        <v>167.25899999999999</v>
      </c>
      <c r="K20" s="1171">
        <v>0</v>
      </c>
      <c r="L20" s="1171">
        <v>0</v>
      </c>
      <c r="M20" s="1171"/>
      <c r="N20" s="1171">
        <v>3386.723</v>
      </c>
      <c r="O20" s="1171">
        <v>0</v>
      </c>
      <c r="P20" s="1171">
        <v>795.03800000000001</v>
      </c>
      <c r="Q20" s="1171"/>
      <c r="R20" s="1171">
        <v>270.93400000000003</v>
      </c>
      <c r="S20" s="1171">
        <v>0</v>
      </c>
      <c r="T20" s="1171">
        <v>120.485</v>
      </c>
      <c r="U20" s="1171"/>
      <c r="V20" s="1171">
        <v>1576581.1881900001</v>
      </c>
      <c r="W20" s="1171">
        <v>38687.196889999999</v>
      </c>
      <c r="X20" s="1171">
        <v>59733.168189999997</v>
      </c>
      <c r="Y20" s="1171">
        <v>1661329.95435</v>
      </c>
      <c r="Z20" s="1171">
        <v>15687.82374</v>
      </c>
      <c r="AA20" s="1171">
        <v>59930.978360000001</v>
      </c>
      <c r="AB20" s="1171"/>
      <c r="AC20" s="1171">
        <v>0</v>
      </c>
      <c r="AD20" s="1171">
        <v>0</v>
      </c>
      <c r="AE20" s="1171">
        <v>0</v>
      </c>
      <c r="AF20" s="1171"/>
      <c r="AG20" s="1172">
        <v>3416690.7510000002</v>
      </c>
    </row>
    <row r="21" spans="1:33" s="142" customFormat="1" ht="20.100000000000001" customHeight="1">
      <c r="A21" s="1171" t="s">
        <v>117</v>
      </c>
      <c r="B21" s="1171">
        <v>3401546.47</v>
      </c>
      <c r="C21" s="1171">
        <v>0</v>
      </c>
      <c r="D21" s="1171">
        <v>183.85</v>
      </c>
      <c r="E21" s="1171"/>
      <c r="F21" s="1171">
        <v>1393131.871</v>
      </c>
      <c r="G21" s="1171">
        <v>24562.5</v>
      </c>
      <c r="H21" s="1171">
        <v>192931.42800000001</v>
      </c>
      <c r="I21" s="1171"/>
      <c r="J21" s="1171">
        <v>168124.84299999999</v>
      </c>
      <c r="K21" s="1171">
        <v>3505.1469999999999</v>
      </c>
      <c r="L21" s="1171">
        <v>82708.804999999993</v>
      </c>
      <c r="M21" s="1171"/>
      <c r="N21" s="1171">
        <v>0</v>
      </c>
      <c r="O21" s="1171">
        <v>0</v>
      </c>
      <c r="P21" s="1171">
        <v>50.601999999999997</v>
      </c>
      <c r="Q21" s="1171"/>
      <c r="R21" s="1171">
        <v>0</v>
      </c>
      <c r="S21" s="1171">
        <v>0</v>
      </c>
      <c r="T21" s="1171">
        <v>0</v>
      </c>
      <c r="U21" s="1171"/>
      <c r="V21" s="1171">
        <v>0</v>
      </c>
      <c r="W21" s="1171">
        <v>0</v>
      </c>
      <c r="X21" s="1171">
        <v>0</v>
      </c>
      <c r="Y21" s="1171">
        <v>58202.130579999997</v>
      </c>
      <c r="Z21" s="1171">
        <v>0</v>
      </c>
      <c r="AA21" s="1171">
        <v>462.36172999999997</v>
      </c>
      <c r="AB21" s="1171"/>
      <c r="AC21" s="1171">
        <v>0</v>
      </c>
      <c r="AD21" s="1171">
        <v>0</v>
      </c>
      <c r="AE21" s="1171">
        <v>0</v>
      </c>
      <c r="AF21" s="1171"/>
      <c r="AG21" s="1172">
        <v>5325410.0120000001</v>
      </c>
    </row>
    <row r="22" spans="1:33" s="142" customFormat="1" ht="20.100000000000001" customHeight="1">
      <c r="A22" s="1171" t="s">
        <v>41</v>
      </c>
      <c r="B22" s="1171">
        <v>0</v>
      </c>
      <c r="C22" s="1171">
        <v>0</v>
      </c>
      <c r="D22" s="1171">
        <v>0</v>
      </c>
      <c r="E22" s="1171"/>
      <c r="F22" s="1171">
        <v>0</v>
      </c>
      <c r="G22" s="1171">
        <v>0</v>
      </c>
      <c r="H22" s="1171">
        <v>0</v>
      </c>
      <c r="I22" s="1171"/>
      <c r="J22" s="1171">
        <v>0</v>
      </c>
      <c r="K22" s="1171">
        <v>0</v>
      </c>
      <c r="L22" s="1171">
        <v>0</v>
      </c>
      <c r="M22" s="1171"/>
      <c r="N22" s="1171">
        <v>0</v>
      </c>
      <c r="O22" s="1171">
        <v>0</v>
      </c>
      <c r="P22" s="1171">
        <v>0</v>
      </c>
      <c r="Q22" s="1171"/>
      <c r="R22" s="1171">
        <v>0</v>
      </c>
      <c r="S22" s="1171">
        <v>0</v>
      </c>
      <c r="T22" s="1171">
        <v>0</v>
      </c>
      <c r="U22" s="1171"/>
      <c r="V22" s="1171">
        <v>509248.47930000001</v>
      </c>
      <c r="W22" s="1171">
        <v>0</v>
      </c>
      <c r="X22" s="1171">
        <v>23092.921920000001</v>
      </c>
      <c r="Y22" s="1171">
        <v>750004.51884000003</v>
      </c>
      <c r="Z22" s="1171">
        <v>26172.393749999999</v>
      </c>
      <c r="AA22" s="1171">
        <v>23626.383129999998</v>
      </c>
      <c r="AB22" s="1171"/>
      <c r="AC22" s="1171">
        <v>0</v>
      </c>
      <c r="AD22" s="1171">
        <v>0</v>
      </c>
      <c r="AE22" s="1171">
        <v>0</v>
      </c>
      <c r="AF22" s="1171"/>
      <c r="AG22" s="1172">
        <v>1332144.696</v>
      </c>
    </row>
    <row r="23" spans="1:33" s="1174" customFormat="1" ht="20.100000000000001" customHeight="1">
      <c r="A23" s="27" t="s">
        <v>42</v>
      </c>
      <c r="B23" s="1171">
        <v>56931.5</v>
      </c>
      <c r="C23" s="1171">
        <v>0</v>
      </c>
      <c r="D23" s="1171">
        <v>0</v>
      </c>
      <c r="E23" s="1171"/>
      <c r="F23" s="1171">
        <v>103860.47100000001</v>
      </c>
      <c r="G23" s="1171">
        <v>0</v>
      </c>
      <c r="H23" s="1171">
        <v>0</v>
      </c>
      <c r="I23" s="1171"/>
      <c r="J23" s="1171">
        <v>38177.894</v>
      </c>
      <c r="K23" s="1171">
        <v>0</v>
      </c>
      <c r="L23" s="1171">
        <v>2367</v>
      </c>
      <c r="M23" s="1171"/>
      <c r="N23" s="1171">
        <v>10525.485000000001</v>
      </c>
      <c r="O23" s="1171">
        <v>0</v>
      </c>
      <c r="P23" s="1171">
        <v>544.11400000000003</v>
      </c>
      <c r="Q23" s="1171"/>
      <c r="R23" s="1171">
        <v>40.637</v>
      </c>
      <c r="S23" s="1171">
        <v>0</v>
      </c>
      <c r="T23" s="1171">
        <v>0</v>
      </c>
      <c r="U23" s="1171"/>
      <c r="V23" s="1171">
        <v>0</v>
      </c>
      <c r="W23" s="1171">
        <v>0</v>
      </c>
      <c r="X23" s="1171">
        <v>0</v>
      </c>
      <c r="Y23" s="1171">
        <v>512753.54587000003</v>
      </c>
      <c r="Z23" s="1171">
        <v>8683.5637999999999</v>
      </c>
      <c r="AA23" s="1171">
        <v>25384.28256</v>
      </c>
      <c r="AB23" s="1171"/>
      <c r="AC23" s="1171">
        <v>0</v>
      </c>
      <c r="AD23" s="1171">
        <v>0</v>
      </c>
      <c r="AE23" s="1171">
        <v>0</v>
      </c>
      <c r="AF23" s="1171"/>
      <c r="AG23" s="1172">
        <v>759268.495</v>
      </c>
    </row>
    <row r="24" spans="1:33" s="142" customFormat="1" ht="20.100000000000001" customHeight="1">
      <c r="A24" s="1171" t="s">
        <v>43</v>
      </c>
      <c r="B24" s="1171">
        <v>828801.62</v>
      </c>
      <c r="C24" s="1171">
        <v>0</v>
      </c>
      <c r="D24" s="1171">
        <v>11031</v>
      </c>
      <c r="E24" s="1171"/>
      <c r="F24" s="1171">
        <v>110060.268</v>
      </c>
      <c r="G24" s="1171">
        <v>0</v>
      </c>
      <c r="H24" s="1171">
        <v>2197.0329999999999</v>
      </c>
      <c r="I24" s="1171"/>
      <c r="J24" s="1171">
        <v>0</v>
      </c>
      <c r="K24" s="1171">
        <v>0</v>
      </c>
      <c r="L24" s="1171">
        <v>0</v>
      </c>
      <c r="M24" s="1171"/>
      <c r="N24" s="1171">
        <v>0</v>
      </c>
      <c r="O24" s="1171">
        <v>0</v>
      </c>
      <c r="P24" s="1171">
        <v>0</v>
      </c>
      <c r="Q24" s="1171"/>
      <c r="R24" s="1171">
        <v>0</v>
      </c>
      <c r="S24" s="1171">
        <v>0</v>
      </c>
      <c r="T24" s="1171">
        <v>0</v>
      </c>
      <c r="U24" s="1171"/>
      <c r="V24" s="1171">
        <v>0</v>
      </c>
      <c r="W24" s="1171">
        <v>0</v>
      </c>
      <c r="X24" s="1171">
        <v>0</v>
      </c>
      <c r="Y24" s="1171">
        <v>0</v>
      </c>
      <c r="Z24" s="1171">
        <v>0</v>
      </c>
      <c r="AA24" s="1171">
        <v>0</v>
      </c>
      <c r="AB24" s="1171"/>
      <c r="AC24" s="1171">
        <v>0</v>
      </c>
      <c r="AD24" s="1171">
        <v>0</v>
      </c>
      <c r="AE24" s="1171">
        <v>0</v>
      </c>
      <c r="AF24" s="1171"/>
      <c r="AG24" s="1172">
        <v>952089.92200000002</v>
      </c>
    </row>
    <row r="25" spans="1:33" s="142" customFormat="1" ht="20.100000000000001" customHeight="1">
      <c r="A25" s="1171" t="s">
        <v>44</v>
      </c>
      <c r="B25" s="1171">
        <v>190571</v>
      </c>
      <c r="C25" s="1171">
        <v>0</v>
      </c>
      <c r="D25" s="1171">
        <v>0</v>
      </c>
      <c r="E25" s="1171"/>
      <c r="F25" s="1171">
        <v>0</v>
      </c>
      <c r="G25" s="1171">
        <v>0</v>
      </c>
      <c r="H25" s="1171">
        <v>0</v>
      </c>
      <c r="I25" s="1171"/>
      <c r="J25" s="1171">
        <v>0</v>
      </c>
      <c r="K25" s="1171">
        <v>0</v>
      </c>
      <c r="L25" s="1171">
        <v>0</v>
      </c>
      <c r="M25" s="1171"/>
      <c r="N25" s="1171">
        <v>0</v>
      </c>
      <c r="O25" s="1171">
        <v>0</v>
      </c>
      <c r="P25" s="1171">
        <v>0</v>
      </c>
      <c r="Q25" s="1171"/>
      <c r="R25" s="1171">
        <v>0</v>
      </c>
      <c r="S25" s="1171">
        <v>0</v>
      </c>
      <c r="T25" s="1171">
        <v>0</v>
      </c>
      <c r="U25" s="1171"/>
      <c r="V25" s="1171">
        <v>0</v>
      </c>
      <c r="W25" s="1171">
        <v>0</v>
      </c>
      <c r="X25" s="1171">
        <v>0</v>
      </c>
      <c r="Y25" s="1171">
        <v>0</v>
      </c>
      <c r="Z25" s="1171">
        <v>0</v>
      </c>
      <c r="AA25" s="1171">
        <v>0</v>
      </c>
      <c r="AB25" s="1171"/>
      <c r="AC25" s="1171">
        <v>0</v>
      </c>
      <c r="AD25" s="1171">
        <v>0</v>
      </c>
      <c r="AE25" s="1171">
        <v>0</v>
      </c>
      <c r="AF25" s="1171"/>
      <c r="AG25" s="1172">
        <v>190571</v>
      </c>
    </row>
    <row r="26" spans="1:33" s="142" customFormat="1" ht="20.100000000000001" customHeight="1">
      <c r="A26" s="1171" t="s">
        <v>45</v>
      </c>
      <c r="B26" s="1171">
        <v>1378508.784</v>
      </c>
      <c r="C26" s="1171">
        <v>0</v>
      </c>
      <c r="D26" s="1171">
        <v>17132.796999999999</v>
      </c>
      <c r="E26" s="1171"/>
      <c r="F26" s="1171">
        <v>184691.17199999999</v>
      </c>
      <c r="G26" s="1171">
        <v>0</v>
      </c>
      <c r="H26" s="1171">
        <v>327.82100000000003</v>
      </c>
      <c r="I26" s="1171"/>
      <c r="J26" s="1171">
        <v>0</v>
      </c>
      <c r="K26" s="1171">
        <v>0</v>
      </c>
      <c r="L26" s="1171">
        <v>0</v>
      </c>
      <c r="M26" s="1171"/>
      <c r="N26" s="1171">
        <v>0</v>
      </c>
      <c r="O26" s="1171">
        <v>0</v>
      </c>
      <c r="P26" s="1171">
        <v>0</v>
      </c>
      <c r="Q26" s="1171"/>
      <c r="R26" s="1171">
        <v>0</v>
      </c>
      <c r="S26" s="1171">
        <v>0</v>
      </c>
      <c r="T26" s="1171">
        <v>0</v>
      </c>
      <c r="U26" s="1171"/>
      <c r="V26" s="1171">
        <v>0</v>
      </c>
      <c r="W26" s="1171">
        <v>0</v>
      </c>
      <c r="X26" s="1171">
        <v>0</v>
      </c>
      <c r="Y26" s="1171">
        <v>0</v>
      </c>
      <c r="Z26" s="1171">
        <v>0</v>
      </c>
      <c r="AA26" s="1171">
        <v>0</v>
      </c>
      <c r="AB26" s="1171"/>
      <c r="AC26" s="1171">
        <v>0</v>
      </c>
      <c r="AD26" s="1171">
        <v>0</v>
      </c>
      <c r="AE26" s="1171">
        <v>0</v>
      </c>
      <c r="AF26" s="1171"/>
      <c r="AG26" s="1172">
        <v>1580660.575</v>
      </c>
    </row>
    <row r="27" spans="1:33" s="142" customFormat="1" ht="20.100000000000001" customHeight="1">
      <c r="A27" s="1171" t="s">
        <v>1091</v>
      </c>
      <c r="B27" s="1171">
        <v>0</v>
      </c>
      <c r="C27" s="1171">
        <v>0</v>
      </c>
      <c r="D27" s="1171">
        <v>0</v>
      </c>
      <c r="E27" s="1171"/>
      <c r="F27" s="1171">
        <v>0</v>
      </c>
      <c r="G27" s="1171">
        <v>0</v>
      </c>
      <c r="H27" s="1171">
        <v>0</v>
      </c>
      <c r="I27" s="1171"/>
      <c r="J27" s="1171">
        <v>0</v>
      </c>
      <c r="K27" s="1171">
        <v>0</v>
      </c>
      <c r="L27" s="1171">
        <v>0</v>
      </c>
      <c r="M27" s="1171"/>
      <c r="N27" s="1171">
        <v>1692612.4680000001</v>
      </c>
      <c r="O27" s="1171">
        <v>6643.5519999999997</v>
      </c>
      <c r="P27" s="1171">
        <v>154703.86199999999</v>
      </c>
      <c r="Q27" s="1171"/>
      <c r="R27" s="1171">
        <v>1597996.3740000001</v>
      </c>
      <c r="S27" s="1171">
        <v>894.95299999999997</v>
      </c>
      <c r="T27" s="1171">
        <v>76776.873999999996</v>
      </c>
      <c r="U27" s="1171"/>
      <c r="V27" s="1171">
        <v>1.8457300000000001</v>
      </c>
      <c r="W27" s="1171">
        <v>0</v>
      </c>
      <c r="X27" s="1171">
        <v>1.422E-2</v>
      </c>
      <c r="Y27" s="1171">
        <v>619928.73445000011</v>
      </c>
      <c r="Z27" s="1171">
        <v>456.85892999999999</v>
      </c>
      <c r="AA27" s="1171">
        <v>21187.738309999997</v>
      </c>
      <c r="AB27" s="1171"/>
      <c r="AC27" s="1171">
        <v>0</v>
      </c>
      <c r="AD27" s="1171">
        <v>0</v>
      </c>
      <c r="AE27" s="1171">
        <v>0</v>
      </c>
      <c r="AF27" s="1171"/>
      <c r="AG27" s="1172">
        <v>4171203.2769999998</v>
      </c>
    </row>
    <row r="28" spans="1:33" s="142" customFormat="1" ht="28.5" customHeight="1" thickBot="1">
      <c r="A28" s="1175" t="s">
        <v>47</v>
      </c>
      <c r="B28" s="1175">
        <v>105979710.67900001</v>
      </c>
      <c r="C28" s="1175">
        <v>387982.11</v>
      </c>
      <c r="D28" s="1175">
        <v>126336.40099999998</v>
      </c>
      <c r="E28" s="1175"/>
      <c r="F28" s="1175">
        <v>35970061.340999998</v>
      </c>
      <c r="G28" s="1175">
        <v>786921.69199999992</v>
      </c>
      <c r="H28" s="1175">
        <v>948307.21900000004</v>
      </c>
      <c r="I28" s="1175"/>
      <c r="J28" s="1175">
        <v>15447028.597999999</v>
      </c>
      <c r="K28" s="1175">
        <v>655137.66300000006</v>
      </c>
      <c r="L28" s="1175">
        <v>2519510.9710000004</v>
      </c>
      <c r="M28" s="1175"/>
      <c r="N28" s="1175">
        <v>39014551.476000004</v>
      </c>
      <c r="O28" s="1175">
        <v>2016709.6309999994</v>
      </c>
      <c r="P28" s="1175">
        <v>5142478.0309999995</v>
      </c>
      <c r="Q28" s="1175"/>
      <c r="R28" s="1175">
        <v>4570577.6780000003</v>
      </c>
      <c r="S28" s="1175">
        <v>14152.144999999999</v>
      </c>
      <c r="T28" s="1175">
        <v>167471.04399999999</v>
      </c>
      <c r="U28" s="1175"/>
      <c r="V28" s="1175">
        <v>15992347.751589997</v>
      </c>
      <c r="W28" s="1175">
        <v>39217.822200000002</v>
      </c>
      <c r="X28" s="1175">
        <v>767707.84506000008</v>
      </c>
      <c r="Y28" s="1175">
        <v>52647509.08845</v>
      </c>
      <c r="Z28" s="1175">
        <v>1729320.2678399999</v>
      </c>
      <c r="AA28" s="1175">
        <v>1476952.8068200001</v>
      </c>
      <c r="AB28" s="1175"/>
      <c r="AC28" s="1175">
        <v>64273461.821999997</v>
      </c>
      <c r="AD28" s="1175">
        <v>1208065.2420000001</v>
      </c>
      <c r="AE28" s="1175">
        <v>1833807.3910000003</v>
      </c>
      <c r="AF28" s="1175"/>
      <c r="AG28" s="1175">
        <v>353715326.79499996</v>
      </c>
    </row>
    <row r="29" spans="1:33" s="142" customFormat="1" ht="10.199999999999999">
      <c r="A29" s="1171" t="s">
        <v>156</v>
      </c>
      <c r="B29" s="1176"/>
      <c r="R29" s="1176"/>
      <c r="T29" s="1176"/>
      <c r="Y29" s="1171"/>
      <c r="Z29" s="1171"/>
      <c r="AA29" s="1171"/>
      <c r="AE29" s="1176"/>
    </row>
    <row r="30" spans="1:33" s="125" customFormat="1">
      <c r="A30" s="611" t="s">
        <v>1103</v>
      </c>
      <c r="B30" s="611"/>
      <c r="C30" s="611"/>
      <c r="D30" s="611"/>
      <c r="E30" s="611"/>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row>
    <row r="31" spans="1:33" s="125" customFormat="1">
      <c r="A31" s="611"/>
      <c r="B31" s="611"/>
      <c r="C31" s="611"/>
      <c r="D31" s="611"/>
      <c r="E31" s="611"/>
      <c r="F31" s="611"/>
      <c r="G31" s="611"/>
      <c r="H31" s="611"/>
      <c r="I31" s="611"/>
      <c r="J31" s="611"/>
      <c r="K31" s="611"/>
      <c r="L31" s="611"/>
      <c r="M31" s="611"/>
      <c r="N31" s="611"/>
      <c r="O31" s="611"/>
      <c r="P31" s="611"/>
      <c r="Q31" s="611"/>
      <c r="R31" s="611"/>
      <c r="S31" s="611"/>
      <c r="T31" s="611"/>
      <c r="U31" s="611"/>
      <c r="V31" s="611"/>
      <c r="W31" s="611"/>
      <c r="X31" s="611"/>
      <c r="Y31" s="611"/>
      <c r="Z31" s="611"/>
      <c r="AA31" s="611"/>
      <c r="AB31" s="611"/>
      <c r="AC31" s="611"/>
      <c r="AD31" s="611"/>
      <c r="AE31" s="611"/>
      <c r="AF31" s="611"/>
      <c r="AG31" s="611"/>
    </row>
    <row r="32" spans="1:33" s="125" customFormat="1">
      <c r="A32" s="33" t="s">
        <v>1096</v>
      </c>
      <c r="B32" s="1177"/>
      <c r="C32" s="1177"/>
      <c r="D32" s="1177"/>
      <c r="E32" s="1177"/>
      <c r="F32" s="1177"/>
      <c r="G32" s="1177"/>
      <c r="H32" s="1177"/>
      <c r="I32" s="1177"/>
      <c r="J32" s="1177"/>
      <c r="K32" s="1177"/>
      <c r="L32" s="1177"/>
      <c r="M32" s="1177"/>
      <c r="N32" s="1177"/>
      <c r="O32" s="1177"/>
      <c r="P32" s="1177"/>
      <c r="Q32" s="1177"/>
      <c r="R32" s="1177"/>
      <c r="S32" s="1177"/>
      <c r="T32" s="1177"/>
      <c r="U32" s="1177"/>
      <c r="V32" s="1177"/>
      <c r="W32" s="1177"/>
      <c r="X32" s="1177"/>
      <c r="Y32" s="1177"/>
      <c r="Z32" s="1177"/>
      <c r="AA32" s="1177"/>
      <c r="AB32" s="1177"/>
      <c r="AC32" s="1177"/>
      <c r="AD32" s="1177"/>
      <c r="AE32" s="1177"/>
      <c r="AF32" s="1177"/>
      <c r="AG32" s="1177"/>
    </row>
    <row r="33" spans="25:25" s="125" customFormat="1">
      <c r="Y33" s="1177"/>
    </row>
    <row r="34" spans="25:25" s="125" customFormat="1">
      <c r="Y34" s="1177"/>
    </row>
    <row r="35" spans="25:25" s="125" customFormat="1">
      <c r="Y35" s="1177"/>
    </row>
    <row r="36" spans="25:25" s="125" customFormat="1">
      <c r="Y36" s="1177"/>
    </row>
    <row r="37" spans="25:25" s="125" customFormat="1">
      <c r="Y37" s="1177"/>
    </row>
    <row r="38" spans="25:25" s="125" customFormat="1">
      <c r="Y38" s="1177"/>
    </row>
    <row r="39" spans="25:25">
      <c r="Y39" s="1177"/>
    </row>
    <row r="40" spans="25:25">
      <c r="Y40" s="1177"/>
    </row>
    <row r="41" spans="25:25">
      <c r="Y41" s="1177"/>
    </row>
    <row r="42" spans="25:25">
      <c r="Y42" s="1177"/>
    </row>
    <row r="43" spans="25:25">
      <c r="Y43" s="1177"/>
    </row>
    <row r="44" spans="25:25">
      <c r="Y44" s="1177"/>
    </row>
    <row r="45" spans="25:25">
      <c r="Y45" s="1177"/>
    </row>
  </sheetData>
  <mergeCells count="14">
    <mergeCell ref="AG6:AG8"/>
    <mergeCell ref="V7:X7"/>
    <mergeCell ref="Y7:AA7"/>
    <mergeCell ref="A30:AG31"/>
    <mergeCell ref="A2:AG2"/>
    <mergeCell ref="A3:AG3"/>
    <mergeCell ref="A6:A8"/>
    <mergeCell ref="B6:D6"/>
    <mergeCell ref="F6:H6"/>
    <mergeCell ref="J6:L6"/>
    <mergeCell ref="N6:P6"/>
    <mergeCell ref="R6:T6"/>
    <mergeCell ref="V6:AA6"/>
    <mergeCell ref="AC6:AE6"/>
  </mergeCells>
  <hyperlinks>
    <hyperlink ref="A1" location="Índice!A1" display="Volver al Índice" xr:uid="{76EB3A16-9282-465E-987E-D4E8EFDFF2DD}"/>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6AA24-8BAC-4623-8DB3-F8327CB2F6D4}">
  <dimension ref="A1:K73"/>
  <sheetViews>
    <sheetView showGridLines="0" zoomScale="85" zoomScaleNormal="85" workbookViewId="0"/>
  </sheetViews>
  <sheetFormatPr baseColWidth="10" defaultRowHeight="13.2"/>
  <cols>
    <col min="1" max="1" width="38.44140625" style="7" customWidth="1"/>
    <col min="2" max="6" width="19.44140625" style="7" customWidth="1"/>
    <col min="7" max="7" width="17.44140625" style="7" customWidth="1"/>
    <col min="8" max="8" width="12.109375" style="7" bestFit="1" customWidth="1"/>
    <col min="9" max="9" width="10.44140625" style="7" bestFit="1" customWidth="1"/>
    <col min="10" max="10" width="9.44140625" style="7" bestFit="1" customWidth="1"/>
    <col min="11" max="11" width="11" style="7" bestFit="1" customWidth="1"/>
    <col min="12" max="15" width="9.44140625" style="7" bestFit="1" customWidth="1"/>
    <col min="16" max="16" width="10.44140625" style="7" bestFit="1" customWidth="1"/>
    <col min="17" max="20" width="9.44140625" style="7" bestFit="1" customWidth="1"/>
    <col min="21" max="256" width="11.5546875" style="7"/>
    <col min="257" max="257" width="38.44140625" style="7" customWidth="1"/>
    <col min="258" max="262" width="19.44140625" style="7" customWidth="1"/>
    <col min="263" max="263" width="17.44140625" style="7" customWidth="1"/>
    <col min="264" max="264" width="12.109375" style="7" bestFit="1" customWidth="1"/>
    <col min="265" max="265" width="10.44140625" style="7" bestFit="1" customWidth="1"/>
    <col min="266" max="266" width="9.44140625" style="7" bestFit="1" customWidth="1"/>
    <col min="267" max="267" width="11" style="7" bestFit="1" customWidth="1"/>
    <col min="268" max="271" width="9.44140625" style="7" bestFit="1" customWidth="1"/>
    <col min="272" max="272" width="10.44140625" style="7" bestFit="1" customWidth="1"/>
    <col min="273" max="276" width="9.44140625" style="7" bestFit="1" customWidth="1"/>
    <col min="277" max="512" width="11.5546875" style="7"/>
    <col min="513" max="513" width="38.44140625" style="7" customWidth="1"/>
    <col min="514" max="518" width="19.44140625" style="7" customWidth="1"/>
    <col min="519" max="519" width="17.44140625" style="7" customWidth="1"/>
    <col min="520" max="520" width="12.109375" style="7" bestFit="1" customWidth="1"/>
    <col min="521" max="521" width="10.44140625" style="7" bestFit="1" customWidth="1"/>
    <col min="522" max="522" width="9.44140625" style="7" bestFit="1" customWidth="1"/>
    <col min="523" max="523" width="11" style="7" bestFit="1" customWidth="1"/>
    <col min="524" max="527" width="9.44140625" style="7" bestFit="1" customWidth="1"/>
    <col min="528" max="528" width="10.44140625" style="7" bestFit="1" customWidth="1"/>
    <col min="529" max="532" width="9.44140625" style="7" bestFit="1" customWidth="1"/>
    <col min="533" max="768" width="11.5546875" style="7"/>
    <col min="769" max="769" width="38.44140625" style="7" customWidth="1"/>
    <col min="770" max="774" width="19.44140625" style="7" customWidth="1"/>
    <col min="775" max="775" width="17.44140625" style="7" customWidth="1"/>
    <col min="776" max="776" width="12.109375" style="7" bestFit="1" customWidth="1"/>
    <col min="777" max="777" width="10.44140625" style="7" bestFit="1" customWidth="1"/>
    <col min="778" max="778" width="9.44140625" style="7" bestFit="1" customWidth="1"/>
    <col min="779" max="779" width="11" style="7" bestFit="1" customWidth="1"/>
    <col min="780" max="783" width="9.44140625" style="7" bestFit="1" customWidth="1"/>
    <col min="784" max="784" width="10.44140625" style="7" bestFit="1" customWidth="1"/>
    <col min="785" max="788" width="9.44140625" style="7" bestFit="1" customWidth="1"/>
    <col min="789" max="1024" width="11.5546875" style="7"/>
    <col min="1025" max="1025" width="38.44140625" style="7" customWidth="1"/>
    <col min="1026" max="1030" width="19.44140625" style="7" customWidth="1"/>
    <col min="1031" max="1031" width="17.44140625" style="7" customWidth="1"/>
    <col min="1032" max="1032" width="12.109375" style="7" bestFit="1" customWidth="1"/>
    <col min="1033" max="1033" width="10.44140625" style="7" bestFit="1" customWidth="1"/>
    <col min="1034" max="1034" width="9.44140625" style="7" bestFit="1" customWidth="1"/>
    <col min="1035" max="1035" width="11" style="7" bestFit="1" customWidth="1"/>
    <col min="1036" max="1039" width="9.44140625" style="7" bestFit="1" customWidth="1"/>
    <col min="1040" max="1040" width="10.44140625" style="7" bestFit="1" customWidth="1"/>
    <col min="1041" max="1044" width="9.44140625" style="7" bestFit="1" customWidth="1"/>
    <col min="1045" max="1280" width="11.5546875" style="7"/>
    <col min="1281" max="1281" width="38.44140625" style="7" customWidth="1"/>
    <col min="1282" max="1286" width="19.44140625" style="7" customWidth="1"/>
    <col min="1287" max="1287" width="17.44140625" style="7" customWidth="1"/>
    <col min="1288" max="1288" width="12.109375" style="7" bestFit="1" customWidth="1"/>
    <col min="1289" max="1289" width="10.44140625" style="7" bestFit="1" customWidth="1"/>
    <col min="1290" max="1290" width="9.44140625" style="7" bestFit="1" customWidth="1"/>
    <col min="1291" max="1291" width="11" style="7" bestFit="1" customWidth="1"/>
    <col min="1292" max="1295" width="9.44140625" style="7" bestFit="1" customWidth="1"/>
    <col min="1296" max="1296" width="10.44140625" style="7" bestFit="1" customWidth="1"/>
    <col min="1297" max="1300" width="9.44140625" style="7" bestFit="1" customWidth="1"/>
    <col min="1301" max="1536" width="11.5546875" style="7"/>
    <col min="1537" max="1537" width="38.44140625" style="7" customWidth="1"/>
    <col min="1538" max="1542" width="19.44140625" style="7" customWidth="1"/>
    <col min="1543" max="1543" width="17.44140625" style="7" customWidth="1"/>
    <col min="1544" max="1544" width="12.109375" style="7" bestFit="1" customWidth="1"/>
    <col min="1545" max="1545" width="10.44140625" style="7" bestFit="1" customWidth="1"/>
    <col min="1546" max="1546" width="9.44140625" style="7" bestFit="1" customWidth="1"/>
    <col min="1547" max="1547" width="11" style="7" bestFit="1" customWidth="1"/>
    <col min="1548" max="1551" width="9.44140625" style="7" bestFit="1" customWidth="1"/>
    <col min="1552" max="1552" width="10.44140625" style="7" bestFit="1" customWidth="1"/>
    <col min="1553" max="1556" width="9.44140625" style="7" bestFit="1" customWidth="1"/>
    <col min="1557" max="1792" width="11.5546875" style="7"/>
    <col min="1793" max="1793" width="38.44140625" style="7" customWidth="1"/>
    <col min="1794" max="1798" width="19.44140625" style="7" customWidth="1"/>
    <col min="1799" max="1799" width="17.44140625" style="7" customWidth="1"/>
    <col min="1800" max="1800" width="12.109375" style="7" bestFit="1" customWidth="1"/>
    <col min="1801" max="1801" width="10.44140625" style="7" bestFit="1" customWidth="1"/>
    <col min="1802" max="1802" width="9.44140625" style="7" bestFit="1" customWidth="1"/>
    <col min="1803" max="1803" width="11" style="7" bestFit="1" customWidth="1"/>
    <col min="1804" max="1807" width="9.44140625" style="7" bestFit="1" customWidth="1"/>
    <col min="1808" max="1808" width="10.44140625" style="7" bestFit="1" customWidth="1"/>
    <col min="1809" max="1812" width="9.44140625" style="7" bestFit="1" customWidth="1"/>
    <col min="1813" max="2048" width="11.5546875" style="7"/>
    <col min="2049" max="2049" width="38.44140625" style="7" customWidth="1"/>
    <col min="2050" max="2054" width="19.44140625" style="7" customWidth="1"/>
    <col min="2055" max="2055" width="17.44140625" style="7" customWidth="1"/>
    <col min="2056" max="2056" width="12.109375" style="7" bestFit="1" customWidth="1"/>
    <col min="2057" max="2057" width="10.44140625" style="7" bestFit="1" customWidth="1"/>
    <col min="2058" max="2058" width="9.44140625" style="7" bestFit="1" customWidth="1"/>
    <col min="2059" max="2059" width="11" style="7" bestFit="1" customWidth="1"/>
    <col min="2060" max="2063" width="9.44140625" style="7" bestFit="1" customWidth="1"/>
    <col min="2064" max="2064" width="10.44140625" style="7" bestFit="1" customWidth="1"/>
    <col min="2065" max="2068" width="9.44140625" style="7" bestFit="1" customWidth="1"/>
    <col min="2069" max="2304" width="11.5546875" style="7"/>
    <col min="2305" max="2305" width="38.44140625" style="7" customWidth="1"/>
    <col min="2306" max="2310" width="19.44140625" style="7" customWidth="1"/>
    <col min="2311" max="2311" width="17.44140625" style="7" customWidth="1"/>
    <col min="2312" max="2312" width="12.109375" style="7" bestFit="1" customWidth="1"/>
    <col min="2313" max="2313" width="10.44140625" style="7" bestFit="1" customWidth="1"/>
    <col min="2314" max="2314" width="9.44140625" style="7" bestFit="1" customWidth="1"/>
    <col min="2315" max="2315" width="11" style="7" bestFit="1" customWidth="1"/>
    <col min="2316" max="2319" width="9.44140625" style="7" bestFit="1" customWidth="1"/>
    <col min="2320" max="2320" width="10.44140625" style="7" bestFit="1" customWidth="1"/>
    <col min="2321" max="2324" width="9.44140625" style="7" bestFit="1" customWidth="1"/>
    <col min="2325" max="2560" width="11.5546875" style="7"/>
    <col min="2561" max="2561" width="38.44140625" style="7" customWidth="1"/>
    <col min="2562" max="2566" width="19.44140625" style="7" customWidth="1"/>
    <col min="2567" max="2567" width="17.44140625" style="7" customWidth="1"/>
    <col min="2568" max="2568" width="12.109375" style="7" bestFit="1" customWidth="1"/>
    <col min="2569" max="2569" width="10.44140625" style="7" bestFit="1" customWidth="1"/>
    <col min="2570" max="2570" width="9.44140625" style="7" bestFit="1" customWidth="1"/>
    <col min="2571" max="2571" width="11" style="7" bestFit="1" customWidth="1"/>
    <col min="2572" max="2575" width="9.44140625" style="7" bestFit="1" customWidth="1"/>
    <col min="2576" max="2576" width="10.44140625" style="7" bestFit="1" customWidth="1"/>
    <col min="2577" max="2580" width="9.44140625" style="7" bestFit="1" customWidth="1"/>
    <col min="2581" max="2816" width="11.5546875" style="7"/>
    <col min="2817" max="2817" width="38.44140625" style="7" customWidth="1"/>
    <col min="2818" max="2822" width="19.44140625" style="7" customWidth="1"/>
    <col min="2823" max="2823" width="17.44140625" style="7" customWidth="1"/>
    <col min="2824" max="2824" width="12.109375" style="7" bestFit="1" customWidth="1"/>
    <col min="2825" max="2825" width="10.44140625" style="7" bestFit="1" customWidth="1"/>
    <col min="2826" max="2826" width="9.44140625" style="7" bestFit="1" customWidth="1"/>
    <col min="2827" max="2827" width="11" style="7" bestFit="1" customWidth="1"/>
    <col min="2828" max="2831" width="9.44140625" style="7" bestFit="1" customWidth="1"/>
    <col min="2832" max="2832" width="10.44140625" style="7" bestFit="1" customWidth="1"/>
    <col min="2833" max="2836" width="9.44140625" style="7" bestFit="1" customWidth="1"/>
    <col min="2837" max="3072" width="11.5546875" style="7"/>
    <col min="3073" max="3073" width="38.44140625" style="7" customWidth="1"/>
    <col min="3074" max="3078" width="19.44140625" style="7" customWidth="1"/>
    <col min="3079" max="3079" width="17.44140625" style="7" customWidth="1"/>
    <col min="3080" max="3080" width="12.109375" style="7" bestFit="1" customWidth="1"/>
    <col min="3081" max="3081" width="10.44140625" style="7" bestFit="1" customWidth="1"/>
    <col min="3082" max="3082" width="9.44140625" style="7" bestFit="1" customWidth="1"/>
    <col min="3083" max="3083" width="11" style="7" bestFit="1" customWidth="1"/>
    <col min="3084" max="3087" width="9.44140625" style="7" bestFit="1" customWidth="1"/>
    <col min="3088" max="3088" width="10.44140625" style="7" bestFit="1" customWidth="1"/>
    <col min="3089" max="3092" width="9.44140625" style="7" bestFit="1" customWidth="1"/>
    <col min="3093" max="3328" width="11.5546875" style="7"/>
    <col min="3329" max="3329" width="38.44140625" style="7" customWidth="1"/>
    <col min="3330" max="3334" width="19.44140625" style="7" customWidth="1"/>
    <col min="3335" max="3335" width="17.44140625" style="7" customWidth="1"/>
    <col min="3336" max="3336" width="12.109375" style="7" bestFit="1" customWidth="1"/>
    <col min="3337" max="3337" width="10.44140625" style="7" bestFit="1" customWidth="1"/>
    <col min="3338" max="3338" width="9.44140625" style="7" bestFit="1" customWidth="1"/>
    <col min="3339" max="3339" width="11" style="7" bestFit="1" customWidth="1"/>
    <col min="3340" max="3343" width="9.44140625" style="7" bestFit="1" customWidth="1"/>
    <col min="3344" max="3344" width="10.44140625" style="7" bestFit="1" customWidth="1"/>
    <col min="3345" max="3348" width="9.44140625" style="7" bestFit="1" customWidth="1"/>
    <col min="3349" max="3584" width="11.5546875" style="7"/>
    <col min="3585" max="3585" width="38.44140625" style="7" customWidth="1"/>
    <col min="3586" max="3590" width="19.44140625" style="7" customWidth="1"/>
    <col min="3591" max="3591" width="17.44140625" style="7" customWidth="1"/>
    <col min="3592" max="3592" width="12.109375" style="7" bestFit="1" customWidth="1"/>
    <col min="3593" max="3593" width="10.44140625" style="7" bestFit="1" customWidth="1"/>
    <col min="3594" max="3594" width="9.44140625" style="7" bestFit="1" customWidth="1"/>
    <col min="3595" max="3595" width="11" style="7" bestFit="1" customWidth="1"/>
    <col min="3596" max="3599" width="9.44140625" style="7" bestFit="1" customWidth="1"/>
    <col min="3600" max="3600" width="10.44140625" style="7" bestFit="1" customWidth="1"/>
    <col min="3601" max="3604" width="9.44140625" style="7" bestFit="1" customWidth="1"/>
    <col min="3605" max="3840" width="11.5546875" style="7"/>
    <col min="3841" max="3841" width="38.44140625" style="7" customWidth="1"/>
    <col min="3842" max="3846" width="19.44140625" style="7" customWidth="1"/>
    <col min="3847" max="3847" width="17.44140625" style="7" customWidth="1"/>
    <col min="3848" max="3848" width="12.109375" style="7" bestFit="1" customWidth="1"/>
    <col min="3849" max="3849" width="10.44140625" style="7" bestFit="1" customWidth="1"/>
    <col min="3850" max="3850" width="9.44140625" style="7" bestFit="1" customWidth="1"/>
    <col min="3851" max="3851" width="11" style="7" bestFit="1" customWidth="1"/>
    <col min="3852" max="3855" width="9.44140625" style="7" bestFit="1" customWidth="1"/>
    <col min="3856" max="3856" width="10.44140625" style="7" bestFit="1" customWidth="1"/>
    <col min="3857" max="3860" width="9.44140625" style="7" bestFit="1" customWidth="1"/>
    <col min="3861" max="4096" width="11.5546875" style="7"/>
    <col min="4097" max="4097" width="38.44140625" style="7" customWidth="1"/>
    <col min="4098" max="4102" width="19.44140625" style="7" customWidth="1"/>
    <col min="4103" max="4103" width="17.44140625" style="7" customWidth="1"/>
    <col min="4104" max="4104" width="12.109375" style="7" bestFit="1" customWidth="1"/>
    <col min="4105" max="4105" width="10.44140625" style="7" bestFit="1" customWidth="1"/>
    <col min="4106" max="4106" width="9.44140625" style="7" bestFit="1" customWidth="1"/>
    <col min="4107" max="4107" width="11" style="7" bestFit="1" customWidth="1"/>
    <col min="4108" max="4111" width="9.44140625" style="7" bestFit="1" customWidth="1"/>
    <col min="4112" max="4112" width="10.44140625" style="7" bestFit="1" customWidth="1"/>
    <col min="4113" max="4116" width="9.44140625" style="7" bestFit="1" customWidth="1"/>
    <col min="4117" max="4352" width="11.5546875" style="7"/>
    <col min="4353" max="4353" width="38.44140625" style="7" customWidth="1"/>
    <col min="4354" max="4358" width="19.44140625" style="7" customWidth="1"/>
    <col min="4359" max="4359" width="17.44140625" style="7" customWidth="1"/>
    <col min="4360" max="4360" width="12.109375" style="7" bestFit="1" customWidth="1"/>
    <col min="4361" max="4361" width="10.44140625" style="7" bestFit="1" customWidth="1"/>
    <col min="4362" max="4362" width="9.44140625" style="7" bestFit="1" customWidth="1"/>
    <col min="4363" max="4363" width="11" style="7" bestFit="1" customWidth="1"/>
    <col min="4364" max="4367" width="9.44140625" style="7" bestFit="1" customWidth="1"/>
    <col min="4368" max="4368" width="10.44140625" style="7" bestFit="1" customWidth="1"/>
    <col min="4369" max="4372" width="9.44140625" style="7" bestFit="1" customWidth="1"/>
    <col min="4373" max="4608" width="11.5546875" style="7"/>
    <col min="4609" max="4609" width="38.44140625" style="7" customWidth="1"/>
    <col min="4610" max="4614" width="19.44140625" style="7" customWidth="1"/>
    <col min="4615" max="4615" width="17.44140625" style="7" customWidth="1"/>
    <col min="4616" max="4616" width="12.109375" style="7" bestFit="1" customWidth="1"/>
    <col min="4617" max="4617" width="10.44140625" style="7" bestFit="1" customWidth="1"/>
    <col min="4618" max="4618" width="9.44140625" style="7" bestFit="1" customWidth="1"/>
    <col min="4619" max="4619" width="11" style="7" bestFit="1" customWidth="1"/>
    <col min="4620" max="4623" width="9.44140625" style="7" bestFit="1" customWidth="1"/>
    <col min="4624" max="4624" width="10.44140625" style="7" bestFit="1" customWidth="1"/>
    <col min="4625" max="4628" width="9.44140625" style="7" bestFit="1" customWidth="1"/>
    <col min="4629" max="4864" width="11.5546875" style="7"/>
    <col min="4865" max="4865" width="38.44140625" style="7" customWidth="1"/>
    <col min="4866" max="4870" width="19.44140625" style="7" customWidth="1"/>
    <col min="4871" max="4871" width="17.44140625" style="7" customWidth="1"/>
    <col min="4872" max="4872" width="12.109375" style="7" bestFit="1" customWidth="1"/>
    <col min="4873" max="4873" width="10.44140625" style="7" bestFit="1" customWidth="1"/>
    <col min="4874" max="4874" width="9.44140625" style="7" bestFit="1" customWidth="1"/>
    <col min="4875" max="4875" width="11" style="7" bestFit="1" customWidth="1"/>
    <col min="4876" max="4879" width="9.44140625" style="7" bestFit="1" customWidth="1"/>
    <col min="4880" max="4880" width="10.44140625" style="7" bestFit="1" customWidth="1"/>
    <col min="4881" max="4884" width="9.44140625" style="7" bestFit="1" customWidth="1"/>
    <col min="4885" max="5120" width="11.5546875" style="7"/>
    <col min="5121" max="5121" width="38.44140625" style="7" customWidth="1"/>
    <col min="5122" max="5126" width="19.44140625" style="7" customWidth="1"/>
    <col min="5127" max="5127" width="17.44140625" style="7" customWidth="1"/>
    <col min="5128" max="5128" width="12.109375" style="7" bestFit="1" customWidth="1"/>
    <col min="5129" max="5129" width="10.44140625" style="7" bestFit="1" customWidth="1"/>
    <col min="5130" max="5130" width="9.44140625" style="7" bestFit="1" customWidth="1"/>
    <col min="5131" max="5131" width="11" style="7" bestFit="1" customWidth="1"/>
    <col min="5132" max="5135" width="9.44140625" style="7" bestFit="1" customWidth="1"/>
    <col min="5136" max="5136" width="10.44140625" style="7" bestFit="1" customWidth="1"/>
    <col min="5137" max="5140" width="9.44140625" style="7" bestFit="1" customWidth="1"/>
    <col min="5141" max="5376" width="11.5546875" style="7"/>
    <col min="5377" max="5377" width="38.44140625" style="7" customWidth="1"/>
    <col min="5378" max="5382" width="19.44140625" style="7" customWidth="1"/>
    <col min="5383" max="5383" width="17.44140625" style="7" customWidth="1"/>
    <col min="5384" max="5384" width="12.109375" style="7" bestFit="1" customWidth="1"/>
    <col min="5385" max="5385" width="10.44140625" style="7" bestFit="1" customWidth="1"/>
    <col min="5386" max="5386" width="9.44140625" style="7" bestFit="1" customWidth="1"/>
    <col min="5387" max="5387" width="11" style="7" bestFit="1" customWidth="1"/>
    <col min="5388" max="5391" width="9.44140625" style="7" bestFit="1" customWidth="1"/>
    <col min="5392" max="5392" width="10.44140625" style="7" bestFit="1" customWidth="1"/>
    <col min="5393" max="5396" width="9.44140625" style="7" bestFit="1" customWidth="1"/>
    <col min="5397" max="5632" width="11.5546875" style="7"/>
    <col min="5633" max="5633" width="38.44140625" style="7" customWidth="1"/>
    <col min="5634" max="5638" width="19.44140625" style="7" customWidth="1"/>
    <col min="5639" max="5639" width="17.44140625" style="7" customWidth="1"/>
    <col min="5640" max="5640" width="12.109375" style="7" bestFit="1" customWidth="1"/>
    <col min="5641" max="5641" width="10.44140625" style="7" bestFit="1" customWidth="1"/>
    <col min="5642" max="5642" width="9.44140625" style="7" bestFit="1" customWidth="1"/>
    <col min="5643" max="5643" width="11" style="7" bestFit="1" customWidth="1"/>
    <col min="5644" max="5647" width="9.44140625" style="7" bestFit="1" customWidth="1"/>
    <col min="5648" max="5648" width="10.44140625" style="7" bestFit="1" customWidth="1"/>
    <col min="5649" max="5652" width="9.44140625" style="7" bestFit="1" customWidth="1"/>
    <col min="5653" max="5888" width="11.5546875" style="7"/>
    <col min="5889" max="5889" width="38.44140625" style="7" customWidth="1"/>
    <col min="5890" max="5894" width="19.44140625" style="7" customWidth="1"/>
    <col min="5895" max="5895" width="17.44140625" style="7" customWidth="1"/>
    <col min="5896" max="5896" width="12.109375" style="7" bestFit="1" customWidth="1"/>
    <col min="5897" max="5897" width="10.44140625" style="7" bestFit="1" customWidth="1"/>
    <col min="5898" max="5898" width="9.44140625" style="7" bestFit="1" customWidth="1"/>
    <col min="5899" max="5899" width="11" style="7" bestFit="1" customWidth="1"/>
    <col min="5900" max="5903" width="9.44140625" style="7" bestFit="1" customWidth="1"/>
    <col min="5904" max="5904" width="10.44140625" style="7" bestFit="1" customWidth="1"/>
    <col min="5905" max="5908" width="9.44140625" style="7" bestFit="1" customWidth="1"/>
    <col min="5909" max="6144" width="11.5546875" style="7"/>
    <col min="6145" max="6145" width="38.44140625" style="7" customWidth="1"/>
    <col min="6146" max="6150" width="19.44140625" style="7" customWidth="1"/>
    <col min="6151" max="6151" width="17.44140625" style="7" customWidth="1"/>
    <col min="6152" max="6152" width="12.109375" style="7" bestFit="1" customWidth="1"/>
    <col min="6153" max="6153" width="10.44140625" style="7" bestFit="1" customWidth="1"/>
    <col min="6154" max="6154" width="9.44140625" style="7" bestFit="1" customWidth="1"/>
    <col min="6155" max="6155" width="11" style="7" bestFit="1" customWidth="1"/>
    <col min="6156" max="6159" width="9.44140625" style="7" bestFit="1" customWidth="1"/>
    <col min="6160" max="6160" width="10.44140625" style="7" bestFit="1" customWidth="1"/>
    <col min="6161" max="6164" width="9.44140625" style="7" bestFit="1" customWidth="1"/>
    <col min="6165" max="6400" width="11.5546875" style="7"/>
    <col min="6401" max="6401" width="38.44140625" style="7" customWidth="1"/>
    <col min="6402" max="6406" width="19.44140625" style="7" customWidth="1"/>
    <col min="6407" max="6407" width="17.44140625" style="7" customWidth="1"/>
    <col min="6408" max="6408" width="12.109375" style="7" bestFit="1" customWidth="1"/>
    <col min="6409" max="6409" width="10.44140625" style="7" bestFit="1" customWidth="1"/>
    <col min="6410" max="6410" width="9.44140625" style="7" bestFit="1" customWidth="1"/>
    <col min="6411" max="6411" width="11" style="7" bestFit="1" customWidth="1"/>
    <col min="6412" max="6415" width="9.44140625" style="7" bestFit="1" customWidth="1"/>
    <col min="6416" max="6416" width="10.44140625" style="7" bestFit="1" customWidth="1"/>
    <col min="6417" max="6420" width="9.44140625" style="7" bestFit="1" customWidth="1"/>
    <col min="6421" max="6656" width="11.5546875" style="7"/>
    <col min="6657" max="6657" width="38.44140625" style="7" customWidth="1"/>
    <col min="6658" max="6662" width="19.44140625" style="7" customWidth="1"/>
    <col min="6663" max="6663" width="17.44140625" style="7" customWidth="1"/>
    <col min="6664" max="6664" width="12.109375" style="7" bestFit="1" customWidth="1"/>
    <col min="6665" max="6665" width="10.44140625" style="7" bestFit="1" customWidth="1"/>
    <col min="6666" max="6666" width="9.44140625" style="7" bestFit="1" customWidth="1"/>
    <col min="6667" max="6667" width="11" style="7" bestFit="1" customWidth="1"/>
    <col min="6668" max="6671" width="9.44140625" style="7" bestFit="1" customWidth="1"/>
    <col min="6672" max="6672" width="10.44140625" style="7" bestFit="1" customWidth="1"/>
    <col min="6673" max="6676" width="9.44140625" style="7" bestFit="1" customWidth="1"/>
    <col min="6677" max="6912" width="11.5546875" style="7"/>
    <col min="6913" max="6913" width="38.44140625" style="7" customWidth="1"/>
    <col min="6914" max="6918" width="19.44140625" style="7" customWidth="1"/>
    <col min="6919" max="6919" width="17.44140625" style="7" customWidth="1"/>
    <col min="6920" max="6920" width="12.109375" style="7" bestFit="1" customWidth="1"/>
    <col min="6921" max="6921" width="10.44140625" style="7" bestFit="1" customWidth="1"/>
    <col min="6922" max="6922" width="9.44140625" style="7" bestFit="1" customWidth="1"/>
    <col min="6923" max="6923" width="11" style="7" bestFit="1" customWidth="1"/>
    <col min="6924" max="6927" width="9.44140625" style="7" bestFit="1" customWidth="1"/>
    <col min="6928" max="6928" width="10.44140625" style="7" bestFit="1" customWidth="1"/>
    <col min="6929" max="6932" width="9.44140625" style="7" bestFit="1" customWidth="1"/>
    <col min="6933" max="7168" width="11.5546875" style="7"/>
    <col min="7169" max="7169" width="38.44140625" style="7" customWidth="1"/>
    <col min="7170" max="7174" width="19.44140625" style="7" customWidth="1"/>
    <col min="7175" max="7175" width="17.44140625" style="7" customWidth="1"/>
    <col min="7176" max="7176" width="12.109375" style="7" bestFit="1" customWidth="1"/>
    <col min="7177" max="7177" width="10.44140625" style="7" bestFit="1" customWidth="1"/>
    <col min="7178" max="7178" width="9.44140625" style="7" bestFit="1" customWidth="1"/>
    <col min="7179" max="7179" width="11" style="7" bestFit="1" customWidth="1"/>
    <col min="7180" max="7183" width="9.44140625" style="7" bestFit="1" customWidth="1"/>
    <col min="7184" max="7184" width="10.44140625" style="7" bestFit="1" customWidth="1"/>
    <col min="7185" max="7188" width="9.44140625" style="7" bestFit="1" customWidth="1"/>
    <col min="7189" max="7424" width="11.5546875" style="7"/>
    <col min="7425" max="7425" width="38.44140625" style="7" customWidth="1"/>
    <col min="7426" max="7430" width="19.44140625" style="7" customWidth="1"/>
    <col min="7431" max="7431" width="17.44140625" style="7" customWidth="1"/>
    <col min="7432" max="7432" width="12.109375" style="7" bestFit="1" customWidth="1"/>
    <col min="7433" max="7433" width="10.44140625" style="7" bestFit="1" customWidth="1"/>
    <col min="7434" max="7434" width="9.44140625" style="7" bestFit="1" customWidth="1"/>
    <col min="7435" max="7435" width="11" style="7" bestFit="1" customWidth="1"/>
    <col min="7436" max="7439" width="9.44140625" style="7" bestFit="1" customWidth="1"/>
    <col min="7440" max="7440" width="10.44140625" style="7" bestFit="1" customWidth="1"/>
    <col min="7441" max="7444" width="9.44140625" style="7" bestFit="1" customWidth="1"/>
    <col min="7445" max="7680" width="11.5546875" style="7"/>
    <col min="7681" max="7681" width="38.44140625" style="7" customWidth="1"/>
    <col min="7682" max="7686" width="19.44140625" style="7" customWidth="1"/>
    <col min="7687" max="7687" width="17.44140625" style="7" customWidth="1"/>
    <col min="7688" max="7688" width="12.109375" style="7" bestFit="1" customWidth="1"/>
    <col min="7689" max="7689" width="10.44140625" style="7" bestFit="1" customWidth="1"/>
    <col min="7690" max="7690" width="9.44140625" style="7" bestFit="1" customWidth="1"/>
    <col min="7691" max="7691" width="11" style="7" bestFit="1" customWidth="1"/>
    <col min="7692" max="7695" width="9.44140625" style="7" bestFit="1" customWidth="1"/>
    <col min="7696" max="7696" width="10.44140625" style="7" bestFit="1" customWidth="1"/>
    <col min="7697" max="7700" width="9.44140625" style="7" bestFit="1" customWidth="1"/>
    <col min="7701" max="7936" width="11.5546875" style="7"/>
    <col min="7937" max="7937" width="38.44140625" style="7" customWidth="1"/>
    <col min="7938" max="7942" width="19.44140625" style="7" customWidth="1"/>
    <col min="7943" max="7943" width="17.44140625" style="7" customWidth="1"/>
    <col min="7944" max="7944" width="12.109375" style="7" bestFit="1" customWidth="1"/>
    <col min="7945" max="7945" width="10.44140625" style="7" bestFit="1" customWidth="1"/>
    <col min="7946" max="7946" width="9.44140625" style="7" bestFit="1" customWidth="1"/>
    <col min="7947" max="7947" width="11" style="7" bestFit="1" customWidth="1"/>
    <col min="7948" max="7951" width="9.44140625" style="7" bestFit="1" customWidth="1"/>
    <col min="7952" max="7952" width="10.44140625" style="7" bestFit="1" customWidth="1"/>
    <col min="7953" max="7956" width="9.44140625" style="7" bestFit="1" customWidth="1"/>
    <col min="7957" max="8192" width="11.5546875" style="7"/>
    <col min="8193" max="8193" width="38.44140625" style="7" customWidth="1"/>
    <col min="8194" max="8198" width="19.44140625" style="7" customWidth="1"/>
    <col min="8199" max="8199" width="17.44140625" style="7" customWidth="1"/>
    <col min="8200" max="8200" width="12.109375" style="7" bestFit="1" customWidth="1"/>
    <col min="8201" max="8201" width="10.44140625" style="7" bestFit="1" customWidth="1"/>
    <col min="8202" max="8202" width="9.44140625" style="7" bestFit="1" customWidth="1"/>
    <col min="8203" max="8203" width="11" style="7" bestFit="1" customWidth="1"/>
    <col min="8204" max="8207" width="9.44140625" style="7" bestFit="1" customWidth="1"/>
    <col min="8208" max="8208" width="10.44140625" style="7" bestFit="1" customWidth="1"/>
    <col min="8209" max="8212" width="9.44140625" style="7" bestFit="1" customWidth="1"/>
    <col min="8213" max="8448" width="11.5546875" style="7"/>
    <col min="8449" max="8449" width="38.44140625" style="7" customWidth="1"/>
    <col min="8450" max="8454" width="19.44140625" style="7" customWidth="1"/>
    <col min="8455" max="8455" width="17.44140625" style="7" customWidth="1"/>
    <col min="8456" max="8456" width="12.109375" style="7" bestFit="1" customWidth="1"/>
    <col min="8457" max="8457" width="10.44140625" style="7" bestFit="1" customWidth="1"/>
    <col min="8458" max="8458" width="9.44140625" style="7" bestFit="1" customWidth="1"/>
    <col min="8459" max="8459" width="11" style="7" bestFit="1" customWidth="1"/>
    <col min="8460" max="8463" width="9.44140625" style="7" bestFit="1" customWidth="1"/>
    <col min="8464" max="8464" width="10.44140625" style="7" bestFit="1" customWidth="1"/>
    <col min="8465" max="8468" width="9.44140625" style="7" bestFit="1" customWidth="1"/>
    <col min="8469" max="8704" width="11.5546875" style="7"/>
    <col min="8705" max="8705" width="38.44140625" style="7" customWidth="1"/>
    <col min="8706" max="8710" width="19.44140625" style="7" customWidth="1"/>
    <col min="8711" max="8711" width="17.44140625" style="7" customWidth="1"/>
    <col min="8712" max="8712" width="12.109375" style="7" bestFit="1" customWidth="1"/>
    <col min="8713" max="8713" width="10.44140625" style="7" bestFit="1" customWidth="1"/>
    <col min="8714" max="8714" width="9.44140625" style="7" bestFit="1" customWidth="1"/>
    <col min="8715" max="8715" width="11" style="7" bestFit="1" customWidth="1"/>
    <col min="8716" max="8719" width="9.44140625" style="7" bestFit="1" customWidth="1"/>
    <col min="8720" max="8720" width="10.44140625" style="7" bestFit="1" customWidth="1"/>
    <col min="8721" max="8724" width="9.44140625" style="7" bestFit="1" customWidth="1"/>
    <col min="8725" max="8960" width="11.5546875" style="7"/>
    <col min="8961" max="8961" width="38.44140625" style="7" customWidth="1"/>
    <col min="8962" max="8966" width="19.44140625" style="7" customWidth="1"/>
    <col min="8967" max="8967" width="17.44140625" style="7" customWidth="1"/>
    <col min="8968" max="8968" width="12.109375" style="7" bestFit="1" customWidth="1"/>
    <col min="8969" max="8969" width="10.44140625" style="7" bestFit="1" customWidth="1"/>
    <col min="8970" max="8970" width="9.44140625" style="7" bestFit="1" customWidth="1"/>
    <col min="8971" max="8971" width="11" style="7" bestFit="1" customWidth="1"/>
    <col min="8972" max="8975" width="9.44140625" style="7" bestFit="1" customWidth="1"/>
    <col min="8976" max="8976" width="10.44140625" style="7" bestFit="1" customWidth="1"/>
    <col min="8977" max="8980" width="9.44140625" style="7" bestFit="1" customWidth="1"/>
    <col min="8981" max="9216" width="11.5546875" style="7"/>
    <col min="9217" max="9217" width="38.44140625" style="7" customWidth="1"/>
    <col min="9218" max="9222" width="19.44140625" style="7" customWidth="1"/>
    <col min="9223" max="9223" width="17.44140625" style="7" customWidth="1"/>
    <col min="9224" max="9224" width="12.109375" style="7" bestFit="1" customWidth="1"/>
    <col min="9225" max="9225" width="10.44140625" style="7" bestFit="1" customWidth="1"/>
    <col min="9226" max="9226" width="9.44140625" style="7" bestFit="1" customWidth="1"/>
    <col min="9227" max="9227" width="11" style="7" bestFit="1" customWidth="1"/>
    <col min="9228" max="9231" width="9.44140625" style="7" bestFit="1" customWidth="1"/>
    <col min="9232" max="9232" width="10.44140625" style="7" bestFit="1" customWidth="1"/>
    <col min="9233" max="9236" width="9.44140625" style="7" bestFit="1" customWidth="1"/>
    <col min="9237" max="9472" width="11.5546875" style="7"/>
    <col min="9473" max="9473" width="38.44140625" style="7" customWidth="1"/>
    <col min="9474" max="9478" width="19.44140625" style="7" customWidth="1"/>
    <col min="9479" max="9479" width="17.44140625" style="7" customWidth="1"/>
    <col min="9480" max="9480" width="12.109375" style="7" bestFit="1" customWidth="1"/>
    <col min="9481" max="9481" width="10.44140625" style="7" bestFit="1" customWidth="1"/>
    <col min="9482" max="9482" width="9.44140625" style="7" bestFit="1" customWidth="1"/>
    <col min="9483" max="9483" width="11" style="7" bestFit="1" customWidth="1"/>
    <col min="9484" max="9487" width="9.44140625" style="7" bestFit="1" customWidth="1"/>
    <col min="9488" max="9488" width="10.44140625" style="7" bestFit="1" customWidth="1"/>
    <col min="9489" max="9492" width="9.44140625" style="7" bestFit="1" customWidth="1"/>
    <col min="9493" max="9728" width="11.5546875" style="7"/>
    <col min="9729" max="9729" width="38.44140625" style="7" customWidth="1"/>
    <col min="9730" max="9734" width="19.44140625" style="7" customWidth="1"/>
    <col min="9735" max="9735" width="17.44140625" style="7" customWidth="1"/>
    <col min="9736" max="9736" width="12.109375" style="7" bestFit="1" customWidth="1"/>
    <col min="9737" max="9737" width="10.44140625" style="7" bestFit="1" customWidth="1"/>
    <col min="9738" max="9738" width="9.44140625" style="7" bestFit="1" customWidth="1"/>
    <col min="9739" max="9739" width="11" style="7" bestFit="1" customWidth="1"/>
    <col min="9740" max="9743" width="9.44140625" style="7" bestFit="1" customWidth="1"/>
    <col min="9744" max="9744" width="10.44140625" style="7" bestFit="1" customWidth="1"/>
    <col min="9745" max="9748" width="9.44140625" style="7" bestFit="1" customWidth="1"/>
    <col min="9749" max="9984" width="11.5546875" style="7"/>
    <col min="9985" max="9985" width="38.44140625" style="7" customWidth="1"/>
    <col min="9986" max="9990" width="19.44140625" style="7" customWidth="1"/>
    <col min="9991" max="9991" width="17.44140625" style="7" customWidth="1"/>
    <col min="9992" max="9992" width="12.109375" style="7" bestFit="1" customWidth="1"/>
    <col min="9993" max="9993" width="10.44140625" style="7" bestFit="1" customWidth="1"/>
    <col min="9994" max="9994" width="9.44140625" style="7" bestFit="1" customWidth="1"/>
    <col min="9995" max="9995" width="11" style="7" bestFit="1" customWidth="1"/>
    <col min="9996" max="9999" width="9.44140625" style="7" bestFit="1" customWidth="1"/>
    <col min="10000" max="10000" width="10.44140625" style="7" bestFit="1" customWidth="1"/>
    <col min="10001" max="10004" width="9.44140625" style="7" bestFit="1" customWidth="1"/>
    <col min="10005" max="10240" width="11.5546875" style="7"/>
    <col min="10241" max="10241" width="38.44140625" style="7" customWidth="1"/>
    <col min="10242" max="10246" width="19.44140625" style="7" customWidth="1"/>
    <col min="10247" max="10247" width="17.44140625" style="7" customWidth="1"/>
    <col min="10248" max="10248" width="12.109375" style="7" bestFit="1" customWidth="1"/>
    <col min="10249" max="10249" width="10.44140625" style="7" bestFit="1" customWidth="1"/>
    <col min="10250" max="10250" width="9.44140625" style="7" bestFit="1" customWidth="1"/>
    <col min="10251" max="10251" width="11" style="7" bestFit="1" customWidth="1"/>
    <col min="10252" max="10255" width="9.44140625" style="7" bestFit="1" customWidth="1"/>
    <col min="10256" max="10256" width="10.44140625" style="7" bestFit="1" customWidth="1"/>
    <col min="10257" max="10260" width="9.44140625" style="7" bestFit="1" customWidth="1"/>
    <col min="10261" max="10496" width="11.5546875" style="7"/>
    <col min="10497" max="10497" width="38.44140625" style="7" customWidth="1"/>
    <col min="10498" max="10502" width="19.44140625" style="7" customWidth="1"/>
    <col min="10503" max="10503" width="17.44140625" style="7" customWidth="1"/>
    <col min="10504" max="10504" width="12.109375" style="7" bestFit="1" customWidth="1"/>
    <col min="10505" max="10505" width="10.44140625" style="7" bestFit="1" customWidth="1"/>
    <col min="10506" max="10506" width="9.44140625" style="7" bestFit="1" customWidth="1"/>
    <col min="10507" max="10507" width="11" style="7" bestFit="1" customWidth="1"/>
    <col min="10508" max="10511" width="9.44140625" style="7" bestFit="1" customWidth="1"/>
    <col min="10512" max="10512" width="10.44140625" style="7" bestFit="1" customWidth="1"/>
    <col min="10513" max="10516" width="9.44140625" style="7" bestFit="1" customWidth="1"/>
    <col min="10517" max="10752" width="11.5546875" style="7"/>
    <col min="10753" max="10753" width="38.44140625" style="7" customWidth="1"/>
    <col min="10754" max="10758" width="19.44140625" style="7" customWidth="1"/>
    <col min="10759" max="10759" width="17.44140625" style="7" customWidth="1"/>
    <col min="10760" max="10760" width="12.109375" style="7" bestFit="1" customWidth="1"/>
    <col min="10761" max="10761" width="10.44140625" style="7" bestFit="1" customWidth="1"/>
    <col min="10762" max="10762" width="9.44140625" style="7" bestFit="1" customWidth="1"/>
    <col min="10763" max="10763" width="11" style="7" bestFit="1" customWidth="1"/>
    <col min="10764" max="10767" width="9.44140625" style="7" bestFit="1" customWidth="1"/>
    <col min="10768" max="10768" width="10.44140625" style="7" bestFit="1" customWidth="1"/>
    <col min="10769" max="10772" width="9.44140625" style="7" bestFit="1" customWidth="1"/>
    <col min="10773" max="11008" width="11.5546875" style="7"/>
    <col min="11009" max="11009" width="38.44140625" style="7" customWidth="1"/>
    <col min="11010" max="11014" width="19.44140625" style="7" customWidth="1"/>
    <col min="11015" max="11015" width="17.44140625" style="7" customWidth="1"/>
    <col min="11016" max="11016" width="12.109375" style="7" bestFit="1" customWidth="1"/>
    <col min="11017" max="11017" width="10.44140625" style="7" bestFit="1" customWidth="1"/>
    <col min="11018" max="11018" width="9.44140625" style="7" bestFit="1" customWidth="1"/>
    <col min="11019" max="11019" width="11" style="7" bestFit="1" customWidth="1"/>
    <col min="11020" max="11023" width="9.44140625" style="7" bestFit="1" customWidth="1"/>
    <col min="11024" max="11024" width="10.44140625" style="7" bestFit="1" customWidth="1"/>
    <col min="11025" max="11028" width="9.44140625" style="7" bestFit="1" customWidth="1"/>
    <col min="11029" max="11264" width="11.5546875" style="7"/>
    <col min="11265" max="11265" width="38.44140625" style="7" customWidth="1"/>
    <col min="11266" max="11270" width="19.44140625" style="7" customWidth="1"/>
    <col min="11271" max="11271" width="17.44140625" style="7" customWidth="1"/>
    <col min="11272" max="11272" width="12.109375" style="7" bestFit="1" customWidth="1"/>
    <col min="11273" max="11273" width="10.44140625" style="7" bestFit="1" customWidth="1"/>
    <col min="11274" max="11274" width="9.44140625" style="7" bestFit="1" customWidth="1"/>
    <col min="11275" max="11275" width="11" style="7" bestFit="1" customWidth="1"/>
    <col min="11276" max="11279" width="9.44140625" style="7" bestFit="1" customWidth="1"/>
    <col min="11280" max="11280" width="10.44140625" style="7" bestFit="1" customWidth="1"/>
    <col min="11281" max="11284" width="9.44140625" style="7" bestFit="1" customWidth="1"/>
    <col min="11285" max="11520" width="11.5546875" style="7"/>
    <col min="11521" max="11521" width="38.44140625" style="7" customWidth="1"/>
    <col min="11522" max="11526" width="19.44140625" style="7" customWidth="1"/>
    <col min="11527" max="11527" width="17.44140625" style="7" customWidth="1"/>
    <col min="11528" max="11528" width="12.109375" style="7" bestFit="1" customWidth="1"/>
    <col min="11529" max="11529" width="10.44140625" style="7" bestFit="1" customWidth="1"/>
    <col min="11530" max="11530" width="9.44140625" style="7" bestFit="1" customWidth="1"/>
    <col min="11531" max="11531" width="11" style="7" bestFit="1" customWidth="1"/>
    <col min="11532" max="11535" width="9.44140625" style="7" bestFit="1" customWidth="1"/>
    <col min="11536" max="11536" width="10.44140625" style="7" bestFit="1" customWidth="1"/>
    <col min="11537" max="11540" width="9.44140625" style="7" bestFit="1" customWidth="1"/>
    <col min="11541" max="11776" width="11.5546875" style="7"/>
    <col min="11777" max="11777" width="38.44140625" style="7" customWidth="1"/>
    <col min="11778" max="11782" width="19.44140625" style="7" customWidth="1"/>
    <col min="11783" max="11783" width="17.44140625" style="7" customWidth="1"/>
    <col min="11784" max="11784" width="12.109375" style="7" bestFit="1" customWidth="1"/>
    <col min="11785" max="11785" width="10.44140625" style="7" bestFit="1" customWidth="1"/>
    <col min="11786" max="11786" width="9.44140625" style="7" bestFit="1" customWidth="1"/>
    <col min="11787" max="11787" width="11" style="7" bestFit="1" customWidth="1"/>
    <col min="11788" max="11791" width="9.44140625" style="7" bestFit="1" customWidth="1"/>
    <col min="11792" max="11792" width="10.44140625" style="7" bestFit="1" customWidth="1"/>
    <col min="11793" max="11796" width="9.44140625" style="7" bestFit="1" customWidth="1"/>
    <col min="11797" max="12032" width="11.5546875" style="7"/>
    <col min="12033" max="12033" width="38.44140625" style="7" customWidth="1"/>
    <col min="12034" max="12038" width="19.44140625" style="7" customWidth="1"/>
    <col min="12039" max="12039" width="17.44140625" style="7" customWidth="1"/>
    <col min="12040" max="12040" width="12.109375" style="7" bestFit="1" customWidth="1"/>
    <col min="12041" max="12041" width="10.44140625" style="7" bestFit="1" customWidth="1"/>
    <col min="12042" max="12042" width="9.44140625" style="7" bestFit="1" customWidth="1"/>
    <col min="12043" max="12043" width="11" style="7" bestFit="1" customWidth="1"/>
    <col min="12044" max="12047" width="9.44140625" style="7" bestFit="1" customWidth="1"/>
    <col min="12048" max="12048" width="10.44140625" style="7" bestFit="1" customWidth="1"/>
    <col min="12049" max="12052" width="9.44140625" style="7" bestFit="1" customWidth="1"/>
    <col min="12053" max="12288" width="11.5546875" style="7"/>
    <col min="12289" max="12289" width="38.44140625" style="7" customWidth="1"/>
    <col min="12290" max="12294" width="19.44140625" style="7" customWidth="1"/>
    <col min="12295" max="12295" width="17.44140625" style="7" customWidth="1"/>
    <col min="12296" max="12296" width="12.109375" style="7" bestFit="1" customWidth="1"/>
    <col min="12297" max="12297" width="10.44140625" style="7" bestFit="1" customWidth="1"/>
    <col min="12298" max="12298" width="9.44140625" style="7" bestFit="1" customWidth="1"/>
    <col min="12299" max="12299" width="11" style="7" bestFit="1" customWidth="1"/>
    <col min="12300" max="12303" width="9.44140625" style="7" bestFit="1" customWidth="1"/>
    <col min="12304" max="12304" width="10.44140625" style="7" bestFit="1" customWidth="1"/>
    <col min="12305" max="12308" width="9.44140625" style="7" bestFit="1" customWidth="1"/>
    <col min="12309" max="12544" width="11.5546875" style="7"/>
    <col min="12545" max="12545" width="38.44140625" style="7" customWidth="1"/>
    <col min="12546" max="12550" width="19.44140625" style="7" customWidth="1"/>
    <col min="12551" max="12551" width="17.44140625" style="7" customWidth="1"/>
    <col min="12552" max="12552" width="12.109375" style="7" bestFit="1" customWidth="1"/>
    <col min="12553" max="12553" width="10.44140625" style="7" bestFit="1" customWidth="1"/>
    <col min="12554" max="12554" width="9.44140625" style="7" bestFit="1" customWidth="1"/>
    <col min="12555" max="12555" width="11" style="7" bestFit="1" customWidth="1"/>
    <col min="12556" max="12559" width="9.44140625" style="7" bestFit="1" customWidth="1"/>
    <col min="12560" max="12560" width="10.44140625" style="7" bestFit="1" customWidth="1"/>
    <col min="12561" max="12564" width="9.44140625" style="7" bestFit="1" customWidth="1"/>
    <col min="12565" max="12800" width="11.5546875" style="7"/>
    <col min="12801" max="12801" width="38.44140625" style="7" customWidth="1"/>
    <col min="12802" max="12806" width="19.44140625" style="7" customWidth="1"/>
    <col min="12807" max="12807" width="17.44140625" style="7" customWidth="1"/>
    <col min="12808" max="12808" width="12.109375" style="7" bestFit="1" customWidth="1"/>
    <col min="12809" max="12809" width="10.44140625" style="7" bestFit="1" customWidth="1"/>
    <col min="12810" max="12810" width="9.44140625" style="7" bestFit="1" customWidth="1"/>
    <col min="12811" max="12811" width="11" style="7" bestFit="1" customWidth="1"/>
    <col min="12812" max="12815" width="9.44140625" style="7" bestFit="1" customWidth="1"/>
    <col min="12816" max="12816" width="10.44140625" style="7" bestFit="1" customWidth="1"/>
    <col min="12817" max="12820" width="9.44140625" style="7" bestFit="1" customWidth="1"/>
    <col min="12821" max="13056" width="11.5546875" style="7"/>
    <col min="13057" max="13057" width="38.44140625" style="7" customWidth="1"/>
    <col min="13058" max="13062" width="19.44140625" style="7" customWidth="1"/>
    <col min="13063" max="13063" width="17.44140625" style="7" customWidth="1"/>
    <col min="13064" max="13064" width="12.109375" style="7" bestFit="1" customWidth="1"/>
    <col min="13065" max="13065" width="10.44140625" style="7" bestFit="1" customWidth="1"/>
    <col min="13066" max="13066" width="9.44140625" style="7" bestFit="1" customWidth="1"/>
    <col min="13067" max="13067" width="11" style="7" bestFit="1" customWidth="1"/>
    <col min="13068" max="13071" width="9.44140625" style="7" bestFit="1" customWidth="1"/>
    <col min="13072" max="13072" width="10.44140625" style="7" bestFit="1" customWidth="1"/>
    <col min="13073" max="13076" width="9.44140625" style="7" bestFit="1" customWidth="1"/>
    <col min="13077" max="13312" width="11.5546875" style="7"/>
    <col min="13313" max="13313" width="38.44140625" style="7" customWidth="1"/>
    <col min="13314" max="13318" width="19.44140625" style="7" customWidth="1"/>
    <col min="13319" max="13319" width="17.44140625" style="7" customWidth="1"/>
    <col min="13320" max="13320" width="12.109375" style="7" bestFit="1" customWidth="1"/>
    <col min="13321" max="13321" width="10.44140625" style="7" bestFit="1" customWidth="1"/>
    <col min="13322" max="13322" width="9.44140625" style="7" bestFit="1" customWidth="1"/>
    <col min="13323" max="13323" width="11" style="7" bestFit="1" customWidth="1"/>
    <col min="13324" max="13327" width="9.44140625" style="7" bestFit="1" customWidth="1"/>
    <col min="13328" max="13328" width="10.44140625" style="7" bestFit="1" customWidth="1"/>
    <col min="13329" max="13332" width="9.44140625" style="7" bestFit="1" customWidth="1"/>
    <col min="13333" max="13568" width="11.5546875" style="7"/>
    <col min="13569" max="13569" width="38.44140625" style="7" customWidth="1"/>
    <col min="13570" max="13574" width="19.44140625" style="7" customWidth="1"/>
    <col min="13575" max="13575" width="17.44140625" style="7" customWidth="1"/>
    <col min="13576" max="13576" width="12.109375" style="7" bestFit="1" customWidth="1"/>
    <col min="13577" max="13577" width="10.44140625" style="7" bestFit="1" customWidth="1"/>
    <col min="13578" max="13578" width="9.44140625" style="7" bestFit="1" customWidth="1"/>
    <col min="13579" max="13579" width="11" style="7" bestFit="1" customWidth="1"/>
    <col min="13580" max="13583" width="9.44140625" style="7" bestFit="1" customWidth="1"/>
    <col min="13584" max="13584" width="10.44140625" style="7" bestFit="1" customWidth="1"/>
    <col min="13585" max="13588" width="9.44140625" style="7" bestFit="1" customWidth="1"/>
    <col min="13589" max="13824" width="11.5546875" style="7"/>
    <col min="13825" max="13825" width="38.44140625" style="7" customWidth="1"/>
    <col min="13826" max="13830" width="19.44140625" style="7" customWidth="1"/>
    <col min="13831" max="13831" width="17.44140625" style="7" customWidth="1"/>
    <col min="13832" max="13832" width="12.109375" style="7" bestFit="1" customWidth="1"/>
    <col min="13833" max="13833" width="10.44140625" style="7" bestFit="1" customWidth="1"/>
    <col min="13834" max="13834" width="9.44140625" style="7" bestFit="1" customWidth="1"/>
    <col min="13835" max="13835" width="11" style="7" bestFit="1" customWidth="1"/>
    <col min="13836" max="13839" width="9.44140625" style="7" bestFit="1" customWidth="1"/>
    <col min="13840" max="13840" width="10.44140625" style="7" bestFit="1" customWidth="1"/>
    <col min="13841" max="13844" width="9.44140625" style="7" bestFit="1" customWidth="1"/>
    <col min="13845" max="14080" width="11.5546875" style="7"/>
    <col min="14081" max="14081" width="38.44140625" style="7" customWidth="1"/>
    <col min="14082" max="14086" width="19.44140625" style="7" customWidth="1"/>
    <col min="14087" max="14087" width="17.44140625" style="7" customWidth="1"/>
    <col min="14088" max="14088" width="12.109375" style="7" bestFit="1" customWidth="1"/>
    <col min="14089" max="14089" width="10.44140625" style="7" bestFit="1" customWidth="1"/>
    <col min="14090" max="14090" width="9.44140625" style="7" bestFit="1" customWidth="1"/>
    <col min="14091" max="14091" width="11" style="7" bestFit="1" customWidth="1"/>
    <col min="14092" max="14095" width="9.44140625" style="7" bestFit="1" customWidth="1"/>
    <col min="14096" max="14096" width="10.44140625" style="7" bestFit="1" customWidth="1"/>
    <col min="14097" max="14100" width="9.44140625" style="7" bestFit="1" customWidth="1"/>
    <col min="14101" max="14336" width="11.5546875" style="7"/>
    <col min="14337" max="14337" width="38.44140625" style="7" customWidth="1"/>
    <col min="14338" max="14342" width="19.44140625" style="7" customWidth="1"/>
    <col min="14343" max="14343" width="17.44140625" style="7" customWidth="1"/>
    <col min="14344" max="14344" width="12.109375" style="7" bestFit="1" customWidth="1"/>
    <col min="14345" max="14345" width="10.44140625" style="7" bestFit="1" customWidth="1"/>
    <col min="14346" max="14346" width="9.44140625" style="7" bestFit="1" customWidth="1"/>
    <col min="14347" max="14347" width="11" style="7" bestFit="1" customWidth="1"/>
    <col min="14348" max="14351" width="9.44140625" style="7" bestFit="1" customWidth="1"/>
    <col min="14352" max="14352" width="10.44140625" style="7" bestFit="1" customWidth="1"/>
    <col min="14353" max="14356" width="9.44140625" style="7" bestFit="1" customWidth="1"/>
    <col min="14357" max="14592" width="11.5546875" style="7"/>
    <col min="14593" max="14593" width="38.44140625" style="7" customWidth="1"/>
    <col min="14594" max="14598" width="19.44140625" style="7" customWidth="1"/>
    <col min="14599" max="14599" width="17.44140625" style="7" customWidth="1"/>
    <col min="14600" max="14600" width="12.109375" style="7" bestFit="1" customWidth="1"/>
    <col min="14601" max="14601" width="10.44140625" style="7" bestFit="1" customWidth="1"/>
    <col min="14602" max="14602" width="9.44140625" style="7" bestFit="1" customWidth="1"/>
    <col min="14603" max="14603" width="11" style="7" bestFit="1" customWidth="1"/>
    <col min="14604" max="14607" width="9.44140625" style="7" bestFit="1" customWidth="1"/>
    <col min="14608" max="14608" width="10.44140625" style="7" bestFit="1" customWidth="1"/>
    <col min="14609" max="14612" width="9.44140625" style="7" bestFit="1" customWidth="1"/>
    <col min="14613" max="14848" width="11.5546875" style="7"/>
    <col min="14849" max="14849" width="38.44140625" style="7" customWidth="1"/>
    <col min="14850" max="14854" width="19.44140625" style="7" customWidth="1"/>
    <col min="14855" max="14855" width="17.44140625" style="7" customWidth="1"/>
    <col min="14856" max="14856" width="12.109375" style="7" bestFit="1" customWidth="1"/>
    <col min="14857" max="14857" width="10.44140625" style="7" bestFit="1" customWidth="1"/>
    <col min="14858" max="14858" width="9.44140625" style="7" bestFit="1" customWidth="1"/>
    <col min="14859" max="14859" width="11" style="7" bestFit="1" customWidth="1"/>
    <col min="14860" max="14863" width="9.44140625" style="7" bestFit="1" customWidth="1"/>
    <col min="14864" max="14864" width="10.44140625" style="7" bestFit="1" customWidth="1"/>
    <col min="14865" max="14868" width="9.44140625" style="7" bestFit="1" customWidth="1"/>
    <col min="14869" max="15104" width="11.5546875" style="7"/>
    <col min="15105" max="15105" width="38.44140625" style="7" customWidth="1"/>
    <col min="15106" max="15110" width="19.44140625" style="7" customWidth="1"/>
    <col min="15111" max="15111" width="17.44140625" style="7" customWidth="1"/>
    <col min="15112" max="15112" width="12.109375" style="7" bestFit="1" customWidth="1"/>
    <col min="15113" max="15113" width="10.44140625" style="7" bestFit="1" customWidth="1"/>
    <col min="15114" max="15114" width="9.44140625" style="7" bestFit="1" customWidth="1"/>
    <col min="15115" max="15115" width="11" style="7" bestFit="1" customWidth="1"/>
    <col min="15116" max="15119" width="9.44140625" style="7" bestFit="1" customWidth="1"/>
    <col min="15120" max="15120" width="10.44140625" style="7" bestFit="1" customWidth="1"/>
    <col min="15121" max="15124" width="9.44140625" style="7" bestFit="1" customWidth="1"/>
    <col min="15125" max="15360" width="11.5546875" style="7"/>
    <col min="15361" max="15361" width="38.44140625" style="7" customWidth="1"/>
    <col min="15362" max="15366" width="19.44140625" style="7" customWidth="1"/>
    <col min="15367" max="15367" width="17.44140625" style="7" customWidth="1"/>
    <col min="15368" max="15368" width="12.109375" style="7" bestFit="1" customWidth="1"/>
    <col min="15369" max="15369" width="10.44140625" style="7" bestFit="1" customWidth="1"/>
    <col min="15370" max="15370" width="9.44140625" style="7" bestFit="1" customWidth="1"/>
    <col min="15371" max="15371" width="11" style="7" bestFit="1" customWidth="1"/>
    <col min="15372" max="15375" width="9.44140625" style="7" bestFit="1" customWidth="1"/>
    <col min="15376" max="15376" width="10.44140625" style="7" bestFit="1" customWidth="1"/>
    <col min="15377" max="15380" width="9.44140625" style="7" bestFit="1" customWidth="1"/>
    <col min="15381" max="15616" width="11.5546875" style="7"/>
    <col min="15617" max="15617" width="38.44140625" style="7" customWidth="1"/>
    <col min="15618" max="15622" width="19.44140625" style="7" customWidth="1"/>
    <col min="15623" max="15623" width="17.44140625" style="7" customWidth="1"/>
    <col min="15624" max="15624" width="12.109375" style="7" bestFit="1" customWidth="1"/>
    <col min="15625" max="15625" width="10.44140625" style="7" bestFit="1" customWidth="1"/>
    <col min="15626" max="15626" width="9.44140625" style="7" bestFit="1" customWidth="1"/>
    <col min="15627" max="15627" width="11" style="7" bestFit="1" customWidth="1"/>
    <col min="15628" max="15631" width="9.44140625" style="7" bestFit="1" customWidth="1"/>
    <col min="15632" max="15632" width="10.44140625" style="7" bestFit="1" customWidth="1"/>
    <col min="15633" max="15636" width="9.44140625" style="7" bestFit="1" customWidth="1"/>
    <col min="15637" max="15872" width="11.5546875" style="7"/>
    <col min="15873" max="15873" width="38.44140625" style="7" customWidth="1"/>
    <col min="15874" max="15878" width="19.44140625" style="7" customWidth="1"/>
    <col min="15879" max="15879" width="17.44140625" style="7" customWidth="1"/>
    <col min="15880" max="15880" width="12.109375" style="7" bestFit="1" customWidth="1"/>
    <col min="15881" max="15881" width="10.44140625" style="7" bestFit="1" customWidth="1"/>
    <col min="15882" max="15882" width="9.44140625" style="7" bestFit="1" customWidth="1"/>
    <col min="15883" max="15883" width="11" style="7" bestFit="1" customWidth="1"/>
    <col min="15884" max="15887" width="9.44140625" style="7" bestFit="1" customWidth="1"/>
    <col min="15888" max="15888" width="10.44140625" style="7" bestFit="1" customWidth="1"/>
    <col min="15889" max="15892" width="9.44140625" style="7" bestFit="1" customWidth="1"/>
    <col min="15893" max="16128" width="11.5546875" style="7"/>
    <col min="16129" max="16129" width="38.44140625" style="7" customWidth="1"/>
    <col min="16130" max="16134" width="19.44140625" style="7" customWidth="1"/>
    <col min="16135" max="16135" width="17.44140625" style="7" customWidth="1"/>
    <col min="16136" max="16136" width="12.109375" style="7" bestFit="1" customWidth="1"/>
    <col min="16137" max="16137" width="10.44140625" style="7" bestFit="1" customWidth="1"/>
    <col min="16138" max="16138" width="9.44140625" style="7" bestFit="1" customWidth="1"/>
    <col min="16139" max="16139" width="11" style="7" bestFit="1" customWidth="1"/>
    <col min="16140" max="16143" width="9.44140625" style="7" bestFit="1" customWidth="1"/>
    <col min="16144" max="16144" width="10.44140625" style="7" bestFit="1" customWidth="1"/>
    <col min="16145" max="16148" width="9.44140625" style="7" bestFit="1" customWidth="1"/>
    <col min="16149" max="16384" width="11.5546875" style="7"/>
  </cols>
  <sheetData>
    <row r="1" spans="1:11" s="349" customFormat="1" ht="18" customHeight="1">
      <c r="A1" s="1422" t="s">
        <v>1246</v>
      </c>
      <c r="B1" s="272"/>
      <c r="C1" s="272"/>
      <c r="D1" s="272"/>
      <c r="E1" s="272"/>
      <c r="F1" s="272"/>
      <c r="G1" s="272"/>
    </row>
    <row r="2" spans="1:11" s="351" customFormat="1" ht="24" customHeight="1">
      <c r="A2" s="350" t="s">
        <v>1068</v>
      </c>
      <c r="B2" s="350"/>
      <c r="C2" s="350"/>
      <c r="D2" s="350"/>
      <c r="E2" s="350"/>
      <c r="F2" s="350"/>
      <c r="G2" s="350"/>
    </row>
    <row r="3" spans="1:11" s="667" customFormat="1" ht="24" customHeight="1">
      <c r="A3" s="350" t="s">
        <v>1069</v>
      </c>
      <c r="B3" s="350"/>
      <c r="C3" s="350"/>
      <c r="D3" s="350"/>
      <c r="E3" s="350"/>
      <c r="F3" s="350"/>
      <c r="G3" s="350"/>
    </row>
    <row r="4" spans="1:11" s="275" customFormat="1" ht="17.399999999999999" customHeight="1">
      <c r="A4" s="352">
        <v>45716</v>
      </c>
      <c r="B4" s="352"/>
      <c r="C4" s="352"/>
      <c r="D4" s="352"/>
      <c r="E4" s="352"/>
      <c r="F4" s="352"/>
      <c r="G4" s="352"/>
    </row>
    <row r="5" spans="1:11" s="1132" customFormat="1" ht="16.2" customHeight="1">
      <c r="A5" s="887" t="s">
        <v>175</v>
      </c>
      <c r="B5" s="887"/>
      <c r="C5" s="887"/>
      <c r="D5" s="887"/>
      <c r="E5" s="887"/>
      <c r="F5" s="887"/>
      <c r="G5" s="887"/>
    </row>
    <row r="6" spans="1:11" s="62" customFormat="1" ht="9.75" customHeight="1" thickBot="1">
      <c r="A6" s="353" t="s">
        <v>1070</v>
      </c>
      <c r="B6" s="353"/>
      <c r="C6" s="353"/>
      <c r="D6" s="353"/>
      <c r="E6" s="353"/>
      <c r="F6" s="353"/>
      <c r="G6" s="353"/>
    </row>
    <row r="7" spans="1:11" s="355" customFormat="1" ht="20.100000000000001" customHeight="1">
      <c r="A7" s="46" t="s">
        <v>1</v>
      </c>
      <c r="B7" s="1133" t="s">
        <v>1071</v>
      </c>
      <c r="C7" s="1133" t="s">
        <v>1072</v>
      </c>
      <c r="D7" s="1133" t="s">
        <v>1073</v>
      </c>
      <c r="E7" s="1133" t="s">
        <v>1074</v>
      </c>
      <c r="F7" s="1133" t="s">
        <v>1075</v>
      </c>
      <c r="G7" s="1134" t="s">
        <v>1076</v>
      </c>
    </row>
    <row r="8" spans="1:11" s="355" customFormat="1" ht="43.5" customHeight="1">
      <c r="A8" s="616"/>
      <c r="B8" s="1135"/>
      <c r="C8" s="1135"/>
      <c r="D8" s="1136"/>
      <c r="E8" s="1135"/>
      <c r="F8" s="1135"/>
      <c r="G8" s="1136"/>
    </row>
    <row r="9" spans="1:11" s="355" customFormat="1" ht="9" customHeight="1">
      <c r="A9" s="1137"/>
      <c r="B9" s="1138"/>
      <c r="C9" s="1138"/>
      <c r="D9" s="1138"/>
      <c r="E9" s="1138"/>
      <c r="F9" s="1138"/>
      <c r="G9" s="1139"/>
    </row>
    <row r="10" spans="1:11" s="24" customFormat="1" ht="20.100000000000001" customHeight="1">
      <c r="A10" s="287" t="s">
        <v>29</v>
      </c>
      <c r="B10" s="1140">
        <v>91.892271759395754</v>
      </c>
      <c r="C10" s="1140">
        <v>2.3047185975726707</v>
      </c>
      <c r="D10" s="1140">
        <v>1.3311559618248026</v>
      </c>
      <c r="E10" s="1140">
        <v>1.6377377547448804</v>
      </c>
      <c r="F10" s="1140">
        <v>2.8341159071544153</v>
      </c>
      <c r="G10" s="360">
        <v>88048829.784999996</v>
      </c>
      <c r="H10" s="1141"/>
    </row>
    <row r="11" spans="1:11" s="24" customFormat="1" ht="20.100000000000001" customHeight="1">
      <c r="A11" s="287" t="s">
        <v>30</v>
      </c>
      <c r="B11" s="1140">
        <v>87.657949636611889</v>
      </c>
      <c r="C11" s="1140">
        <v>1.7773643128087033</v>
      </c>
      <c r="D11" s="1140">
        <v>1.9496743835314367</v>
      </c>
      <c r="E11" s="1140">
        <v>4.4580972930535712</v>
      </c>
      <c r="F11" s="1140">
        <v>4.1569137771317397</v>
      </c>
      <c r="G11" s="360">
        <v>1842970.0520000001</v>
      </c>
      <c r="H11" s="1141"/>
    </row>
    <row r="12" spans="1:11" s="24" customFormat="1" ht="20.100000000000001" customHeight="1">
      <c r="A12" s="287" t="s">
        <v>31</v>
      </c>
      <c r="B12" s="1140">
        <v>91.765204865300703</v>
      </c>
      <c r="C12" s="1140">
        <v>3.0499145116517412</v>
      </c>
      <c r="D12" s="1140">
        <v>1.2363403476772159</v>
      </c>
      <c r="E12" s="1140">
        <v>1.1386306523511305</v>
      </c>
      <c r="F12" s="1140">
        <v>2.8099096126229024</v>
      </c>
      <c r="G12" s="360">
        <v>134663342.83500001</v>
      </c>
      <c r="H12" s="1141"/>
      <c r="I12" s="1142"/>
      <c r="K12" s="1143"/>
    </row>
    <row r="13" spans="1:11" s="24" customFormat="1" ht="20.100000000000001" customHeight="1">
      <c r="A13" s="287" t="s">
        <v>32</v>
      </c>
      <c r="B13" s="1140">
        <v>84.934646187423866</v>
      </c>
      <c r="C13" s="1140">
        <v>3.3455244909832911</v>
      </c>
      <c r="D13" s="1140">
        <v>2.1030206087354375</v>
      </c>
      <c r="E13" s="1140">
        <v>3.3459425105000751</v>
      </c>
      <c r="F13" s="1140">
        <v>6.270866010884248</v>
      </c>
      <c r="G13" s="360">
        <v>8878532.8220000006</v>
      </c>
      <c r="H13" s="1141"/>
    </row>
    <row r="14" spans="1:11" s="24" customFormat="1" ht="20.100000000000001" customHeight="1">
      <c r="A14" s="287" t="s">
        <v>33</v>
      </c>
      <c r="B14" s="1140">
        <v>89.130361874406191</v>
      </c>
      <c r="C14" s="1140">
        <v>4.5728779158715316</v>
      </c>
      <c r="D14" s="1140">
        <v>1.1566923893071488</v>
      </c>
      <c r="E14" s="1140">
        <v>1.6179383054871599</v>
      </c>
      <c r="F14" s="1140">
        <v>3.5221294168587471</v>
      </c>
      <c r="G14" s="360">
        <v>16315006.888999999</v>
      </c>
      <c r="H14" s="1141"/>
    </row>
    <row r="15" spans="1:11" s="24" customFormat="1" ht="20.100000000000001" customHeight="1">
      <c r="A15" s="287" t="s">
        <v>116</v>
      </c>
      <c r="B15" s="1140">
        <v>88.69610456164996</v>
      </c>
      <c r="C15" s="1140">
        <v>3.1958501025446706</v>
      </c>
      <c r="D15" s="1140">
        <v>1.8822133268715902</v>
      </c>
      <c r="E15" s="1140">
        <v>2.2581888536838588</v>
      </c>
      <c r="F15" s="1140">
        <v>3.9676431275014834</v>
      </c>
      <c r="G15" s="360">
        <v>54057108.642999999</v>
      </c>
      <c r="H15" s="1141"/>
    </row>
    <row r="16" spans="1:11" s="24" customFormat="1" ht="20.100000000000001" customHeight="1">
      <c r="A16" s="287" t="s">
        <v>35</v>
      </c>
      <c r="B16" s="1140">
        <v>87.581364226381098</v>
      </c>
      <c r="C16" s="1140">
        <v>11.129558961954105</v>
      </c>
      <c r="D16" s="1140">
        <v>1.28907664166985</v>
      </c>
      <c r="E16" s="1140" t="s">
        <v>134</v>
      </c>
      <c r="F16" s="1140" t="s">
        <v>134</v>
      </c>
      <c r="G16" s="360">
        <v>2353011.219</v>
      </c>
      <c r="H16" s="1141"/>
    </row>
    <row r="17" spans="1:9" s="24" customFormat="1" ht="20.100000000000001" customHeight="1">
      <c r="A17" s="287" t="s">
        <v>36</v>
      </c>
      <c r="B17" s="1140">
        <v>92.288454488367051</v>
      </c>
      <c r="C17" s="1140">
        <v>2.7206908344561413</v>
      </c>
      <c r="D17" s="1140">
        <v>1.330627548746905</v>
      </c>
      <c r="E17" s="1140">
        <v>1.6660055163598835</v>
      </c>
      <c r="F17" s="1140">
        <v>1.9942215833779735</v>
      </c>
      <c r="G17" s="360">
        <v>52279334.939000003</v>
      </c>
      <c r="H17" s="1141"/>
    </row>
    <row r="18" spans="1:9" s="24" customFormat="1" ht="20.100000000000001" customHeight="1">
      <c r="A18" s="287" t="s">
        <v>37</v>
      </c>
      <c r="B18" s="1140">
        <v>90.884898128453898</v>
      </c>
      <c r="C18" s="1140">
        <v>1.6653927254441168</v>
      </c>
      <c r="D18" s="1140">
        <v>1.4292511212806205</v>
      </c>
      <c r="E18" s="1140">
        <v>2.5330200000280274</v>
      </c>
      <c r="F18" s="1140">
        <v>3.4874379509824358</v>
      </c>
      <c r="G18" s="360">
        <v>12193318.963</v>
      </c>
      <c r="H18" s="1141"/>
    </row>
    <row r="19" spans="1:9" s="24" customFormat="1" ht="20.100000000000001" customHeight="1">
      <c r="A19" s="287" t="s">
        <v>38</v>
      </c>
      <c r="B19" s="1140">
        <v>91.961673577458569</v>
      </c>
      <c r="C19" s="1140">
        <v>2.7584503020170876</v>
      </c>
      <c r="D19" s="1140">
        <v>1.1509082265803225</v>
      </c>
      <c r="E19" s="1140">
        <v>1.6133674524901807</v>
      </c>
      <c r="F19" s="1140">
        <v>2.5156002241538795</v>
      </c>
      <c r="G19" s="360">
        <v>4141740.4880000004</v>
      </c>
      <c r="H19" s="1141"/>
    </row>
    <row r="20" spans="1:9" s="24" customFormat="1" ht="20.100000000000001" customHeight="1">
      <c r="A20" s="287" t="s">
        <v>98</v>
      </c>
      <c r="B20" s="1140">
        <v>87.729399055975122</v>
      </c>
      <c r="C20" s="1140">
        <v>2.6566862040854757</v>
      </c>
      <c r="D20" s="1140">
        <v>2.4078394764644675</v>
      </c>
      <c r="E20" s="1140">
        <v>4.4047844201939617</v>
      </c>
      <c r="F20" s="1140">
        <v>2.8012906085360005</v>
      </c>
      <c r="G20" s="360">
        <v>3407953.5949999997</v>
      </c>
      <c r="H20" s="1141"/>
    </row>
    <row r="21" spans="1:9" s="24" customFormat="1" ht="20.100000000000001" customHeight="1">
      <c r="A21" s="287" t="s">
        <v>117</v>
      </c>
      <c r="B21" s="1140">
        <v>85.295076576730693</v>
      </c>
      <c r="C21" s="1140">
        <v>8.6281469256558392</v>
      </c>
      <c r="D21" s="1140">
        <v>1.3015467243808925</v>
      </c>
      <c r="E21" s="1140">
        <v>1.7721554770317602</v>
      </c>
      <c r="F21" s="1140">
        <v>3.0030741775462761</v>
      </c>
      <c r="G21" s="360">
        <v>6742262.8289999999</v>
      </c>
      <c r="H21" s="1141"/>
    </row>
    <row r="22" spans="1:9" s="24" customFormat="1" ht="20.100000000000001" customHeight="1">
      <c r="A22" s="287" t="s">
        <v>41</v>
      </c>
      <c r="B22" s="1140">
        <v>88.00144387023218</v>
      </c>
      <c r="C22" s="1140">
        <v>2.7422280237198775</v>
      </c>
      <c r="D22" s="1140">
        <v>2.8380117996040544</v>
      </c>
      <c r="E22" s="1140">
        <v>4.1777322697435508</v>
      </c>
      <c r="F22" s="1140">
        <v>2.2405837361682632</v>
      </c>
      <c r="G22" s="360">
        <v>1330972.7960000001</v>
      </c>
      <c r="H22" s="1141"/>
    </row>
    <row r="23" spans="1:9" s="24" customFormat="1" ht="20.100000000000001" customHeight="1">
      <c r="A23" s="27" t="s">
        <v>42</v>
      </c>
      <c r="B23" s="1140">
        <v>86.194804884789718</v>
      </c>
      <c r="C23" s="1140">
        <v>4.4645519345506779</v>
      </c>
      <c r="D23" s="1140">
        <v>3.2601469727779566</v>
      </c>
      <c r="E23" s="1140">
        <v>4.1583783980895905</v>
      </c>
      <c r="F23" s="1140">
        <v>1.9221168798146522</v>
      </c>
      <c r="G23" s="360">
        <v>752706.46400000004</v>
      </c>
      <c r="H23" s="1141"/>
    </row>
    <row r="24" spans="1:9" s="24" customFormat="1" ht="20.100000000000001" customHeight="1">
      <c r="A24" s="287" t="s">
        <v>43</v>
      </c>
      <c r="B24" s="1140">
        <v>99.273529730101046</v>
      </c>
      <c r="C24" s="1140" t="s">
        <v>134</v>
      </c>
      <c r="D24" s="1140">
        <v>0.60581142693364998</v>
      </c>
      <c r="E24" s="1140" t="s">
        <v>134</v>
      </c>
      <c r="F24" s="1140">
        <v>0.12065884296530847</v>
      </c>
      <c r="G24" s="360">
        <v>1820863.6400000001</v>
      </c>
      <c r="H24" s="1141"/>
    </row>
    <row r="25" spans="1:9" s="24" customFormat="1" ht="20.100000000000001" customHeight="1">
      <c r="A25" s="287" t="s">
        <v>44</v>
      </c>
      <c r="B25" s="1140">
        <v>99.872253323624847</v>
      </c>
      <c r="C25" s="1140" t="s">
        <v>134</v>
      </c>
      <c r="D25" s="1140">
        <v>0.12774667637514642</v>
      </c>
      <c r="E25" s="1140" t="s">
        <v>134</v>
      </c>
      <c r="F25" s="1140" t="s">
        <v>134</v>
      </c>
      <c r="G25" s="360">
        <v>734329.86800000002</v>
      </c>
      <c r="H25" s="1141"/>
    </row>
    <row r="26" spans="1:9" s="24" customFormat="1" ht="20.100000000000001" customHeight="1">
      <c r="A26" s="287" t="s">
        <v>45</v>
      </c>
      <c r="B26" s="1140">
        <v>97.609695205029396</v>
      </c>
      <c r="C26" s="1140">
        <v>1.3342968082818993</v>
      </c>
      <c r="D26" s="1140" t="s">
        <v>134</v>
      </c>
      <c r="E26" s="1140" t="s">
        <v>134</v>
      </c>
      <c r="F26" s="1140">
        <v>1.0560079262092956</v>
      </c>
      <c r="G26" s="360">
        <v>1653455.203</v>
      </c>
      <c r="H26" s="1141"/>
    </row>
    <row r="27" spans="1:9" s="24" customFormat="1" ht="20.100000000000001" customHeight="1">
      <c r="A27" s="287" t="s">
        <v>119</v>
      </c>
      <c r="B27" s="1140">
        <v>90.537790020086589</v>
      </c>
      <c r="C27" s="1140">
        <v>2.2841578679417882</v>
      </c>
      <c r="D27" s="1140">
        <v>1.5355535309968287</v>
      </c>
      <c r="E27" s="1140">
        <v>2.3733053192111901</v>
      </c>
      <c r="F27" s="1140">
        <v>3.2691931175275877</v>
      </c>
      <c r="G27" s="360">
        <v>4159848.5959999999</v>
      </c>
      <c r="H27" s="1141"/>
    </row>
    <row r="28" spans="1:9" s="70" customFormat="1" ht="23.25" customHeight="1" thickBot="1">
      <c r="A28" s="374" t="s">
        <v>47</v>
      </c>
      <c r="B28" s="1144">
        <v>91.00459279955983</v>
      </c>
      <c r="C28" s="1144">
        <v>2.9847166341662219</v>
      </c>
      <c r="D28" s="1144">
        <v>1.3965668692958917</v>
      </c>
      <c r="E28" s="1144">
        <v>1.6544071039356487</v>
      </c>
      <c r="F28" s="1144">
        <v>2.9597165523216402</v>
      </c>
      <c r="G28" s="364">
        <v>395375589.62599993</v>
      </c>
      <c r="H28" s="1145"/>
      <c r="I28" s="1146"/>
    </row>
    <row r="29" spans="1:9" s="365" customFormat="1" ht="15.75" customHeight="1">
      <c r="A29" s="201" t="s">
        <v>1077</v>
      </c>
      <c r="B29" s="70"/>
      <c r="C29" s="70"/>
      <c r="D29" s="70"/>
      <c r="E29" s="70"/>
      <c r="F29" s="70"/>
      <c r="G29" s="70"/>
    </row>
    <row r="30" spans="1:9" s="365" customFormat="1" ht="12.75" customHeight="1">
      <c r="A30" s="201" t="s">
        <v>1078</v>
      </c>
      <c r="B30" s="70"/>
      <c r="C30" s="70"/>
      <c r="D30" s="70"/>
      <c r="E30" s="70"/>
      <c r="F30" s="70"/>
      <c r="G30" s="70"/>
    </row>
    <row r="31" spans="1:9" s="62" customFormat="1">
      <c r="A31" s="1131" t="s">
        <v>1079</v>
      </c>
      <c r="B31" s="18"/>
      <c r="C31" s="18"/>
      <c r="D31" s="18"/>
      <c r="E31" s="18"/>
      <c r="F31" s="18"/>
      <c r="G31" s="18"/>
      <c r="H31" s="18"/>
      <c r="I31" s="18"/>
    </row>
    <row r="32" spans="1:9" s="62" customFormat="1">
      <c r="A32" s="1131" t="s">
        <v>1080</v>
      </c>
      <c r="B32" s="900"/>
      <c r="C32" s="900"/>
      <c r="D32" s="890"/>
      <c r="E32" s="900"/>
      <c r="F32" s="900"/>
      <c r="G32" s="900"/>
      <c r="H32" s="890"/>
      <c r="I32" s="900"/>
    </row>
    <row r="33" spans="1:1" s="62" customFormat="1">
      <c r="A33" s="1131" t="s">
        <v>1081</v>
      </c>
    </row>
    <row r="34" spans="1:1" s="62" customFormat="1">
      <c r="A34" s="33" t="s">
        <v>49</v>
      </c>
    </row>
    <row r="35" spans="1:1" s="62" customFormat="1"/>
    <row r="36" spans="1:1" s="62" customFormat="1"/>
    <row r="37" spans="1:1" s="62" customFormat="1"/>
    <row r="38" spans="1:1" s="62" customFormat="1"/>
    <row r="39" spans="1:1" s="62" customFormat="1"/>
    <row r="40" spans="1:1" s="62" customFormat="1"/>
    <row r="41" spans="1:1" s="62" customFormat="1"/>
    <row r="42" spans="1:1" s="62" customFormat="1"/>
    <row r="43" spans="1:1" s="62" customFormat="1"/>
    <row r="44" spans="1:1" s="62" customFormat="1"/>
    <row r="45" spans="1:1" s="62" customFormat="1"/>
    <row r="46" spans="1:1" s="62" customFormat="1"/>
    <row r="47" spans="1:1" s="62" customFormat="1"/>
    <row r="48" spans="1:1" s="62" customFormat="1"/>
    <row r="49" spans="2:7" s="62" customFormat="1"/>
    <row r="50" spans="2:7" s="62" customFormat="1"/>
    <row r="51" spans="2:7" s="62" customFormat="1"/>
    <row r="52" spans="2:7" s="62" customFormat="1"/>
    <row r="53" spans="2:7" s="62" customFormat="1"/>
    <row r="55" spans="2:7">
      <c r="B55" s="657"/>
      <c r="C55" s="657"/>
      <c r="D55" s="657"/>
      <c r="E55" s="657"/>
      <c r="F55" s="657"/>
      <c r="G55" s="657"/>
    </row>
    <row r="56" spans="2:7">
      <c r="B56" s="657"/>
      <c r="C56" s="657"/>
      <c r="D56" s="657"/>
      <c r="E56" s="657"/>
      <c r="F56" s="657"/>
      <c r="G56" s="657"/>
    </row>
    <row r="57" spans="2:7">
      <c r="B57" s="657"/>
      <c r="C57" s="657"/>
      <c r="D57" s="657"/>
      <c r="E57" s="657"/>
      <c r="F57" s="657"/>
      <c r="G57" s="657"/>
    </row>
    <row r="58" spans="2:7">
      <c r="B58" s="657"/>
      <c r="C58" s="657"/>
      <c r="D58" s="657"/>
      <c r="E58" s="657"/>
      <c r="F58" s="657"/>
      <c r="G58" s="657"/>
    </row>
    <row r="59" spans="2:7">
      <c r="B59" s="657"/>
      <c r="C59" s="657"/>
      <c r="D59" s="657"/>
      <c r="E59" s="657"/>
      <c r="F59" s="657"/>
      <c r="G59" s="657"/>
    </row>
    <row r="60" spans="2:7">
      <c r="B60" s="657"/>
      <c r="C60" s="657"/>
      <c r="D60" s="657"/>
      <c r="E60" s="657"/>
      <c r="F60" s="657"/>
      <c r="G60" s="657"/>
    </row>
    <row r="61" spans="2:7">
      <c r="B61" s="657"/>
      <c r="C61" s="657"/>
      <c r="D61" s="657"/>
      <c r="E61" s="657"/>
      <c r="F61" s="657"/>
      <c r="G61" s="657"/>
    </row>
    <row r="62" spans="2:7">
      <c r="B62" s="657"/>
      <c r="C62" s="657"/>
      <c r="D62" s="657"/>
      <c r="E62" s="657"/>
      <c r="F62" s="657"/>
      <c r="G62" s="657"/>
    </row>
    <row r="63" spans="2:7">
      <c r="B63" s="657"/>
      <c r="C63" s="657"/>
      <c r="D63" s="657"/>
      <c r="E63" s="657"/>
      <c r="F63" s="657"/>
      <c r="G63" s="657"/>
    </row>
    <row r="64" spans="2:7">
      <c r="B64" s="657"/>
      <c r="C64" s="657"/>
      <c r="D64" s="657"/>
      <c r="E64" s="657"/>
      <c r="F64" s="657"/>
      <c r="G64" s="657"/>
    </row>
    <row r="65" spans="2:7">
      <c r="B65" s="657"/>
      <c r="C65" s="657"/>
      <c r="D65" s="657"/>
      <c r="E65" s="657"/>
      <c r="F65" s="657"/>
      <c r="G65" s="657"/>
    </row>
    <row r="66" spans="2:7">
      <c r="B66" s="657"/>
      <c r="C66" s="657"/>
      <c r="D66" s="657"/>
      <c r="E66" s="657"/>
      <c r="F66" s="657"/>
      <c r="G66" s="657"/>
    </row>
    <row r="67" spans="2:7">
      <c r="B67" s="657"/>
      <c r="C67" s="657"/>
      <c r="D67" s="657"/>
      <c r="E67" s="657"/>
      <c r="F67" s="657"/>
      <c r="G67" s="657"/>
    </row>
    <row r="68" spans="2:7">
      <c r="B68" s="657"/>
      <c r="C68" s="657"/>
      <c r="D68" s="657"/>
      <c r="E68" s="657"/>
      <c r="F68" s="657"/>
      <c r="G68" s="657"/>
    </row>
    <row r="69" spans="2:7">
      <c r="B69" s="657"/>
      <c r="C69" s="657"/>
      <c r="D69" s="657"/>
      <c r="E69" s="657"/>
      <c r="F69" s="657"/>
      <c r="G69" s="657"/>
    </row>
    <row r="70" spans="2:7">
      <c r="B70" s="657"/>
      <c r="C70" s="657"/>
      <c r="D70" s="657"/>
      <c r="E70" s="657"/>
      <c r="F70" s="657"/>
      <c r="G70" s="657"/>
    </row>
    <row r="71" spans="2:7">
      <c r="B71" s="657"/>
      <c r="C71" s="657"/>
      <c r="D71" s="657"/>
      <c r="E71" s="657"/>
      <c r="F71" s="657"/>
      <c r="G71" s="657"/>
    </row>
    <row r="72" spans="2:7">
      <c r="B72" s="657"/>
      <c r="C72" s="657"/>
      <c r="D72" s="657"/>
      <c r="E72" s="657"/>
      <c r="F72" s="657"/>
      <c r="G72" s="657"/>
    </row>
    <row r="73" spans="2:7">
      <c r="B73" s="657"/>
      <c r="C73" s="657"/>
      <c r="D73" s="657"/>
      <c r="E73" s="657"/>
      <c r="F73" s="657"/>
      <c r="G73" s="657"/>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7531421A-60CB-4F27-A619-F566740CB02C}"/>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683AA-3FF5-45AA-9834-016F15968B78}">
  <dimension ref="A1:AQ34"/>
  <sheetViews>
    <sheetView showGridLines="0" zoomScaleNormal="100" workbookViewId="0"/>
  </sheetViews>
  <sheetFormatPr baseColWidth="10" defaultRowHeight="13.2"/>
  <cols>
    <col min="1" max="1" width="28.109375" style="7" customWidth="1"/>
    <col min="2" max="2" width="7.109375" style="7" customWidth="1"/>
    <col min="3" max="6" width="5.44140625" style="7" customWidth="1"/>
    <col min="7" max="7" width="1.44140625" style="7" customWidth="1"/>
    <col min="8" max="8" width="7.44140625" style="7" customWidth="1"/>
    <col min="9" max="12" width="5.44140625" style="7" customWidth="1"/>
    <col min="13" max="13" width="1.44140625" style="7" customWidth="1"/>
    <col min="14" max="14" width="6.44140625" style="7" customWidth="1"/>
    <col min="15" max="18" width="5.44140625" style="7" customWidth="1"/>
    <col min="19" max="19" width="1.44140625" style="7" customWidth="1"/>
    <col min="20" max="20" width="7.44140625" style="7" customWidth="1"/>
    <col min="21" max="22" width="5.44140625" style="7" customWidth="1"/>
    <col min="23" max="23" width="6.33203125" style="7" bestFit="1" customWidth="1"/>
    <col min="24" max="24" width="5.44140625" style="7" customWidth="1"/>
    <col min="25" max="25" width="1" style="7" customWidth="1"/>
    <col min="26" max="26" width="7.44140625" style="7" customWidth="1"/>
    <col min="27" max="29" width="5.44140625" style="7" customWidth="1"/>
    <col min="30" max="30" width="6.44140625" style="7" bestFit="1" customWidth="1"/>
    <col min="31" max="31" width="1.44140625" style="7" customWidth="1"/>
    <col min="32" max="32" width="7.44140625" style="7" customWidth="1"/>
    <col min="33" max="36" width="5.44140625" style="7" customWidth="1"/>
    <col min="37" max="37" width="1.44140625" style="7" customWidth="1"/>
    <col min="38" max="38" width="7.44140625" style="7" customWidth="1"/>
    <col min="39" max="42" width="5.44140625" style="7" customWidth="1"/>
    <col min="43" max="43" width="1.44140625" style="7" customWidth="1"/>
    <col min="44" max="256" width="11.5546875" style="7"/>
    <col min="257" max="257" width="28.109375" style="7" customWidth="1"/>
    <col min="258" max="258" width="7.109375" style="7" customWidth="1"/>
    <col min="259" max="262" width="5.44140625" style="7" customWidth="1"/>
    <col min="263" max="263" width="1.44140625" style="7" customWidth="1"/>
    <col min="264" max="264" width="7.44140625" style="7" customWidth="1"/>
    <col min="265" max="268" width="5.44140625" style="7" customWidth="1"/>
    <col min="269" max="269" width="1.44140625" style="7" customWidth="1"/>
    <col min="270" max="270" width="6.44140625" style="7" customWidth="1"/>
    <col min="271" max="274" width="5.44140625" style="7" customWidth="1"/>
    <col min="275" max="275" width="1.44140625" style="7" customWidth="1"/>
    <col min="276" max="276" width="7.44140625" style="7" customWidth="1"/>
    <col min="277" max="278" width="5.44140625" style="7" customWidth="1"/>
    <col min="279" max="279" width="6.33203125" style="7" bestFit="1" customWidth="1"/>
    <col min="280" max="280" width="5.44140625" style="7" customWidth="1"/>
    <col min="281" max="281" width="1" style="7" customWidth="1"/>
    <col min="282" max="282" width="7.44140625" style="7" customWidth="1"/>
    <col min="283" max="285" width="5.44140625" style="7" customWidth="1"/>
    <col min="286" max="286" width="6.44140625" style="7" bestFit="1" customWidth="1"/>
    <col min="287" max="287" width="1.44140625" style="7" customWidth="1"/>
    <col min="288" max="288" width="7.44140625" style="7" customWidth="1"/>
    <col min="289" max="292" width="5.44140625" style="7" customWidth="1"/>
    <col min="293" max="293" width="1.44140625" style="7" customWidth="1"/>
    <col min="294" max="294" width="7.44140625" style="7" customWidth="1"/>
    <col min="295" max="298" width="5.44140625" style="7" customWidth="1"/>
    <col min="299" max="299" width="1.44140625" style="7" customWidth="1"/>
    <col min="300" max="512" width="11.5546875" style="7"/>
    <col min="513" max="513" width="28.109375" style="7" customWidth="1"/>
    <col min="514" max="514" width="7.109375" style="7" customWidth="1"/>
    <col min="515" max="518" width="5.44140625" style="7" customWidth="1"/>
    <col min="519" max="519" width="1.44140625" style="7" customWidth="1"/>
    <col min="520" max="520" width="7.44140625" style="7" customWidth="1"/>
    <col min="521" max="524" width="5.44140625" style="7" customWidth="1"/>
    <col min="525" max="525" width="1.44140625" style="7" customWidth="1"/>
    <col min="526" max="526" width="6.44140625" style="7" customWidth="1"/>
    <col min="527" max="530" width="5.44140625" style="7" customWidth="1"/>
    <col min="531" max="531" width="1.44140625" style="7" customWidth="1"/>
    <col min="532" max="532" width="7.44140625" style="7" customWidth="1"/>
    <col min="533" max="534" width="5.44140625" style="7" customWidth="1"/>
    <col min="535" max="535" width="6.33203125" style="7" bestFit="1" customWidth="1"/>
    <col min="536" max="536" width="5.44140625" style="7" customWidth="1"/>
    <col min="537" max="537" width="1" style="7" customWidth="1"/>
    <col min="538" max="538" width="7.44140625" style="7" customWidth="1"/>
    <col min="539" max="541" width="5.44140625" style="7" customWidth="1"/>
    <col min="542" max="542" width="6.44140625" style="7" bestFit="1" customWidth="1"/>
    <col min="543" max="543" width="1.44140625" style="7" customWidth="1"/>
    <col min="544" max="544" width="7.44140625" style="7" customWidth="1"/>
    <col min="545" max="548" width="5.44140625" style="7" customWidth="1"/>
    <col min="549" max="549" width="1.44140625" style="7" customWidth="1"/>
    <col min="550" max="550" width="7.44140625" style="7" customWidth="1"/>
    <col min="551" max="554" width="5.44140625" style="7" customWidth="1"/>
    <col min="555" max="555" width="1.44140625" style="7" customWidth="1"/>
    <col min="556" max="768" width="11.5546875" style="7"/>
    <col min="769" max="769" width="28.109375" style="7" customWidth="1"/>
    <col min="770" max="770" width="7.109375" style="7" customWidth="1"/>
    <col min="771" max="774" width="5.44140625" style="7" customWidth="1"/>
    <col min="775" max="775" width="1.44140625" style="7" customWidth="1"/>
    <col min="776" max="776" width="7.44140625" style="7" customWidth="1"/>
    <col min="777" max="780" width="5.44140625" style="7" customWidth="1"/>
    <col min="781" max="781" width="1.44140625" style="7" customWidth="1"/>
    <col min="782" max="782" width="6.44140625" style="7" customWidth="1"/>
    <col min="783" max="786" width="5.44140625" style="7" customWidth="1"/>
    <col min="787" max="787" width="1.44140625" style="7" customWidth="1"/>
    <col min="788" max="788" width="7.44140625" style="7" customWidth="1"/>
    <col min="789" max="790" width="5.44140625" style="7" customWidth="1"/>
    <col min="791" max="791" width="6.33203125" style="7" bestFit="1" customWidth="1"/>
    <col min="792" max="792" width="5.44140625" style="7" customWidth="1"/>
    <col min="793" max="793" width="1" style="7" customWidth="1"/>
    <col min="794" max="794" width="7.44140625" style="7" customWidth="1"/>
    <col min="795" max="797" width="5.44140625" style="7" customWidth="1"/>
    <col min="798" max="798" width="6.44140625" style="7" bestFit="1" customWidth="1"/>
    <col min="799" max="799" width="1.44140625" style="7" customWidth="1"/>
    <col min="800" max="800" width="7.44140625" style="7" customWidth="1"/>
    <col min="801" max="804" width="5.44140625" style="7" customWidth="1"/>
    <col min="805" max="805" width="1.44140625" style="7" customWidth="1"/>
    <col min="806" max="806" width="7.44140625" style="7" customWidth="1"/>
    <col min="807" max="810" width="5.44140625" style="7" customWidth="1"/>
    <col min="811" max="811" width="1.44140625" style="7" customWidth="1"/>
    <col min="812" max="1024" width="11.5546875" style="7"/>
    <col min="1025" max="1025" width="28.109375" style="7" customWidth="1"/>
    <col min="1026" max="1026" width="7.109375" style="7" customWidth="1"/>
    <col min="1027" max="1030" width="5.44140625" style="7" customWidth="1"/>
    <col min="1031" max="1031" width="1.44140625" style="7" customWidth="1"/>
    <col min="1032" max="1032" width="7.44140625" style="7" customWidth="1"/>
    <col min="1033" max="1036" width="5.44140625" style="7" customWidth="1"/>
    <col min="1037" max="1037" width="1.44140625" style="7" customWidth="1"/>
    <col min="1038" max="1038" width="6.44140625" style="7" customWidth="1"/>
    <col min="1039" max="1042" width="5.44140625" style="7" customWidth="1"/>
    <col min="1043" max="1043" width="1.44140625" style="7" customWidth="1"/>
    <col min="1044" max="1044" width="7.44140625" style="7" customWidth="1"/>
    <col min="1045" max="1046" width="5.44140625" style="7" customWidth="1"/>
    <col min="1047" max="1047" width="6.33203125" style="7" bestFit="1" customWidth="1"/>
    <col min="1048" max="1048" width="5.44140625" style="7" customWidth="1"/>
    <col min="1049" max="1049" width="1" style="7" customWidth="1"/>
    <col min="1050" max="1050" width="7.44140625" style="7" customWidth="1"/>
    <col min="1051" max="1053" width="5.44140625" style="7" customWidth="1"/>
    <col min="1054" max="1054" width="6.44140625" style="7" bestFit="1" customWidth="1"/>
    <col min="1055" max="1055" width="1.44140625" style="7" customWidth="1"/>
    <col min="1056" max="1056" width="7.44140625" style="7" customWidth="1"/>
    <col min="1057" max="1060" width="5.44140625" style="7" customWidth="1"/>
    <col min="1061" max="1061" width="1.44140625" style="7" customWidth="1"/>
    <col min="1062" max="1062" width="7.44140625" style="7" customWidth="1"/>
    <col min="1063" max="1066" width="5.44140625" style="7" customWidth="1"/>
    <col min="1067" max="1067" width="1.44140625" style="7" customWidth="1"/>
    <col min="1068" max="1280" width="11.5546875" style="7"/>
    <col min="1281" max="1281" width="28.109375" style="7" customWidth="1"/>
    <col min="1282" max="1282" width="7.109375" style="7" customWidth="1"/>
    <col min="1283" max="1286" width="5.44140625" style="7" customWidth="1"/>
    <col min="1287" max="1287" width="1.44140625" style="7" customWidth="1"/>
    <col min="1288" max="1288" width="7.44140625" style="7" customWidth="1"/>
    <col min="1289" max="1292" width="5.44140625" style="7" customWidth="1"/>
    <col min="1293" max="1293" width="1.44140625" style="7" customWidth="1"/>
    <col min="1294" max="1294" width="6.44140625" style="7" customWidth="1"/>
    <col min="1295" max="1298" width="5.44140625" style="7" customWidth="1"/>
    <col min="1299" max="1299" width="1.44140625" style="7" customWidth="1"/>
    <col min="1300" max="1300" width="7.44140625" style="7" customWidth="1"/>
    <col min="1301" max="1302" width="5.44140625" style="7" customWidth="1"/>
    <col min="1303" max="1303" width="6.33203125" style="7" bestFit="1" customWidth="1"/>
    <col min="1304" max="1304" width="5.44140625" style="7" customWidth="1"/>
    <col min="1305" max="1305" width="1" style="7" customWidth="1"/>
    <col min="1306" max="1306" width="7.44140625" style="7" customWidth="1"/>
    <col min="1307" max="1309" width="5.44140625" style="7" customWidth="1"/>
    <col min="1310" max="1310" width="6.44140625" style="7" bestFit="1" customWidth="1"/>
    <col min="1311" max="1311" width="1.44140625" style="7" customWidth="1"/>
    <col min="1312" max="1312" width="7.44140625" style="7" customWidth="1"/>
    <col min="1313" max="1316" width="5.44140625" style="7" customWidth="1"/>
    <col min="1317" max="1317" width="1.44140625" style="7" customWidth="1"/>
    <col min="1318" max="1318" width="7.44140625" style="7" customWidth="1"/>
    <col min="1319" max="1322" width="5.44140625" style="7" customWidth="1"/>
    <col min="1323" max="1323" width="1.44140625" style="7" customWidth="1"/>
    <col min="1324" max="1536" width="11.5546875" style="7"/>
    <col min="1537" max="1537" width="28.109375" style="7" customWidth="1"/>
    <col min="1538" max="1538" width="7.109375" style="7" customWidth="1"/>
    <col min="1539" max="1542" width="5.44140625" style="7" customWidth="1"/>
    <col min="1543" max="1543" width="1.44140625" style="7" customWidth="1"/>
    <col min="1544" max="1544" width="7.44140625" style="7" customWidth="1"/>
    <col min="1545" max="1548" width="5.44140625" style="7" customWidth="1"/>
    <col min="1549" max="1549" width="1.44140625" style="7" customWidth="1"/>
    <col min="1550" max="1550" width="6.44140625" style="7" customWidth="1"/>
    <col min="1551" max="1554" width="5.44140625" style="7" customWidth="1"/>
    <col min="1555" max="1555" width="1.44140625" style="7" customWidth="1"/>
    <col min="1556" max="1556" width="7.44140625" style="7" customWidth="1"/>
    <col min="1557" max="1558" width="5.44140625" style="7" customWidth="1"/>
    <col min="1559" max="1559" width="6.33203125" style="7" bestFit="1" customWidth="1"/>
    <col min="1560" max="1560" width="5.44140625" style="7" customWidth="1"/>
    <col min="1561" max="1561" width="1" style="7" customWidth="1"/>
    <col min="1562" max="1562" width="7.44140625" style="7" customWidth="1"/>
    <col min="1563" max="1565" width="5.44140625" style="7" customWidth="1"/>
    <col min="1566" max="1566" width="6.44140625" style="7" bestFit="1" customWidth="1"/>
    <col min="1567" max="1567" width="1.44140625" style="7" customWidth="1"/>
    <col min="1568" max="1568" width="7.44140625" style="7" customWidth="1"/>
    <col min="1569" max="1572" width="5.44140625" style="7" customWidth="1"/>
    <col min="1573" max="1573" width="1.44140625" style="7" customWidth="1"/>
    <col min="1574" max="1574" width="7.44140625" style="7" customWidth="1"/>
    <col min="1575" max="1578" width="5.44140625" style="7" customWidth="1"/>
    <col min="1579" max="1579" width="1.44140625" style="7" customWidth="1"/>
    <col min="1580" max="1792" width="11.5546875" style="7"/>
    <col min="1793" max="1793" width="28.109375" style="7" customWidth="1"/>
    <col min="1794" max="1794" width="7.109375" style="7" customWidth="1"/>
    <col min="1795" max="1798" width="5.44140625" style="7" customWidth="1"/>
    <col min="1799" max="1799" width="1.44140625" style="7" customWidth="1"/>
    <col min="1800" max="1800" width="7.44140625" style="7" customWidth="1"/>
    <col min="1801" max="1804" width="5.44140625" style="7" customWidth="1"/>
    <col min="1805" max="1805" width="1.44140625" style="7" customWidth="1"/>
    <col min="1806" max="1806" width="6.44140625" style="7" customWidth="1"/>
    <col min="1807" max="1810" width="5.44140625" style="7" customWidth="1"/>
    <col min="1811" max="1811" width="1.44140625" style="7" customWidth="1"/>
    <col min="1812" max="1812" width="7.44140625" style="7" customWidth="1"/>
    <col min="1813" max="1814" width="5.44140625" style="7" customWidth="1"/>
    <col min="1815" max="1815" width="6.33203125" style="7" bestFit="1" customWidth="1"/>
    <col min="1816" max="1816" width="5.44140625" style="7" customWidth="1"/>
    <col min="1817" max="1817" width="1" style="7" customWidth="1"/>
    <col min="1818" max="1818" width="7.44140625" style="7" customWidth="1"/>
    <col min="1819" max="1821" width="5.44140625" style="7" customWidth="1"/>
    <col min="1822" max="1822" width="6.44140625" style="7" bestFit="1" customWidth="1"/>
    <col min="1823" max="1823" width="1.44140625" style="7" customWidth="1"/>
    <col min="1824" max="1824" width="7.44140625" style="7" customWidth="1"/>
    <col min="1825" max="1828" width="5.44140625" style="7" customWidth="1"/>
    <col min="1829" max="1829" width="1.44140625" style="7" customWidth="1"/>
    <col min="1830" max="1830" width="7.44140625" style="7" customWidth="1"/>
    <col min="1831" max="1834" width="5.44140625" style="7" customWidth="1"/>
    <col min="1835" max="1835" width="1.44140625" style="7" customWidth="1"/>
    <col min="1836" max="2048" width="11.5546875" style="7"/>
    <col min="2049" max="2049" width="28.109375" style="7" customWidth="1"/>
    <col min="2050" max="2050" width="7.109375" style="7" customWidth="1"/>
    <col min="2051" max="2054" width="5.44140625" style="7" customWidth="1"/>
    <col min="2055" max="2055" width="1.44140625" style="7" customWidth="1"/>
    <col min="2056" max="2056" width="7.44140625" style="7" customWidth="1"/>
    <col min="2057" max="2060" width="5.44140625" style="7" customWidth="1"/>
    <col min="2061" max="2061" width="1.44140625" style="7" customWidth="1"/>
    <col min="2062" max="2062" width="6.44140625" style="7" customWidth="1"/>
    <col min="2063" max="2066" width="5.44140625" style="7" customWidth="1"/>
    <col min="2067" max="2067" width="1.44140625" style="7" customWidth="1"/>
    <col min="2068" max="2068" width="7.44140625" style="7" customWidth="1"/>
    <col min="2069" max="2070" width="5.44140625" style="7" customWidth="1"/>
    <col min="2071" max="2071" width="6.33203125" style="7" bestFit="1" customWidth="1"/>
    <col min="2072" max="2072" width="5.44140625" style="7" customWidth="1"/>
    <col min="2073" max="2073" width="1" style="7" customWidth="1"/>
    <col min="2074" max="2074" width="7.44140625" style="7" customWidth="1"/>
    <col min="2075" max="2077" width="5.44140625" style="7" customWidth="1"/>
    <col min="2078" max="2078" width="6.44140625" style="7" bestFit="1" customWidth="1"/>
    <col min="2079" max="2079" width="1.44140625" style="7" customWidth="1"/>
    <col min="2080" max="2080" width="7.44140625" style="7" customWidth="1"/>
    <col min="2081" max="2084" width="5.44140625" style="7" customWidth="1"/>
    <col min="2085" max="2085" width="1.44140625" style="7" customWidth="1"/>
    <col min="2086" max="2086" width="7.44140625" style="7" customWidth="1"/>
    <col min="2087" max="2090" width="5.44140625" style="7" customWidth="1"/>
    <col min="2091" max="2091" width="1.44140625" style="7" customWidth="1"/>
    <col min="2092" max="2304" width="11.5546875" style="7"/>
    <col min="2305" max="2305" width="28.109375" style="7" customWidth="1"/>
    <col min="2306" max="2306" width="7.109375" style="7" customWidth="1"/>
    <col min="2307" max="2310" width="5.44140625" style="7" customWidth="1"/>
    <col min="2311" max="2311" width="1.44140625" style="7" customWidth="1"/>
    <col min="2312" max="2312" width="7.44140625" style="7" customWidth="1"/>
    <col min="2313" max="2316" width="5.44140625" style="7" customWidth="1"/>
    <col min="2317" max="2317" width="1.44140625" style="7" customWidth="1"/>
    <col min="2318" max="2318" width="6.44140625" style="7" customWidth="1"/>
    <col min="2319" max="2322" width="5.44140625" style="7" customWidth="1"/>
    <col min="2323" max="2323" width="1.44140625" style="7" customWidth="1"/>
    <col min="2324" max="2324" width="7.44140625" style="7" customWidth="1"/>
    <col min="2325" max="2326" width="5.44140625" style="7" customWidth="1"/>
    <col min="2327" max="2327" width="6.33203125" style="7" bestFit="1" customWidth="1"/>
    <col min="2328" max="2328" width="5.44140625" style="7" customWidth="1"/>
    <col min="2329" max="2329" width="1" style="7" customWidth="1"/>
    <col min="2330" max="2330" width="7.44140625" style="7" customWidth="1"/>
    <col min="2331" max="2333" width="5.44140625" style="7" customWidth="1"/>
    <col min="2334" max="2334" width="6.44140625" style="7" bestFit="1" customWidth="1"/>
    <col min="2335" max="2335" width="1.44140625" style="7" customWidth="1"/>
    <col min="2336" max="2336" width="7.44140625" style="7" customWidth="1"/>
    <col min="2337" max="2340" width="5.44140625" style="7" customWidth="1"/>
    <col min="2341" max="2341" width="1.44140625" style="7" customWidth="1"/>
    <col min="2342" max="2342" width="7.44140625" style="7" customWidth="1"/>
    <col min="2343" max="2346" width="5.44140625" style="7" customWidth="1"/>
    <col min="2347" max="2347" width="1.44140625" style="7" customWidth="1"/>
    <col min="2348" max="2560" width="11.5546875" style="7"/>
    <col min="2561" max="2561" width="28.109375" style="7" customWidth="1"/>
    <col min="2562" max="2562" width="7.109375" style="7" customWidth="1"/>
    <col min="2563" max="2566" width="5.44140625" style="7" customWidth="1"/>
    <col min="2567" max="2567" width="1.44140625" style="7" customWidth="1"/>
    <col min="2568" max="2568" width="7.44140625" style="7" customWidth="1"/>
    <col min="2569" max="2572" width="5.44140625" style="7" customWidth="1"/>
    <col min="2573" max="2573" width="1.44140625" style="7" customWidth="1"/>
    <col min="2574" max="2574" width="6.44140625" style="7" customWidth="1"/>
    <col min="2575" max="2578" width="5.44140625" style="7" customWidth="1"/>
    <col min="2579" max="2579" width="1.44140625" style="7" customWidth="1"/>
    <col min="2580" max="2580" width="7.44140625" style="7" customWidth="1"/>
    <col min="2581" max="2582" width="5.44140625" style="7" customWidth="1"/>
    <col min="2583" max="2583" width="6.33203125" style="7" bestFit="1" customWidth="1"/>
    <col min="2584" max="2584" width="5.44140625" style="7" customWidth="1"/>
    <col min="2585" max="2585" width="1" style="7" customWidth="1"/>
    <col min="2586" max="2586" width="7.44140625" style="7" customWidth="1"/>
    <col min="2587" max="2589" width="5.44140625" style="7" customWidth="1"/>
    <col min="2590" max="2590" width="6.44140625" style="7" bestFit="1" customWidth="1"/>
    <col min="2591" max="2591" width="1.44140625" style="7" customWidth="1"/>
    <col min="2592" max="2592" width="7.44140625" style="7" customWidth="1"/>
    <col min="2593" max="2596" width="5.44140625" style="7" customWidth="1"/>
    <col min="2597" max="2597" width="1.44140625" style="7" customWidth="1"/>
    <col min="2598" max="2598" width="7.44140625" style="7" customWidth="1"/>
    <col min="2599" max="2602" width="5.44140625" style="7" customWidth="1"/>
    <col min="2603" max="2603" width="1.44140625" style="7" customWidth="1"/>
    <col min="2604" max="2816" width="11.5546875" style="7"/>
    <col min="2817" max="2817" width="28.109375" style="7" customWidth="1"/>
    <col min="2818" max="2818" width="7.109375" style="7" customWidth="1"/>
    <col min="2819" max="2822" width="5.44140625" style="7" customWidth="1"/>
    <col min="2823" max="2823" width="1.44140625" style="7" customWidth="1"/>
    <col min="2824" max="2824" width="7.44140625" style="7" customWidth="1"/>
    <col min="2825" max="2828" width="5.44140625" style="7" customWidth="1"/>
    <col min="2829" max="2829" width="1.44140625" style="7" customWidth="1"/>
    <col min="2830" max="2830" width="6.44140625" style="7" customWidth="1"/>
    <col min="2831" max="2834" width="5.44140625" style="7" customWidth="1"/>
    <col min="2835" max="2835" width="1.44140625" style="7" customWidth="1"/>
    <col min="2836" max="2836" width="7.44140625" style="7" customWidth="1"/>
    <col min="2837" max="2838" width="5.44140625" style="7" customWidth="1"/>
    <col min="2839" max="2839" width="6.33203125" style="7" bestFit="1" customWidth="1"/>
    <col min="2840" max="2840" width="5.44140625" style="7" customWidth="1"/>
    <col min="2841" max="2841" width="1" style="7" customWidth="1"/>
    <col min="2842" max="2842" width="7.44140625" style="7" customWidth="1"/>
    <col min="2843" max="2845" width="5.44140625" style="7" customWidth="1"/>
    <col min="2846" max="2846" width="6.44140625" style="7" bestFit="1" customWidth="1"/>
    <col min="2847" max="2847" width="1.44140625" style="7" customWidth="1"/>
    <col min="2848" max="2848" width="7.44140625" style="7" customWidth="1"/>
    <col min="2849" max="2852" width="5.44140625" style="7" customWidth="1"/>
    <col min="2853" max="2853" width="1.44140625" style="7" customWidth="1"/>
    <col min="2854" max="2854" width="7.44140625" style="7" customWidth="1"/>
    <col min="2855" max="2858" width="5.44140625" style="7" customWidth="1"/>
    <col min="2859" max="2859" width="1.44140625" style="7" customWidth="1"/>
    <col min="2860" max="3072" width="11.5546875" style="7"/>
    <col min="3073" max="3073" width="28.109375" style="7" customWidth="1"/>
    <col min="3074" max="3074" width="7.109375" style="7" customWidth="1"/>
    <col min="3075" max="3078" width="5.44140625" style="7" customWidth="1"/>
    <col min="3079" max="3079" width="1.44140625" style="7" customWidth="1"/>
    <col min="3080" max="3080" width="7.44140625" style="7" customWidth="1"/>
    <col min="3081" max="3084" width="5.44140625" style="7" customWidth="1"/>
    <col min="3085" max="3085" width="1.44140625" style="7" customWidth="1"/>
    <col min="3086" max="3086" width="6.44140625" style="7" customWidth="1"/>
    <col min="3087" max="3090" width="5.44140625" style="7" customWidth="1"/>
    <col min="3091" max="3091" width="1.44140625" style="7" customWidth="1"/>
    <col min="3092" max="3092" width="7.44140625" style="7" customWidth="1"/>
    <col min="3093" max="3094" width="5.44140625" style="7" customWidth="1"/>
    <col min="3095" max="3095" width="6.33203125" style="7" bestFit="1" customWidth="1"/>
    <col min="3096" max="3096" width="5.44140625" style="7" customWidth="1"/>
    <col min="3097" max="3097" width="1" style="7" customWidth="1"/>
    <col min="3098" max="3098" width="7.44140625" style="7" customWidth="1"/>
    <col min="3099" max="3101" width="5.44140625" style="7" customWidth="1"/>
    <col min="3102" max="3102" width="6.44140625" style="7" bestFit="1" customWidth="1"/>
    <col min="3103" max="3103" width="1.44140625" style="7" customWidth="1"/>
    <col min="3104" max="3104" width="7.44140625" style="7" customWidth="1"/>
    <col min="3105" max="3108" width="5.44140625" style="7" customWidth="1"/>
    <col min="3109" max="3109" width="1.44140625" style="7" customWidth="1"/>
    <col min="3110" max="3110" width="7.44140625" style="7" customWidth="1"/>
    <col min="3111" max="3114" width="5.44140625" style="7" customWidth="1"/>
    <col min="3115" max="3115" width="1.44140625" style="7" customWidth="1"/>
    <col min="3116" max="3328" width="11.5546875" style="7"/>
    <col min="3329" max="3329" width="28.109375" style="7" customWidth="1"/>
    <col min="3330" max="3330" width="7.109375" style="7" customWidth="1"/>
    <col min="3331" max="3334" width="5.44140625" style="7" customWidth="1"/>
    <col min="3335" max="3335" width="1.44140625" style="7" customWidth="1"/>
    <col min="3336" max="3336" width="7.44140625" style="7" customWidth="1"/>
    <col min="3337" max="3340" width="5.44140625" style="7" customWidth="1"/>
    <col min="3341" max="3341" width="1.44140625" style="7" customWidth="1"/>
    <col min="3342" max="3342" width="6.44140625" style="7" customWidth="1"/>
    <col min="3343" max="3346" width="5.44140625" style="7" customWidth="1"/>
    <col min="3347" max="3347" width="1.44140625" style="7" customWidth="1"/>
    <col min="3348" max="3348" width="7.44140625" style="7" customWidth="1"/>
    <col min="3349" max="3350" width="5.44140625" style="7" customWidth="1"/>
    <col min="3351" max="3351" width="6.33203125" style="7" bestFit="1" customWidth="1"/>
    <col min="3352" max="3352" width="5.44140625" style="7" customWidth="1"/>
    <col min="3353" max="3353" width="1" style="7" customWidth="1"/>
    <col min="3354" max="3354" width="7.44140625" style="7" customWidth="1"/>
    <col min="3355" max="3357" width="5.44140625" style="7" customWidth="1"/>
    <col min="3358" max="3358" width="6.44140625" style="7" bestFit="1" customWidth="1"/>
    <col min="3359" max="3359" width="1.44140625" style="7" customWidth="1"/>
    <col min="3360" max="3360" width="7.44140625" style="7" customWidth="1"/>
    <col min="3361" max="3364" width="5.44140625" style="7" customWidth="1"/>
    <col min="3365" max="3365" width="1.44140625" style="7" customWidth="1"/>
    <col min="3366" max="3366" width="7.44140625" style="7" customWidth="1"/>
    <col min="3367" max="3370" width="5.44140625" style="7" customWidth="1"/>
    <col min="3371" max="3371" width="1.44140625" style="7" customWidth="1"/>
    <col min="3372" max="3584" width="11.5546875" style="7"/>
    <col min="3585" max="3585" width="28.109375" style="7" customWidth="1"/>
    <col min="3586" max="3586" width="7.109375" style="7" customWidth="1"/>
    <col min="3587" max="3590" width="5.44140625" style="7" customWidth="1"/>
    <col min="3591" max="3591" width="1.44140625" style="7" customWidth="1"/>
    <col min="3592" max="3592" width="7.44140625" style="7" customWidth="1"/>
    <col min="3593" max="3596" width="5.44140625" style="7" customWidth="1"/>
    <col min="3597" max="3597" width="1.44140625" style="7" customWidth="1"/>
    <col min="3598" max="3598" width="6.44140625" style="7" customWidth="1"/>
    <col min="3599" max="3602" width="5.44140625" style="7" customWidth="1"/>
    <col min="3603" max="3603" width="1.44140625" style="7" customWidth="1"/>
    <col min="3604" max="3604" width="7.44140625" style="7" customWidth="1"/>
    <col min="3605" max="3606" width="5.44140625" style="7" customWidth="1"/>
    <col min="3607" max="3607" width="6.33203125" style="7" bestFit="1" customWidth="1"/>
    <col min="3608" max="3608" width="5.44140625" style="7" customWidth="1"/>
    <col min="3609" max="3609" width="1" style="7" customWidth="1"/>
    <col min="3610" max="3610" width="7.44140625" style="7" customWidth="1"/>
    <col min="3611" max="3613" width="5.44140625" style="7" customWidth="1"/>
    <col min="3614" max="3614" width="6.44140625" style="7" bestFit="1" customWidth="1"/>
    <col min="3615" max="3615" width="1.44140625" style="7" customWidth="1"/>
    <col min="3616" max="3616" width="7.44140625" style="7" customWidth="1"/>
    <col min="3617" max="3620" width="5.44140625" style="7" customWidth="1"/>
    <col min="3621" max="3621" width="1.44140625" style="7" customWidth="1"/>
    <col min="3622" max="3622" width="7.44140625" style="7" customWidth="1"/>
    <col min="3623" max="3626" width="5.44140625" style="7" customWidth="1"/>
    <col min="3627" max="3627" width="1.44140625" style="7" customWidth="1"/>
    <col min="3628" max="3840" width="11.5546875" style="7"/>
    <col min="3841" max="3841" width="28.109375" style="7" customWidth="1"/>
    <col min="3842" max="3842" width="7.109375" style="7" customWidth="1"/>
    <col min="3843" max="3846" width="5.44140625" style="7" customWidth="1"/>
    <col min="3847" max="3847" width="1.44140625" style="7" customWidth="1"/>
    <col min="3848" max="3848" width="7.44140625" style="7" customWidth="1"/>
    <col min="3849" max="3852" width="5.44140625" style="7" customWidth="1"/>
    <col min="3853" max="3853" width="1.44140625" style="7" customWidth="1"/>
    <col min="3854" max="3854" width="6.44140625" style="7" customWidth="1"/>
    <col min="3855" max="3858" width="5.44140625" style="7" customWidth="1"/>
    <col min="3859" max="3859" width="1.44140625" style="7" customWidth="1"/>
    <col min="3860" max="3860" width="7.44140625" style="7" customWidth="1"/>
    <col min="3861" max="3862" width="5.44140625" style="7" customWidth="1"/>
    <col min="3863" max="3863" width="6.33203125" style="7" bestFit="1" customWidth="1"/>
    <col min="3864" max="3864" width="5.44140625" style="7" customWidth="1"/>
    <col min="3865" max="3865" width="1" style="7" customWidth="1"/>
    <col min="3866" max="3866" width="7.44140625" style="7" customWidth="1"/>
    <col min="3867" max="3869" width="5.44140625" style="7" customWidth="1"/>
    <col min="3870" max="3870" width="6.44140625" style="7" bestFit="1" customWidth="1"/>
    <col min="3871" max="3871" width="1.44140625" style="7" customWidth="1"/>
    <col min="3872" max="3872" width="7.44140625" style="7" customWidth="1"/>
    <col min="3873" max="3876" width="5.44140625" style="7" customWidth="1"/>
    <col min="3877" max="3877" width="1.44140625" style="7" customWidth="1"/>
    <col min="3878" max="3878" width="7.44140625" style="7" customWidth="1"/>
    <col min="3879" max="3882" width="5.44140625" style="7" customWidth="1"/>
    <col min="3883" max="3883" width="1.44140625" style="7" customWidth="1"/>
    <col min="3884" max="4096" width="11.5546875" style="7"/>
    <col min="4097" max="4097" width="28.109375" style="7" customWidth="1"/>
    <col min="4098" max="4098" width="7.109375" style="7" customWidth="1"/>
    <col min="4099" max="4102" width="5.44140625" style="7" customWidth="1"/>
    <col min="4103" max="4103" width="1.44140625" style="7" customWidth="1"/>
    <col min="4104" max="4104" width="7.44140625" style="7" customWidth="1"/>
    <col min="4105" max="4108" width="5.44140625" style="7" customWidth="1"/>
    <col min="4109" max="4109" width="1.44140625" style="7" customWidth="1"/>
    <col min="4110" max="4110" width="6.44140625" style="7" customWidth="1"/>
    <col min="4111" max="4114" width="5.44140625" style="7" customWidth="1"/>
    <col min="4115" max="4115" width="1.44140625" style="7" customWidth="1"/>
    <col min="4116" max="4116" width="7.44140625" style="7" customWidth="1"/>
    <col min="4117" max="4118" width="5.44140625" style="7" customWidth="1"/>
    <col min="4119" max="4119" width="6.33203125" style="7" bestFit="1" customWidth="1"/>
    <col min="4120" max="4120" width="5.44140625" style="7" customWidth="1"/>
    <col min="4121" max="4121" width="1" style="7" customWidth="1"/>
    <col min="4122" max="4122" width="7.44140625" style="7" customWidth="1"/>
    <col min="4123" max="4125" width="5.44140625" style="7" customWidth="1"/>
    <col min="4126" max="4126" width="6.44140625" style="7" bestFit="1" customWidth="1"/>
    <col min="4127" max="4127" width="1.44140625" style="7" customWidth="1"/>
    <col min="4128" max="4128" width="7.44140625" style="7" customWidth="1"/>
    <col min="4129" max="4132" width="5.44140625" style="7" customWidth="1"/>
    <col min="4133" max="4133" width="1.44140625" style="7" customWidth="1"/>
    <col min="4134" max="4134" width="7.44140625" style="7" customWidth="1"/>
    <col min="4135" max="4138" width="5.44140625" style="7" customWidth="1"/>
    <col min="4139" max="4139" width="1.44140625" style="7" customWidth="1"/>
    <col min="4140" max="4352" width="11.5546875" style="7"/>
    <col min="4353" max="4353" width="28.109375" style="7" customWidth="1"/>
    <col min="4354" max="4354" width="7.109375" style="7" customWidth="1"/>
    <col min="4355" max="4358" width="5.44140625" style="7" customWidth="1"/>
    <col min="4359" max="4359" width="1.44140625" style="7" customWidth="1"/>
    <col min="4360" max="4360" width="7.44140625" style="7" customWidth="1"/>
    <col min="4361" max="4364" width="5.44140625" style="7" customWidth="1"/>
    <col min="4365" max="4365" width="1.44140625" style="7" customWidth="1"/>
    <col min="4366" max="4366" width="6.44140625" style="7" customWidth="1"/>
    <col min="4367" max="4370" width="5.44140625" style="7" customWidth="1"/>
    <col min="4371" max="4371" width="1.44140625" style="7" customWidth="1"/>
    <col min="4372" max="4372" width="7.44140625" style="7" customWidth="1"/>
    <col min="4373" max="4374" width="5.44140625" style="7" customWidth="1"/>
    <col min="4375" max="4375" width="6.33203125" style="7" bestFit="1" customWidth="1"/>
    <col min="4376" max="4376" width="5.44140625" style="7" customWidth="1"/>
    <col min="4377" max="4377" width="1" style="7" customWidth="1"/>
    <col min="4378" max="4378" width="7.44140625" style="7" customWidth="1"/>
    <col min="4379" max="4381" width="5.44140625" style="7" customWidth="1"/>
    <col min="4382" max="4382" width="6.44140625" style="7" bestFit="1" customWidth="1"/>
    <col min="4383" max="4383" width="1.44140625" style="7" customWidth="1"/>
    <col min="4384" max="4384" width="7.44140625" style="7" customWidth="1"/>
    <col min="4385" max="4388" width="5.44140625" style="7" customWidth="1"/>
    <col min="4389" max="4389" width="1.44140625" style="7" customWidth="1"/>
    <col min="4390" max="4390" width="7.44140625" style="7" customWidth="1"/>
    <col min="4391" max="4394" width="5.44140625" style="7" customWidth="1"/>
    <col min="4395" max="4395" width="1.44140625" style="7" customWidth="1"/>
    <col min="4396" max="4608" width="11.5546875" style="7"/>
    <col min="4609" max="4609" width="28.109375" style="7" customWidth="1"/>
    <col min="4610" max="4610" width="7.109375" style="7" customWidth="1"/>
    <col min="4611" max="4614" width="5.44140625" style="7" customWidth="1"/>
    <col min="4615" max="4615" width="1.44140625" style="7" customWidth="1"/>
    <col min="4616" max="4616" width="7.44140625" style="7" customWidth="1"/>
    <col min="4617" max="4620" width="5.44140625" style="7" customWidth="1"/>
    <col min="4621" max="4621" width="1.44140625" style="7" customWidth="1"/>
    <col min="4622" max="4622" width="6.44140625" style="7" customWidth="1"/>
    <col min="4623" max="4626" width="5.44140625" style="7" customWidth="1"/>
    <col min="4627" max="4627" width="1.44140625" style="7" customWidth="1"/>
    <col min="4628" max="4628" width="7.44140625" style="7" customWidth="1"/>
    <col min="4629" max="4630" width="5.44140625" style="7" customWidth="1"/>
    <col min="4631" max="4631" width="6.33203125" style="7" bestFit="1" customWidth="1"/>
    <col min="4632" max="4632" width="5.44140625" style="7" customWidth="1"/>
    <col min="4633" max="4633" width="1" style="7" customWidth="1"/>
    <col min="4634" max="4634" width="7.44140625" style="7" customWidth="1"/>
    <col min="4635" max="4637" width="5.44140625" style="7" customWidth="1"/>
    <col min="4638" max="4638" width="6.44140625" style="7" bestFit="1" customWidth="1"/>
    <col min="4639" max="4639" width="1.44140625" style="7" customWidth="1"/>
    <col min="4640" max="4640" width="7.44140625" style="7" customWidth="1"/>
    <col min="4641" max="4644" width="5.44140625" style="7" customWidth="1"/>
    <col min="4645" max="4645" width="1.44140625" style="7" customWidth="1"/>
    <col min="4646" max="4646" width="7.44140625" style="7" customWidth="1"/>
    <col min="4647" max="4650" width="5.44140625" style="7" customWidth="1"/>
    <col min="4651" max="4651" width="1.44140625" style="7" customWidth="1"/>
    <col min="4652" max="4864" width="11.5546875" style="7"/>
    <col min="4865" max="4865" width="28.109375" style="7" customWidth="1"/>
    <col min="4866" max="4866" width="7.109375" style="7" customWidth="1"/>
    <col min="4867" max="4870" width="5.44140625" style="7" customWidth="1"/>
    <col min="4871" max="4871" width="1.44140625" style="7" customWidth="1"/>
    <col min="4872" max="4872" width="7.44140625" style="7" customWidth="1"/>
    <col min="4873" max="4876" width="5.44140625" style="7" customWidth="1"/>
    <col min="4877" max="4877" width="1.44140625" style="7" customWidth="1"/>
    <col min="4878" max="4878" width="6.44140625" style="7" customWidth="1"/>
    <col min="4879" max="4882" width="5.44140625" style="7" customWidth="1"/>
    <col min="4883" max="4883" width="1.44140625" style="7" customWidth="1"/>
    <col min="4884" max="4884" width="7.44140625" style="7" customWidth="1"/>
    <col min="4885" max="4886" width="5.44140625" style="7" customWidth="1"/>
    <col min="4887" max="4887" width="6.33203125" style="7" bestFit="1" customWidth="1"/>
    <col min="4888" max="4888" width="5.44140625" style="7" customWidth="1"/>
    <col min="4889" max="4889" width="1" style="7" customWidth="1"/>
    <col min="4890" max="4890" width="7.44140625" style="7" customWidth="1"/>
    <col min="4891" max="4893" width="5.44140625" style="7" customWidth="1"/>
    <col min="4894" max="4894" width="6.44140625" style="7" bestFit="1" customWidth="1"/>
    <col min="4895" max="4895" width="1.44140625" style="7" customWidth="1"/>
    <col min="4896" max="4896" width="7.44140625" style="7" customWidth="1"/>
    <col min="4897" max="4900" width="5.44140625" style="7" customWidth="1"/>
    <col min="4901" max="4901" width="1.44140625" style="7" customWidth="1"/>
    <col min="4902" max="4902" width="7.44140625" style="7" customWidth="1"/>
    <col min="4903" max="4906" width="5.44140625" style="7" customWidth="1"/>
    <col min="4907" max="4907" width="1.44140625" style="7" customWidth="1"/>
    <col min="4908" max="5120" width="11.5546875" style="7"/>
    <col min="5121" max="5121" width="28.109375" style="7" customWidth="1"/>
    <col min="5122" max="5122" width="7.109375" style="7" customWidth="1"/>
    <col min="5123" max="5126" width="5.44140625" style="7" customWidth="1"/>
    <col min="5127" max="5127" width="1.44140625" style="7" customWidth="1"/>
    <col min="5128" max="5128" width="7.44140625" style="7" customWidth="1"/>
    <col min="5129" max="5132" width="5.44140625" style="7" customWidth="1"/>
    <col min="5133" max="5133" width="1.44140625" style="7" customWidth="1"/>
    <col min="5134" max="5134" width="6.44140625" style="7" customWidth="1"/>
    <col min="5135" max="5138" width="5.44140625" style="7" customWidth="1"/>
    <col min="5139" max="5139" width="1.44140625" style="7" customWidth="1"/>
    <col min="5140" max="5140" width="7.44140625" style="7" customWidth="1"/>
    <col min="5141" max="5142" width="5.44140625" style="7" customWidth="1"/>
    <col min="5143" max="5143" width="6.33203125" style="7" bestFit="1" customWidth="1"/>
    <col min="5144" max="5144" width="5.44140625" style="7" customWidth="1"/>
    <col min="5145" max="5145" width="1" style="7" customWidth="1"/>
    <col min="5146" max="5146" width="7.44140625" style="7" customWidth="1"/>
    <col min="5147" max="5149" width="5.44140625" style="7" customWidth="1"/>
    <col min="5150" max="5150" width="6.44140625" style="7" bestFit="1" customWidth="1"/>
    <col min="5151" max="5151" width="1.44140625" style="7" customWidth="1"/>
    <col min="5152" max="5152" width="7.44140625" style="7" customWidth="1"/>
    <col min="5153" max="5156" width="5.44140625" style="7" customWidth="1"/>
    <col min="5157" max="5157" width="1.44140625" style="7" customWidth="1"/>
    <col min="5158" max="5158" width="7.44140625" style="7" customWidth="1"/>
    <col min="5159" max="5162" width="5.44140625" style="7" customWidth="1"/>
    <col min="5163" max="5163" width="1.44140625" style="7" customWidth="1"/>
    <col min="5164" max="5376" width="11.5546875" style="7"/>
    <col min="5377" max="5377" width="28.109375" style="7" customWidth="1"/>
    <col min="5378" max="5378" width="7.109375" style="7" customWidth="1"/>
    <col min="5379" max="5382" width="5.44140625" style="7" customWidth="1"/>
    <col min="5383" max="5383" width="1.44140625" style="7" customWidth="1"/>
    <col min="5384" max="5384" width="7.44140625" style="7" customWidth="1"/>
    <col min="5385" max="5388" width="5.44140625" style="7" customWidth="1"/>
    <col min="5389" max="5389" width="1.44140625" style="7" customWidth="1"/>
    <col min="5390" max="5390" width="6.44140625" style="7" customWidth="1"/>
    <col min="5391" max="5394" width="5.44140625" style="7" customWidth="1"/>
    <col min="5395" max="5395" width="1.44140625" style="7" customWidth="1"/>
    <col min="5396" max="5396" width="7.44140625" style="7" customWidth="1"/>
    <col min="5397" max="5398" width="5.44140625" style="7" customWidth="1"/>
    <col min="5399" max="5399" width="6.33203125" style="7" bestFit="1" customWidth="1"/>
    <col min="5400" max="5400" width="5.44140625" style="7" customWidth="1"/>
    <col min="5401" max="5401" width="1" style="7" customWidth="1"/>
    <col min="5402" max="5402" width="7.44140625" style="7" customWidth="1"/>
    <col min="5403" max="5405" width="5.44140625" style="7" customWidth="1"/>
    <col min="5406" max="5406" width="6.44140625" style="7" bestFit="1" customWidth="1"/>
    <col min="5407" max="5407" width="1.44140625" style="7" customWidth="1"/>
    <col min="5408" max="5408" width="7.44140625" style="7" customWidth="1"/>
    <col min="5409" max="5412" width="5.44140625" style="7" customWidth="1"/>
    <col min="5413" max="5413" width="1.44140625" style="7" customWidth="1"/>
    <col min="5414" max="5414" width="7.44140625" style="7" customWidth="1"/>
    <col min="5415" max="5418" width="5.44140625" style="7" customWidth="1"/>
    <col min="5419" max="5419" width="1.44140625" style="7" customWidth="1"/>
    <col min="5420" max="5632" width="11.5546875" style="7"/>
    <col min="5633" max="5633" width="28.109375" style="7" customWidth="1"/>
    <col min="5634" max="5634" width="7.109375" style="7" customWidth="1"/>
    <col min="5635" max="5638" width="5.44140625" style="7" customWidth="1"/>
    <col min="5639" max="5639" width="1.44140625" style="7" customWidth="1"/>
    <col min="5640" max="5640" width="7.44140625" style="7" customWidth="1"/>
    <col min="5641" max="5644" width="5.44140625" style="7" customWidth="1"/>
    <col min="5645" max="5645" width="1.44140625" style="7" customWidth="1"/>
    <col min="5646" max="5646" width="6.44140625" style="7" customWidth="1"/>
    <col min="5647" max="5650" width="5.44140625" style="7" customWidth="1"/>
    <col min="5651" max="5651" width="1.44140625" style="7" customWidth="1"/>
    <col min="5652" max="5652" width="7.44140625" style="7" customWidth="1"/>
    <col min="5653" max="5654" width="5.44140625" style="7" customWidth="1"/>
    <col min="5655" max="5655" width="6.33203125" style="7" bestFit="1" customWidth="1"/>
    <col min="5656" max="5656" width="5.44140625" style="7" customWidth="1"/>
    <col min="5657" max="5657" width="1" style="7" customWidth="1"/>
    <col min="5658" max="5658" width="7.44140625" style="7" customWidth="1"/>
    <col min="5659" max="5661" width="5.44140625" style="7" customWidth="1"/>
    <col min="5662" max="5662" width="6.44140625" style="7" bestFit="1" customWidth="1"/>
    <col min="5663" max="5663" width="1.44140625" style="7" customWidth="1"/>
    <col min="5664" max="5664" width="7.44140625" style="7" customWidth="1"/>
    <col min="5665" max="5668" width="5.44140625" style="7" customWidth="1"/>
    <col min="5669" max="5669" width="1.44140625" style="7" customWidth="1"/>
    <col min="5670" max="5670" width="7.44140625" style="7" customWidth="1"/>
    <col min="5671" max="5674" width="5.44140625" style="7" customWidth="1"/>
    <col min="5675" max="5675" width="1.44140625" style="7" customWidth="1"/>
    <col min="5676" max="5888" width="11.5546875" style="7"/>
    <col min="5889" max="5889" width="28.109375" style="7" customWidth="1"/>
    <col min="5890" max="5890" width="7.109375" style="7" customWidth="1"/>
    <col min="5891" max="5894" width="5.44140625" style="7" customWidth="1"/>
    <col min="5895" max="5895" width="1.44140625" style="7" customWidth="1"/>
    <col min="5896" max="5896" width="7.44140625" style="7" customWidth="1"/>
    <col min="5897" max="5900" width="5.44140625" style="7" customWidth="1"/>
    <col min="5901" max="5901" width="1.44140625" style="7" customWidth="1"/>
    <col min="5902" max="5902" width="6.44140625" style="7" customWidth="1"/>
    <col min="5903" max="5906" width="5.44140625" style="7" customWidth="1"/>
    <col min="5907" max="5907" width="1.44140625" style="7" customWidth="1"/>
    <col min="5908" max="5908" width="7.44140625" style="7" customWidth="1"/>
    <col min="5909" max="5910" width="5.44140625" style="7" customWidth="1"/>
    <col min="5911" max="5911" width="6.33203125" style="7" bestFit="1" customWidth="1"/>
    <col min="5912" max="5912" width="5.44140625" style="7" customWidth="1"/>
    <col min="5913" max="5913" width="1" style="7" customWidth="1"/>
    <col min="5914" max="5914" width="7.44140625" style="7" customWidth="1"/>
    <col min="5915" max="5917" width="5.44140625" style="7" customWidth="1"/>
    <col min="5918" max="5918" width="6.44140625" style="7" bestFit="1" customWidth="1"/>
    <col min="5919" max="5919" width="1.44140625" style="7" customWidth="1"/>
    <col min="5920" max="5920" width="7.44140625" style="7" customWidth="1"/>
    <col min="5921" max="5924" width="5.44140625" style="7" customWidth="1"/>
    <col min="5925" max="5925" width="1.44140625" style="7" customWidth="1"/>
    <col min="5926" max="5926" width="7.44140625" style="7" customWidth="1"/>
    <col min="5927" max="5930" width="5.44140625" style="7" customWidth="1"/>
    <col min="5931" max="5931" width="1.44140625" style="7" customWidth="1"/>
    <col min="5932" max="6144" width="11.5546875" style="7"/>
    <col min="6145" max="6145" width="28.109375" style="7" customWidth="1"/>
    <col min="6146" max="6146" width="7.109375" style="7" customWidth="1"/>
    <col min="6147" max="6150" width="5.44140625" style="7" customWidth="1"/>
    <col min="6151" max="6151" width="1.44140625" style="7" customWidth="1"/>
    <col min="6152" max="6152" width="7.44140625" style="7" customWidth="1"/>
    <col min="6153" max="6156" width="5.44140625" style="7" customWidth="1"/>
    <col min="6157" max="6157" width="1.44140625" style="7" customWidth="1"/>
    <col min="6158" max="6158" width="6.44140625" style="7" customWidth="1"/>
    <col min="6159" max="6162" width="5.44140625" style="7" customWidth="1"/>
    <col min="6163" max="6163" width="1.44140625" style="7" customWidth="1"/>
    <col min="6164" max="6164" width="7.44140625" style="7" customWidth="1"/>
    <col min="6165" max="6166" width="5.44140625" style="7" customWidth="1"/>
    <col min="6167" max="6167" width="6.33203125" style="7" bestFit="1" customWidth="1"/>
    <col min="6168" max="6168" width="5.44140625" style="7" customWidth="1"/>
    <col min="6169" max="6169" width="1" style="7" customWidth="1"/>
    <col min="6170" max="6170" width="7.44140625" style="7" customWidth="1"/>
    <col min="6171" max="6173" width="5.44140625" style="7" customWidth="1"/>
    <col min="6174" max="6174" width="6.44140625" style="7" bestFit="1" customWidth="1"/>
    <col min="6175" max="6175" width="1.44140625" style="7" customWidth="1"/>
    <col min="6176" max="6176" width="7.44140625" style="7" customWidth="1"/>
    <col min="6177" max="6180" width="5.44140625" style="7" customWidth="1"/>
    <col min="6181" max="6181" width="1.44140625" style="7" customWidth="1"/>
    <col min="6182" max="6182" width="7.44140625" style="7" customWidth="1"/>
    <col min="6183" max="6186" width="5.44140625" style="7" customWidth="1"/>
    <col min="6187" max="6187" width="1.44140625" style="7" customWidth="1"/>
    <col min="6188" max="6400" width="11.5546875" style="7"/>
    <col min="6401" max="6401" width="28.109375" style="7" customWidth="1"/>
    <col min="6402" max="6402" width="7.109375" style="7" customWidth="1"/>
    <col min="6403" max="6406" width="5.44140625" style="7" customWidth="1"/>
    <col min="6407" max="6407" width="1.44140625" style="7" customWidth="1"/>
    <col min="6408" max="6408" width="7.44140625" style="7" customWidth="1"/>
    <col min="6409" max="6412" width="5.44140625" style="7" customWidth="1"/>
    <col min="6413" max="6413" width="1.44140625" style="7" customWidth="1"/>
    <col min="6414" max="6414" width="6.44140625" style="7" customWidth="1"/>
    <col min="6415" max="6418" width="5.44140625" style="7" customWidth="1"/>
    <col min="6419" max="6419" width="1.44140625" style="7" customWidth="1"/>
    <col min="6420" max="6420" width="7.44140625" style="7" customWidth="1"/>
    <col min="6421" max="6422" width="5.44140625" style="7" customWidth="1"/>
    <col min="6423" max="6423" width="6.33203125" style="7" bestFit="1" customWidth="1"/>
    <col min="6424" max="6424" width="5.44140625" style="7" customWidth="1"/>
    <col min="6425" max="6425" width="1" style="7" customWidth="1"/>
    <col min="6426" max="6426" width="7.44140625" style="7" customWidth="1"/>
    <col min="6427" max="6429" width="5.44140625" style="7" customWidth="1"/>
    <col min="6430" max="6430" width="6.44140625" style="7" bestFit="1" customWidth="1"/>
    <col min="6431" max="6431" width="1.44140625" style="7" customWidth="1"/>
    <col min="6432" max="6432" width="7.44140625" style="7" customWidth="1"/>
    <col min="6433" max="6436" width="5.44140625" style="7" customWidth="1"/>
    <col min="6437" max="6437" width="1.44140625" style="7" customWidth="1"/>
    <col min="6438" max="6438" width="7.44140625" style="7" customWidth="1"/>
    <col min="6439" max="6442" width="5.44140625" style="7" customWidth="1"/>
    <col min="6443" max="6443" width="1.44140625" style="7" customWidth="1"/>
    <col min="6444" max="6656" width="11.5546875" style="7"/>
    <col min="6657" max="6657" width="28.109375" style="7" customWidth="1"/>
    <col min="6658" max="6658" width="7.109375" style="7" customWidth="1"/>
    <col min="6659" max="6662" width="5.44140625" style="7" customWidth="1"/>
    <col min="6663" max="6663" width="1.44140625" style="7" customWidth="1"/>
    <col min="6664" max="6664" width="7.44140625" style="7" customWidth="1"/>
    <col min="6665" max="6668" width="5.44140625" style="7" customWidth="1"/>
    <col min="6669" max="6669" width="1.44140625" style="7" customWidth="1"/>
    <col min="6670" max="6670" width="6.44140625" style="7" customWidth="1"/>
    <col min="6671" max="6674" width="5.44140625" style="7" customWidth="1"/>
    <col min="6675" max="6675" width="1.44140625" style="7" customWidth="1"/>
    <col min="6676" max="6676" width="7.44140625" style="7" customWidth="1"/>
    <col min="6677" max="6678" width="5.44140625" style="7" customWidth="1"/>
    <col min="6679" max="6679" width="6.33203125" style="7" bestFit="1" customWidth="1"/>
    <col min="6680" max="6680" width="5.44140625" style="7" customWidth="1"/>
    <col min="6681" max="6681" width="1" style="7" customWidth="1"/>
    <col min="6682" max="6682" width="7.44140625" style="7" customWidth="1"/>
    <col min="6683" max="6685" width="5.44140625" style="7" customWidth="1"/>
    <col min="6686" max="6686" width="6.44140625" style="7" bestFit="1" customWidth="1"/>
    <col min="6687" max="6687" width="1.44140625" style="7" customWidth="1"/>
    <col min="6688" max="6688" width="7.44140625" style="7" customWidth="1"/>
    <col min="6689" max="6692" width="5.44140625" style="7" customWidth="1"/>
    <col min="6693" max="6693" width="1.44140625" style="7" customWidth="1"/>
    <col min="6694" max="6694" width="7.44140625" style="7" customWidth="1"/>
    <col min="6695" max="6698" width="5.44140625" style="7" customWidth="1"/>
    <col min="6699" max="6699" width="1.44140625" style="7" customWidth="1"/>
    <col min="6700" max="6912" width="11.5546875" style="7"/>
    <col min="6913" max="6913" width="28.109375" style="7" customWidth="1"/>
    <col min="6914" max="6914" width="7.109375" style="7" customWidth="1"/>
    <col min="6915" max="6918" width="5.44140625" style="7" customWidth="1"/>
    <col min="6919" max="6919" width="1.44140625" style="7" customWidth="1"/>
    <col min="6920" max="6920" width="7.44140625" style="7" customWidth="1"/>
    <col min="6921" max="6924" width="5.44140625" style="7" customWidth="1"/>
    <col min="6925" max="6925" width="1.44140625" style="7" customWidth="1"/>
    <col min="6926" max="6926" width="6.44140625" style="7" customWidth="1"/>
    <col min="6927" max="6930" width="5.44140625" style="7" customWidth="1"/>
    <col min="6931" max="6931" width="1.44140625" style="7" customWidth="1"/>
    <col min="6932" max="6932" width="7.44140625" style="7" customWidth="1"/>
    <col min="6933" max="6934" width="5.44140625" style="7" customWidth="1"/>
    <col min="6935" max="6935" width="6.33203125" style="7" bestFit="1" customWidth="1"/>
    <col min="6936" max="6936" width="5.44140625" style="7" customWidth="1"/>
    <col min="6937" max="6937" width="1" style="7" customWidth="1"/>
    <col min="6938" max="6938" width="7.44140625" style="7" customWidth="1"/>
    <col min="6939" max="6941" width="5.44140625" style="7" customWidth="1"/>
    <col min="6942" max="6942" width="6.44140625" style="7" bestFit="1" customWidth="1"/>
    <col min="6943" max="6943" width="1.44140625" style="7" customWidth="1"/>
    <col min="6944" max="6944" width="7.44140625" style="7" customWidth="1"/>
    <col min="6945" max="6948" width="5.44140625" style="7" customWidth="1"/>
    <col min="6949" max="6949" width="1.44140625" style="7" customWidth="1"/>
    <col min="6950" max="6950" width="7.44140625" style="7" customWidth="1"/>
    <col min="6951" max="6954" width="5.44140625" style="7" customWidth="1"/>
    <col min="6955" max="6955" width="1.44140625" style="7" customWidth="1"/>
    <col min="6956" max="7168" width="11.5546875" style="7"/>
    <col min="7169" max="7169" width="28.109375" style="7" customWidth="1"/>
    <col min="7170" max="7170" width="7.109375" style="7" customWidth="1"/>
    <col min="7171" max="7174" width="5.44140625" style="7" customWidth="1"/>
    <col min="7175" max="7175" width="1.44140625" style="7" customWidth="1"/>
    <col min="7176" max="7176" width="7.44140625" style="7" customWidth="1"/>
    <col min="7177" max="7180" width="5.44140625" style="7" customWidth="1"/>
    <col min="7181" max="7181" width="1.44140625" style="7" customWidth="1"/>
    <col min="7182" max="7182" width="6.44140625" style="7" customWidth="1"/>
    <col min="7183" max="7186" width="5.44140625" style="7" customWidth="1"/>
    <col min="7187" max="7187" width="1.44140625" style="7" customWidth="1"/>
    <col min="7188" max="7188" width="7.44140625" style="7" customWidth="1"/>
    <col min="7189" max="7190" width="5.44140625" style="7" customWidth="1"/>
    <col min="7191" max="7191" width="6.33203125" style="7" bestFit="1" customWidth="1"/>
    <col min="7192" max="7192" width="5.44140625" style="7" customWidth="1"/>
    <col min="7193" max="7193" width="1" style="7" customWidth="1"/>
    <col min="7194" max="7194" width="7.44140625" style="7" customWidth="1"/>
    <col min="7195" max="7197" width="5.44140625" style="7" customWidth="1"/>
    <col min="7198" max="7198" width="6.44140625" style="7" bestFit="1" customWidth="1"/>
    <col min="7199" max="7199" width="1.44140625" style="7" customWidth="1"/>
    <col min="7200" max="7200" width="7.44140625" style="7" customWidth="1"/>
    <col min="7201" max="7204" width="5.44140625" style="7" customWidth="1"/>
    <col min="7205" max="7205" width="1.44140625" style="7" customWidth="1"/>
    <col min="7206" max="7206" width="7.44140625" style="7" customWidth="1"/>
    <col min="7207" max="7210" width="5.44140625" style="7" customWidth="1"/>
    <col min="7211" max="7211" width="1.44140625" style="7" customWidth="1"/>
    <col min="7212" max="7424" width="11.5546875" style="7"/>
    <col min="7425" max="7425" width="28.109375" style="7" customWidth="1"/>
    <col min="7426" max="7426" width="7.109375" style="7" customWidth="1"/>
    <col min="7427" max="7430" width="5.44140625" style="7" customWidth="1"/>
    <col min="7431" max="7431" width="1.44140625" style="7" customWidth="1"/>
    <col min="7432" max="7432" width="7.44140625" style="7" customWidth="1"/>
    <col min="7433" max="7436" width="5.44140625" style="7" customWidth="1"/>
    <col min="7437" max="7437" width="1.44140625" style="7" customWidth="1"/>
    <col min="7438" max="7438" width="6.44140625" style="7" customWidth="1"/>
    <col min="7439" max="7442" width="5.44140625" style="7" customWidth="1"/>
    <col min="7443" max="7443" width="1.44140625" style="7" customWidth="1"/>
    <col min="7444" max="7444" width="7.44140625" style="7" customWidth="1"/>
    <col min="7445" max="7446" width="5.44140625" style="7" customWidth="1"/>
    <col min="7447" max="7447" width="6.33203125" style="7" bestFit="1" customWidth="1"/>
    <col min="7448" max="7448" width="5.44140625" style="7" customWidth="1"/>
    <col min="7449" max="7449" width="1" style="7" customWidth="1"/>
    <col min="7450" max="7450" width="7.44140625" style="7" customWidth="1"/>
    <col min="7451" max="7453" width="5.44140625" style="7" customWidth="1"/>
    <col min="7454" max="7454" width="6.44140625" style="7" bestFit="1" customWidth="1"/>
    <col min="7455" max="7455" width="1.44140625" style="7" customWidth="1"/>
    <col min="7456" max="7456" width="7.44140625" style="7" customWidth="1"/>
    <col min="7457" max="7460" width="5.44140625" style="7" customWidth="1"/>
    <col min="7461" max="7461" width="1.44140625" style="7" customWidth="1"/>
    <col min="7462" max="7462" width="7.44140625" style="7" customWidth="1"/>
    <col min="7463" max="7466" width="5.44140625" style="7" customWidth="1"/>
    <col min="7467" max="7467" width="1.44140625" style="7" customWidth="1"/>
    <col min="7468" max="7680" width="11.5546875" style="7"/>
    <col min="7681" max="7681" width="28.109375" style="7" customWidth="1"/>
    <col min="7682" max="7682" width="7.109375" style="7" customWidth="1"/>
    <col min="7683" max="7686" width="5.44140625" style="7" customWidth="1"/>
    <col min="7687" max="7687" width="1.44140625" style="7" customWidth="1"/>
    <col min="7688" max="7688" width="7.44140625" style="7" customWidth="1"/>
    <col min="7689" max="7692" width="5.44140625" style="7" customWidth="1"/>
    <col min="7693" max="7693" width="1.44140625" style="7" customWidth="1"/>
    <col min="7694" max="7694" width="6.44140625" style="7" customWidth="1"/>
    <col min="7695" max="7698" width="5.44140625" style="7" customWidth="1"/>
    <col min="7699" max="7699" width="1.44140625" style="7" customWidth="1"/>
    <col min="7700" max="7700" width="7.44140625" style="7" customWidth="1"/>
    <col min="7701" max="7702" width="5.44140625" style="7" customWidth="1"/>
    <col min="7703" max="7703" width="6.33203125" style="7" bestFit="1" customWidth="1"/>
    <col min="7704" max="7704" width="5.44140625" style="7" customWidth="1"/>
    <col min="7705" max="7705" width="1" style="7" customWidth="1"/>
    <col min="7706" max="7706" width="7.44140625" style="7" customWidth="1"/>
    <col min="7707" max="7709" width="5.44140625" style="7" customWidth="1"/>
    <col min="7710" max="7710" width="6.44140625" style="7" bestFit="1" customWidth="1"/>
    <col min="7711" max="7711" width="1.44140625" style="7" customWidth="1"/>
    <col min="7712" max="7712" width="7.44140625" style="7" customWidth="1"/>
    <col min="7713" max="7716" width="5.44140625" style="7" customWidth="1"/>
    <col min="7717" max="7717" width="1.44140625" style="7" customWidth="1"/>
    <col min="7718" max="7718" width="7.44140625" style="7" customWidth="1"/>
    <col min="7719" max="7722" width="5.44140625" style="7" customWidth="1"/>
    <col min="7723" max="7723" width="1.44140625" style="7" customWidth="1"/>
    <col min="7724" max="7936" width="11.5546875" style="7"/>
    <col min="7937" max="7937" width="28.109375" style="7" customWidth="1"/>
    <col min="7938" max="7938" width="7.109375" style="7" customWidth="1"/>
    <col min="7939" max="7942" width="5.44140625" style="7" customWidth="1"/>
    <col min="7943" max="7943" width="1.44140625" style="7" customWidth="1"/>
    <col min="7944" max="7944" width="7.44140625" style="7" customWidth="1"/>
    <col min="7945" max="7948" width="5.44140625" style="7" customWidth="1"/>
    <col min="7949" max="7949" width="1.44140625" style="7" customWidth="1"/>
    <col min="7950" max="7950" width="6.44140625" style="7" customWidth="1"/>
    <col min="7951" max="7954" width="5.44140625" style="7" customWidth="1"/>
    <col min="7955" max="7955" width="1.44140625" style="7" customWidth="1"/>
    <col min="7956" max="7956" width="7.44140625" style="7" customWidth="1"/>
    <col min="7957" max="7958" width="5.44140625" style="7" customWidth="1"/>
    <col min="7959" max="7959" width="6.33203125" style="7" bestFit="1" customWidth="1"/>
    <col min="7960" max="7960" width="5.44140625" style="7" customWidth="1"/>
    <col min="7961" max="7961" width="1" style="7" customWidth="1"/>
    <col min="7962" max="7962" width="7.44140625" style="7" customWidth="1"/>
    <col min="7963" max="7965" width="5.44140625" style="7" customWidth="1"/>
    <col min="7966" max="7966" width="6.44140625" style="7" bestFit="1" customWidth="1"/>
    <col min="7967" max="7967" width="1.44140625" style="7" customWidth="1"/>
    <col min="7968" max="7968" width="7.44140625" style="7" customWidth="1"/>
    <col min="7969" max="7972" width="5.44140625" style="7" customWidth="1"/>
    <col min="7973" max="7973" width="1.44140625" style="7" customWidth="1"/>
    <col min="7974" max="7974" width="7.44140625" style="7" customWidth="1"/>
    <col min="7975" max="7978" width="5.44140625" style="7" customWidth="1"/>
    <col min="7979" max="7979" width="1.44140625" style="7" customWidth="1"/>
    <col min="7980" max="8192" width="11.5546875" style="7"/>
    <col min="8193" max="8193" width="28.109375" style="7" customWidth="1"/>
    <col min="8194" max="8194" width="7.109375" style="7" customWidth="1"/>
    <col min="8195" max="8198" width="5.44140625" style="7" customWidth="1"/>
    <col min="8199" max="8199" width="1.44140625" style="7" customWidth="1"/>
    <col min="8200" max="8200" width="7.44140625" style="7" customWidth="1"/>
    <col min="8201" max="8204" width="5.44140625" style="7" customWidth="1"/>
    <col min="8205" max="8205" width="1.44140625" style="7" customWidth="1"/>
    <col min="8206" max="8206" width="6.44140625" style="7" customWidth="1"/>
    <col min="8207" max="8210" width="5.44140625" style="7" customWidth="1"/>
    <col min="8211" max="8211" width="1.44140625" style="7" customWidth="1"/>
    <col min="8212" max="8212" width="7.44140625" style="7" customWidth="1"/>
    <col min="8213" max="8214" width="5.44140625" style="7" customWidth="1"/>
    <col min="8215" max="8215" width="6.33203125" style="7" bestFit="1" customWidth="1"/>
    <col min="8216" max="8216" width="5.44140625" style="7" customWidth="1"/>
    <col min="8217" max="8217" width="1" style="7" customWidth="1"/>
    <col min="8218" max="8218" width="7.44140625" style="7" customWidth="1"/>
    <col min="8219" max="8221" width="5.44140625" style="7" customWidth="1"/>
    <col min="8222" max="8222" width="6.44140625" style="7" bestFit="1" customWidth="1"/>
    <col min="8223" max="8223" width="1.44140625" style="7" customWidth="1"/>
    <col min="8224" max="8224" width="7.44140625" style="7" customWidth="1"/>
    <col min="8225" max="8228" width="5.44140625" style="7" customWidth="1"/>
    <col min="8229" max="8229" width="1.44140625" style="7" customWidth="1"/>
    <col min="8230" max="8230" width="7.44140625" style="7" customWidth="1"/>
    <col min="8231" max="8234" width="5.44140625" style="7" customWidth="1"/>
    <col min="8235" max="8235" width="1.44140625" style="7" customWidth="1"/>
    <col min="8236" max="8448" width="11.5546875" style="7"/>
    <col min="8449" max="8449" width="28.109375" style="7" customWidth="1"/>
    <col min="8450" max="8450" width="7.109375" style="7" customWidth="1"/>
    <col min="8451" max="8454" width="5.44140625" style="7" customWidth="1"/>
    <col min="8455" max="8455" width="1.44140625" style="7" customWidth="1"/>
    <col min="8456" max="8456" width="7.44140625" style="7" customWidth="1"/>
    <col min="8457" max="8460" width="5.44140625" style="7" customWidth="1"/>
    <col min="8461" max="8461" width="1.44140625" style="7" customWidth="1"/>
    <col min="8462" max="8462" width="6.44140625" style="7" customWidth="1"/>
    <col min="8463" max="8466" width="5.44140625" style="7" customWidth="1"/>
    <col min="8467" max="8467" width="1.44140625" style="7" customWidth="1"/>
    <col min="8468" max="8468" width="7.44140625" style="7" customWidth="1"/>
    <col min="8469" max="8470" width="5.44140625" style="7" customWidth="1"/>
    <col min="8471" max="8471" width="6.33203125" style="7" bestFit="1" customWidth="1"/>
    <col min="8472" max="8472" width="5.44140625" style="7" customWidth="1"/>
    <col min="8473" max="8473" width="1" style="7" customWidth="1"/>
    <col min="8474" max="8474" width="7.44140625" style="7" customWidth="1"/>
    <col min="8475" max="8477" width="5.44140625" style="7" customWidth="1"/>
    <col min="8478" max="8478" width="6.44140625" style="7" bestFit="1" customWidth="1"/>
    <col min="8479" max="8479" width="1.44140625" style="7" customWidth="1"/>
    <col min="8480" max="8480" width="7.44140625" style="7" customWidth="1"/>
    <col min="8481" max="8484" width="5.44140625" style="7" customWidth="1"/>
    <col min="8485" max="8485" width="1.44140625" style="7" customWidth="1"/>
    <col min="8486" max="8486" width="7.44140625" style="7" customWidth="1"/>
    <col min="8487" max="8490" width="5.44140625" style="7" customWidth="1"/>
    <col min="8491" max="8491" width="1.44140625" style="7" customWidth="1"/>
    <col min="8492" max="8704" width="11.5546875" style="7"/>
    <col min="8705" max="8705" width="28.109375" style="7" customWidth="1"/>
    <col min="8706" max="8706" width="7.109375" style="7" customWidth="1"/>
    <col min="8707" max="8710" width="5.44140625" style="7" customWidth="1"/>
    <col min="8711" max="8711" width="1.44140625" style="7" customWidth="1"/>
    <col min="8712" max="8712" width="7.44140625" style="7" customWidth="1"/>
    <col min="8713" max="8716" width="5.44140625" style="7" customWidth="1"/>
    <col min="8717" max="8717" width="1.44140625" style="7" customWidth="1"/>
    <col min="8718" max="8718" width="6.44140625" style="7" customWidth="1"/>
    <col min="8719" max="8722" width="5.44140625" style="7" customWidth="1"/>
    <col min="8723" max="8723" width="1.44140625" style="7" customWidth="1"/>
    <col min="8724" max="8724" width="7.44140625" style="7" customWidth="1"/>
    <col min="8725" max="8726" width="5.44140625" style="7" customWidth="1"/>
    <col min="8727" max="8727" width="6.33203125" style="7" bestFit="1" customWidth="1"/>
    <col min="8728" max="8728" width="5.44140625" style="7" customWidth="1"/>
    <col min="8729" max="8729" width="1" style="7" customWidth="1"/>
    <col min="8730" max="8730" width="7.44140625" style="7" customWidth="1"/>
    <col min="8731" max="8733" width="5.44140625" style="7" customWidth="1"/>
    <col min="8734" max="8734" width="6.44140625" style="7" bestFit="1" customWidth="1"/>
    <col min="8735" max="8735" width="1.44140625" style="7" customWidth="1"/>
    <col min="8736" max="8736" width="7.44140625" style="7" customWidth="1"/>
    <col min="8737" max="8740" width="5.44140625" style="7" customWidth="1"/>
    <col min="8741" max="8741" width="1.44140625" style="7" customWidth="1"/>
    <col min="8742" max="8742" width="7.44140625" style="7" customWidth="1"/>
    <col min="8743" max="8746" width="5.44140625" style="7" customWidth="1"/>
    <col min="8747" max="8747" width="1.44140625" style="7" customWidth="1"/>
    <col min="8748" max="8960" width="11.5546875" style="7"/>
    <col min="8961" max="8961" width="28.109375" style="7" customWidth="1"/>
    <col min="8962" max="8962" width="7.109375" style="7" customWidth="1"/>
    <col min="8963" max="8966" width="5.44140625" style="7" customWidth="1"/>
    <col min="8967" max="8967" width="1.44140625" style="7" customWidth="1"/>
    <col min="8968" max="8968" width="7.44140625" style="7" customWidth="1"/>
    <col min="8969" max="8972" width="5.44140625" style="7" customWidth="1"/>
    <col min="8973" max="8973" width="1.44140625" style="7" customWidth="1"/>
    <col min="8974" max="8974" width="6.44140625" style="7" customWidth="1"/>
    <col min="8975" max="8978" width="5.44140625" style="7" customWidth="1"/>
    <col min="8979" max="8979" width="1.44140625" style="7" customWidth="1"/>
    <col min="8980" max="8980" width="7.44140625" style="7" customWidth="1"/>
    <col min="8981" max="8982" width="5.44140625" style="7" customWidth="1"/>
    <col min="8983" max="8983" width="6.33203125" style="7" bestFit="1" customWidth="1"/>
    <col min="8984" max="8984" width="5.44140625" style="7" customWidth="1"/>
    <col min="8985" max="8985" width="1" style="7" customWidth="1"/>
    <col min="8986" max="8986" width="7.44140625" style="7" customWidth="1"/>
    <col min="8987" max="8989" width="5.44140625" style="7" customWidth="1"/>
    <col min="8990" max="8990" width="6.44140625" style="7" bestFit="1" customWidth="1"/>
    <col min="8991" max="8991" width="1.44140625" style="7" customWidth="1"/>
    <col min="8992" max="8992" width="7.44140625" style="7" customWidth="1"/>
    <col min="8993" max="8996" width="5.44140625" style="7" customWidth="1"/>
    <col min="8997" max="8997" width="1.44140625" style="7" customWidth="1"/>
    <col min="8998" max="8998" width="7.44140625" style="7" customWidth="1"/>
    <col min="8999" max="9002" width="5.44140625" style="7" customWidth="1"/>
    <col min="9003" max="9003" width="1.44140625" style="7" customWidth="1"/>
    <col min="9004" max="9216" width="11.5546875" style="7"/>
    <col min="9217" max="9217" width="28.109375" style="7" customWidth="1"/>
    <col min="9218" max="9218" width="7.109375" style="7" customWidth="1"/>
    <col min="9219" max="9222" width="5.44140625" style="7" customWidth="1"/>
    <col min="9223" max="9223" width="1.44140625" style="7" customWidth="1"/>
    <col min="9224" max="9224" width="7.44140625" style="7" customWidth="1"/>
    <col min="9225" max="9228" width="5.44140625" style="7" customWidth="1"/>
    <col min="9229" max="9229" width="1.44140625" style="7" customWidth="1"/>
    <col min="9230" max="9230" width="6.44140625" style="7" customWidth="1"/>
    <col min="9231" max="9234" width="5.44140625" style="7" customWidth="1"/>
    <col min="9235" max="9235" width="1.44140625" style="7" customWidth="1"/>
    <col min="9236" max="9236" width="7.44140625" style="7" customWidth="1"/>
    <col min="9237" max="9238" width="5.44140625" style="7" customWidth="1"/>
    <col min="9239" max="9239" width="6.33203125" style="7" bestFit="1" customWidth="1"/>
    <col min="9240" max="9240" width="5.44140625" style="7" customWidth="1"/>
    <col min="9241" max="9241" width="1" style="7" customWidth="1"/>
    <col min="9242" max="9242" width="7.44140625" style="7" customWidth="1"/>
    <col min="9243" max="9245" width="5.44140625" style="7" customWidth="1"/>
    <col min="9246" max="9246" width="6.44140625" style="7" bestFit="1" customWidth="1"/>
    <col min="9247" max="9247" width="1.44140625" style="7" customWidth="1"/>
    <col min="9248" max="9248" width="7.44140625" style="7" customWidth="1"/>
    <col min="9249" max="9252" width="5.44140625" style="7" customWidth="1"/>
    <col min="9253" max="9253" width="1.44140625" style="7" customWidth="1"/>
    <col min="9254" max="9254" width="7.44140625" style="7" customWidth="1"/>
    <col min="9255" max="9258" width="5.44140625" style="7" customWidth="1"/>
    <col min="9259" max="9259" width="1.44140625" style="7" customWidth="1"/>
    <col min="9260" max="9472" width="11.5546875" style="7"/>
    <col min="9473" max="9473" width="28.109375" style="7" customWidth="1"/>
    <col min="9474" max="9474" width="7.109375" style="7" customWidth="1"/>
    <col min="9475" max="9478" width="5.44140625" style="7" customWidth="1"/>
    <col min="9479" max="9479" width="1.44140625" style="7" customWidth="1"/>
    <col min="9480" max="9480" width="7.44140625" style="7" customWidth="1"/>
    <col min="9481" max="9484" width="5.44140625" style="7" customWidth="1"/>
    <col min="9485" max="9485" width="1.44140625" style="7" customWidth="1"/>
    <col min="9486" max="9486" width="6.44140625" style="7" customWidth="1"/>
    <col min="9487" max="9490" width="5.44140625" style="7" customWidth="1"/>
    <col min="9491" max="9491" width="1.44140625" style="7" customWidth="1"/>
    <col min="9492" max="9492" width="7.44140625" style="7" customWidth="1"/>
    <col min="9493" max="9494" width="5.44140625" style="7" customWidth="1"/>
    <col min="9495" max="9495" width="6.33203125" style="7" bestFit="1" customWidth="1"/>
    <col min="9496" max="9496" width="5.44140625" style="7" customWidth="1"/>
    <col min="9497" max="9497" width="1" style="7" customWidth="1"/>
    <col min="9498" max="9498" width="7.44140625" style="7" customWidth="1"/>
    <col min="9499" max="9501" width="5.44140625" style="7" customWidth="1"/>
    <col min="9502" max="9502" width="6.44140625" style="7" bestFit="1" customWidth="1"/>
    <col min="9503" max="9503" width="1.44140625" style="7" customWidth="1"/>
    <col min="9504" max="9504" width="7.44140625" style="7" customWidth="1"/>
    <col min="9505" max="9508" width="5.44140625" style="7" customWidth="1"/>
    <col min="9509" max="9509" width="1.44140625" style="7" customWidth="1"/>
    <col min="9510" max="9510" width="7.44140625" style="7" customWidth="1"/>
    <col min="9511" max="9514" width="5.44140625" style="7" customWidth="1"/>
    <col min="9515" max="9515" width="1.44140625" style="7" customWidth="1"/>
    <col min="9516" max="9728" width="11.5546875" style="7"/>
    <col min="9729" max="9729" width="28.109375" style="7" customWidth="1"/>
    <col min="9730" max="9730" width="7.109375" style="7" customWidth="1"/>
    <col min="9731" max="9734" width="5.44140625" style="7" customWidth="1"/>
    <col min="9735" max="9735" width="1.44140625" style="7" customWidth="1"/>
    <col min="9736" max="9736" width="7.44140625" style="7" customWidth="1"/>
    <col min="9737" max="9740" width="5.44140625" style="7" customWidth="1"/>
    <col min="9741" max="9741" width="1.44140625" style="7" customWidth="1"/>
    <col min="9742" max="9742" width="6.44140625" style="7" customWidth="1"/>
    <col min="9743" max="9746" width="5.44140625" style="7" customWidth="1"/>
    <col min="9747" max="9747" width="1.44140625" style="7" customWidth="1"/>
    <col min="9748" max="9748" width="7.44140625" style="7" customWidth="1"/>
    <col min="9749" max="9750" width="5.44140625" style="7" customWidth="1"/>
    <col min="9751" max="9751" width="6.33203125" style="7" bestFit="1" customWidth="1"/>
    <col min="9752" max="9752" width="5.44140625" style="7" customWidth="1"/>
    <col min="9753" max="9753" width="1" style="7" customWidth="1"/>
    <col min="9754" max="9754" width="7.44140625" style="7" customWidth="1"/>
    <col min="9755" max="9757" width="5.44140625" style="7" customWidth="1"/>
    <col min="9758" max="9758" width="6.44140625" style="7" bestFit="1" customWidth="1"/>
    <col min="9759" max="9759" width="1.44140625" style="7" customWidth="1"/>
    <col min="9760" max="9760" width="7.44140625" style="7" customWidth="1"/>
    <col min="9761" max="9764" width="5.44140625" style="7" customWidth="1"/>
    <col min="9765" max="9765" width="1.44140625" style="7" customWidth="1"/>
    <col min="9766" max="9766" width="7.44140625" style="7" customWidth="1"/>
    <col min="9767" max="9770" width="5.44140625" style="7" customWidth="1"/>
    <col min="9771" max="9771" width="1.44140625" style="7" customWidth="1"/>
    <col min="9772" max="9984" width="11.5546875" style="7"/>
    <col min="9985" max="9985" width="28.109375" style="7" customWidth="1"/>
    <col min="9986" max="9986" width="7.109375" style="7" customWidth="1"/>
    <col min="9987" max="9990" width="5.44140625" style="7" customWidth="1"/>
    <col min="9991" max="9991" width="1.44140625" style="7" customWidth="1"/>
    <col min="9992" max="9992" width="7.44140625" style="7" customWidth="1"/>
    <col min="9993" max="9996" width="5.44140625" style="7" customWidth="1"/>
    <col min="9997" max="9997" width="1.44140625" style="7" customWidth="1"/>
    <col min="9998" max="9998" width="6.44140625" style="7" customWidth="1"/>
    <col min="9999" max="10002" width="5.44140625" style="7" customWidth="1"/>
    <col min="10003" max="10003" width="1.44140625" style="7" customWidth="1"/>
    <col min="10004" max="10004" width="7.44140625" style="7" customWidth="1"/>
    <col min="10005" max="10006" width="5.44140625" style="7" customWidth="1"/>
    <col min="10007" max="10007" width="6.33203125" style="7" bestFit="1" customWidth="1"/>
    <col min="10008" max="10008" width="5.44140625" style="7" customWidth="1"/>
    <col min="10009" max="10009" width="1" style="7" customWidth="1"/>
    <col min="10010" max="10010" width="7.44140625" style="7" customWidth="1"/>
    <col min="10011" max="10013" width="5.44140625" style="7" customWidth="1"/>
    <col min="10014" max="10014" width="6.44140625" style="7" bestFit="1" customWidth="1"/>
    <col min="10015" max="10015" width="1.44140625" style="7" customWidth="1"/>
    <col min="10016" max="10016" width="7.44140625" style="7" customWidth="1"/>
    <col min="10017" max="10020" width="5.44140625" style="7" customWidth="1"/>
    <col min="10021" max="10021" width="1.44140625" style="7" customWidth="1"/>
    <col min="10022" max="10022" width="7.44140625" style="7" customWidth="1"/>
    <col min="10023" max="10026" width="5.44140625" style="7" customWidth="1"/>
    <col min="10027" max="10027" width="1.44140625" style="7" customWidth="1"/>
    <col min="10028" max="10240" width="11.5546875" style="7"/>
    <col min="10241" max="10241" width="28.109375" style="7" customWidth="1"/>
    <col min="10242" max="10242" width="7.109375" style="7" customWidth="1"/>
    <col min="10243" max="10246" width="5.44140625" style="7" customWidth="1"/>
    <col min="10247" max="10247" width="1.44140625" style="7" customWidth="1"/>
    <col min="10248" max="10248" width="7.44140625" style="7" customWidth="1"/>
    <col min="10249" max="10252" width="5.44140625" style="7" customWidth="1"/>
    <col min="10253" max="10253" width="1.44140625" style="7" customWidth="1"/>
    <col min="10254" max="10254" width="6.44140625" style="7" customWidth="1"/>
    <col min="10255" max="10258" width="5.44140625" style="7" customWidth="1"/>
    <col min="10259" max="10259" width="1.44140625" style="7" customWidth="1"/>
    <col min="10260" max="10260" width="7.44140625" style="7" customWidth="1"/>
    <col min="10261" max="10262" width="5.44140625" style="7" customWidth="1"/>
    <col min="10263" max="10263" width="6.33203125" style="7" bestFit="1" customWidth="1"/>
    <col min="10264" max="10264" width="5.44140625" style="7" customWidth="1"/>
    <col min="10265" max="10265" width="1" style="7" customWidth="1"/>
    <col min="10266" max="10266" width="7.44140625" style="7" customWidth="1"/>
    <col min="10267" max="10269" width="5.44140625" style="7" customWidth="1"/>
    <col min="10270" max="10270" width="6.44140625" style="7" bestFit="1" customWidth="1"/>
    <col min="10271" max="10271" width="1.44140625" style="7" customWidth="1"/>
    <col min="10272" max="10272" width="7.44140625" style="7" customWidth="1"/>
    <col min="10273" max="10276" width="5.44140625" style="7" customWidth="1"/>
    <col min="10277" max="10277" width="1.44140625" style="7" customWidth="1"/>
    <col min="10278" max="10278" width="7.44140625" style="7" customWidth="1"/>
    <col min="10279" max="10282" width="5.44140625" style="7" customWidth="1"/>
    <col min="10283" max="10283" width="1.44140625" style="7" customWidth="1"/>
    <col min="10284" max="10496" width="11.5546875" style="7"/>
    <col min="10497" max="10497" width="28.109375" style="7" customWidth="1"/>
    <col min="10498" max="10498" width="7.109375" style="7" customWidth="1"/>
    <col min="10499" max="10502" width="5.44140625" style="7" customWidth="1"/>
    <col min="10503" max="10503" width="1.44140625" style="7" customWidth="1"/>
    <col min="10504" max="10504" width="7.44140625" style="7" customWidth="1"/>
    <col min="10505" max="10508" width="5.44140625" style="7" customWidth="1"/>
    <col min="10509" max="10509" width="1.44140625" style="7" customWidth="1"/>
    <col min="10510" max="10510" width="6.44140625" style="7" customWidth="1"/>
    <col min="10511" max="10514" width="5.44140625" style="7" customWidth="1"/>
    <col min="10515" max="10515" width="1.44140625" style="7" customWidth="1"/>
    <col min="10516" max="10516" width="7.44140625" style="7" customWidth="1"/>
    <col min="10517" max="10518" width="5.44140625" style="7" customWidth="1"/>
    <col min="10519" max="10519" width="6.33203125" style="7" bestFit="1" customWidth="1"/>
    <col min="10520" max="10520" width="5.44140625" style="7" customWidth="1"/>
    <col min="10521" max="10521" width="1" style="7" customWidth="1"/>
    <col min="10522" max="10522" width="7.44140625" style="7" customWidth="1"/>
    <col min="10523" max="10525" width="5.44140625" style="7" customWidth="1"/>
    <col min="10526" max="10526" width="6.44140625" style="7" bestFit="1" customWidth="1"/>
    <col min="10527" max="10527" width="1.44140625" style="7" customWidth="1"/>
    <col min="10528" max="10528" width="7.44140625" style="7" customWidth="1"/>
    <col min="10529" max="10532" width="5.44140625" style="7" customWidth="1"/>
    <col min="10533" max="10533" width="1.44140625" style="7" customWidth="1"/>
    <col min="10534" max="10534" width="7.44140625" style="7" customWidth="1"/>
    <col min="10535" max="10538" width="5.44140625" style="7" customWidth="1"/>
    <col min="10539" max="10539" width="1.44140625" style="7" customWidth="1"/>
    <col min="10540" max="10752" width="11.5546875" style="7"/>
    <col min="10753" max="10753" width="28.109375" style="7" customWidth="1"/>
    <col min="10754" max="10754" width="7.109375" style="7" customWidth="1"/>
    <col min="10755" max="10758" width="5.44140625" style="7" customWidth="1"/>
    <col min="10759" max="10759" width="1.44140625" style="7" customWidth="1"/>
    <col min="10760" max="10760" width="7.44140625" style="7" customWidth="1"/>
    <col min="10761" max="10764" width="5.44140625" style="7" customWidth="1"/>
    <col min="10765" max="10765" width="1.44140625" style="7" customWidth="1"/>
    <col min="10766" max="10766" width="6.44140625" style="7" customWidth="1"/>
    <col min="10767" max="10770" width="5.44140625" style="7" customWidth="1"/>
    <col min="10771" max="10771" width="1.44140625" style="7" customWidth="1"/>
    <col min="10772" max="10772" width="7.44140625" style="7" customWidth="1"/>
    <col min="10773" max="10774" width="5.44140625" style="7" customWidth="1"/>
    <col min="10775" max="10775" width="6.33203125" style="7" bestFit="1" customWidth="1"/>
    <col min="10776" max="10776" width="5.44140625" style="7" customWidth="1"/>
    <col min="10777" max="10777" width="1" style="7" customWidth="1"/>
    <col min="10778" max="10778" width="7.44140625" style="7" customWidth="1"/>
    <col min="10779" max="10781" width="5.44140625" style="7" customWidth="1"/>
    <col min="10782" max="10782" width="6.44140625" style="7" bestFit="1" customWidth="1"/>
    <col min="10783" max="10783" width="1.44140625" style="7" customWidth="1"/>
    <col min="10784" max="10784" width="7.44140625" style="7" customWidth="1"/>
    <col min="10785" max="10788" width="5.44140625" style="7" customWidth="1"/>
    <col min="10789" max="10789" width="1.44140625" style="7" customWidth="1"/>
    <col min="10790" max="10790" width="7.44140625" style="7" customWidth="1"/>
    <col min="10791" max="10794" width="5.44140625" style="7" customWidth="1"/>
    <col min="10795" max="10795" width="1.44140625" style="7" customWidth="1"/>
    <col min="10796" max="11008" width="11.5546875" style="7"/>
    <col min="11009" max="11009" width="28.109375" style="7" customWidth="1"/>
    <col min="11010" max="11010" width="7.109375" style="7" customWidth="1"/>
    <col min="11011" max="11014" width="5.44140625" style="7" customWidth="1"/>
    <col min="11015" max="11015" width="1.44140625" style="7" customWidth="1"/>
    <col min="11016" max="11016" width="7.44140625" style="7" customWidth="1"/>
    <col min="11017" max="11020" width="5.44140625" style="7" customWidth="1"/>
    <col min="11021" max="11021" width="1.44140625" style="7" customWidth="1"/>
    <col min="11022" max="11022" width="6.44140625" style="7" customWidth="1"/>
    <col min="11023" max="11026" width="5.44140625" style="7" customWidth="1"/>
    <col min="11027" max="11027" width="1.44140625" style="7" customWidth="1"/>
    <col min="11028" max="11028" width="7.44140625" style="7" customWidth="1"/>
    <col min="11029" max="11030" width="5.44140625" style="7" customWidth="1"/>
    <col min="11031" max="11031" width="6.33203125" style="7" bestFit="1" customWidth="1"/>
    <col min="11032" max="11032" width="5.44140625" style="7" customWidth="1"/>
    <col min="11033" max="11033" width="1" style="7" customWidth="1"/>
    <col min="11034" max="11034" width="7.44140625" style="7" customWidth="1"/>
    <col min="11035" max="11037" width="5.44140625" style="7" customWidth="1"/>
    <col min="11038" max="11038" width="6.44140625" style="7" bestFit="1" customWidth="1"/>
    <col min="11039" max="11039" width="1.44140625" style="7" customWidth="1"/>
    <col min="11040" max="11040" width="7.44140625" style="7" customWidth="1"/>
    <col min="11041" max="11044" width="5.44140625" style="7" customWidth="1"/>
    <col min="11045" max="11045" width="1.44140625" style="7" customWidth="1"/>
    <col min="11046" max="11046" width="7.44140625" style="7" customWidth="1"/>
    <col min="11047" max="11050" width="5.44140625" style="7" customWidth="1"/>
    <col min="11051" max="11051" width="1.44140625" style="7" customWidth="1"/>
    <col min="11052" max="11264" width="11.5546875" style="7"/>
    <col min="11265" max="11265" width="28.109375" style="7" customWidth="1"/>
    <col min="11266" max="11266" width="7.109375" style="7" customWidth="1"/>
    <col min="11267" max="11270" width="5.44140625" style="7" customWidth="1"/>
    <col min="11271" max="11271" width="1.44140625" style="7" customWidth="1"/>
    <col min="11272" max="11272" width="7.44140625" style="7" customWidth="1"/>
    <col min="11273" max="11276" width="5.44140625" style="7" customWidth="1"/>
    <col min="11277" max="11277" width="1.44140625" style="7" customWidth="1"/>
    <col min="11278" max="11278" width="6.44140625" style="7" customWidth="1"/>
    <col min="11279" max="11282" width="5.44140625" style="7" customWidth="1"/>
    <col min="11283" max="11283" width="1.44140625" style="7" customWidth="1"/>
    <col min="11284" max="11284" width="7.44140625" style="7" customWidth="1"/>
    <col min="11285" max="11286" width="5.44140625" style="7" customWidth="1"/>
    <col min="11287" max="11287" width="6.33203125" style="7" bestFit="1" customWidth="1"/>
    <col min="11288" max="11288" width="5.44140625" style="7" customWidth="1"/>
    <col min="11289" max="11289" width="1" style="7" customWidth="1"/>
    <col min="11290" max="11290" width="7.44140625" style="7" customWidth="1"/>
    <col min="11291" max="11293" width="5.44140625" style="7" customWidth="1"/>
    <col min="11294" max="11294" width="6.44140625" style="7" bestFit="1" customWidth="1"/>
    <col min="11295" max="11295" width="1.44140625" style="7" customWidth="1"/>
    <col min="11296" max="11296" width="7.44140625" style="7" customWidth="1"/>
    <col min="11297" max="11300" width="5.44140625" style="7" customWidth="1"/>
    <col min="11301" max="11301" width="1.44140625" style="7" customWidth="1"/>
    <col min="11302" max="11302" width="7.44140625" style="7" customWidth="1"/>
    <col min="11303" max="11306" width="5.44140625" style="7" customWidth="1"/>
    <col min="11307" max="11307" width="1.44140625" style="7" customWidth="1"/>
    <col min="11308" max="11520" width="11.5546875" style="7"/>
    <col min="11521" max="11521" width="28.109375" style="7" customWidth="1"/>
    <col min="11522" max="11522" width="7.109375" style="7" customWidth="1"/>
    <col min="11523" max="11526" width="5.44140625" style="7" customWidth="1"/>
    <col min="11527" max="11527" width="1.44140625" style="7" customWidth="1"/>
    <col min="11528" max="11528" width="7.44140625" style="7" customWidth="1"/>
    <col min="11529" max="11532" width="5.44140625" style="7" customWidth="1"/>
    <col min="11533" max="11533" width="1.44140625" style="7" customWidth="1"/>
    <col min="11534" max="11534" width="6.44140625" style="7" customWidth="1"/>
    <col min="11535" max="11538" width="5.44140625" style="7" customWidth="1"/>
    <col min="11539" max="11539" width="1.44140625" style="7" customWidth="1"/>
    <col min="11540" max="11540" width="7.44140625" style="7" customWidth="1"/>
    <col min="11541" max="11542" width="5.44140625" style="7" customWidth="1"/>
    <col min="11543" max="11543" width="6.33203125" style="7" bestFit="1" customWidth="1"/>
    <col min="11544" max="11544" width="5.44140625" style="7" customWidth="1"/>
    <col min="11545" max="11545" width="1" style="7" customWidth="1"/>
    <col min="11546" max="11546" width="7.44140625" style="7" customWidth="1"/>
    <col min="11547" max="11549" width="5.44140625" style="7" customWidth="1"/>
    <col min="11550" max="11550" width="6.44140625" style="7" bestFit="1" customWidth="1"/>
    <col min="11551" max="11551" width="1.44140625" style="7" customWidth="1"/>
    <col min="11552" max="11552" width="7.44140625" style="7" customWidth="1"/>
    <col min="11553" max="11556" width="5.44140625" style="7" customWidth="1"/>
    <col min="11557" max="11557" width="1.44140625" style="7" customWidth="1"/>
    <col min="11558" max="11558" width="7.44140625" style="7" customWidth="1"/>
    <col min="11559" max="11562" width="5.44140625" style="7" customWidth="1"/>
    <col min="11563" max="11563" width="1.44140625" style="7" customWidth="1"/>
    <col min="11564" max="11776" width="11.5546875" style="7"/>
    <col min="11777" max="11777" width="28.109375" style="7" customWidth="1"/>
    <col min="11778" max="11778" width="7.109375" style="7" customWidth="1"/>
    <col min="11779" max="11782" width="5.44140625" style="7" customWidth="1"/>
    <col min="11783" max="11783" width="1.44140625" style="7" customWidth="1"/>
    <col min="11784" max="11784" width="7.44140625" style="7" customWidth="1"/>
    <col min="11785" max="11788" width="5.44140625" style="7" customWidth="1"/>
    <col min="11789" max="11789" width="1.44140625" style="7" customWidth="1"/>
    <col min="11790" max="11790" width="6.44140625" style="7" customWidth="1"/>
    <col min="11791" max="11794" width="5.44140625" style="7" customWidth="1"/>
    <col min="11795" max="11795" width="1.44140625" style="7" customWidth="1"/>
    <col min="11796" max="11796" width="7.44140625" style="7" customWidth="1"/>
    <col min="11797" max="11798" width="5.44140625" style="7" customWidth="1"/>
    <col min="11799" max="11799" width="6.33203125" style="7" bestFit="1" customWidth="1"/>
    <col min="11800" max="11800" width="5.44140625" style="7" customWidth="1"/>
    <col min="11801" max="11801" width="1" style="7" customWidth="1"/>
    <col min="11802" max="11802" width="7.44140625" style="7" customWidth="1"/>
    <col min="11803" max="11805" width="5.44140625" style="7" customWidth="1"/>
    <col min="11806" max="11806" width="6.44140625" style="7" bestFit="1" customWidth="1"/>
    <col min="11807" max="11807" width="1.44140625" style="7" customWidth="1"/>
    <col min="11808" max="11808" width="7.44140625" style="7" customWidth="1"/>
    <col min="11809" max="11812" width="5.44140625" style="7" customWidth="1"/>
    <col min="11813" max="11813" width="1.44140625" style="7" customWidth="1"/>
    <col min="11814" max="11814" width="7.44140625" style="7" customWidth="1"/>
    <col min="11815" max="11818" width="5.44140625" style="7" customWidth="1"/>
    <col min="11819" max="11819" width="1.44140625" style="7" customWidth="1"/>
    <col min="11820" max="12032" width="11.5546875" style="7"/>
    <col min="12033" max="12033" width="28.109375" style="7" customWidth="1"/>
    <col min="12034" max="12034" width="7.109375" style="7" customWidth="1"/>
    <col min="12035" max="12038" width="5.44140625" style="7" customWidth="1"/>
    <col min="12039" max="12039" width="1.44140625" style="7" customWidth="1"/>
    <col min="12040" max="12040" width="7.44140625" style="7" customWidth="1"/>
    <col min="12041" max="12044" width="5.44140625" style="7" customWidth="1"/>
    <col min="12045" max="12045" width="1.44140625" style="7" customWidth="1"/>
    <col min="12046" max="12046" width="6.44140625" style="7" customWidth="1"/>
    <col min="12047" max="12050" width="5.44140625" style="7" customWidth="1"/>
    <col min="12051" max="12051" width="1.44140625" style="7" customWidth="1"/>
    <col min="12052" max="12052" width="7.44140625" style="7" customWidth="1"/>
    <col min="12053" max="12054" width="5.44140625" style="7" customWidth="1"/>
    <col min="12055" max="12055" width="6.33203125" style="7" bestFit="1" customWidth="1"/>
    <col min="12056" max="12056" width="5.44140625" style="7" customWidth="1"/>
    <col min="12057" max="12057" width="1" style="7" customWidth="1"/>
    <col min="12058" max="12058" width="7.44140625" style="7" customWidth="1"/>
    <col min="12059" max="12061" width="5.44140625" style="7" customWidth="1"/>
    <col min="12062" max="12062" width="6.44140625" style="7" bestFit="1" customWidth="1"/>
    <col min="12063" max="12063" width="1.44140625" style="7" customWidth="1"/>
    <col min="12064" max="12064" width="7.44140625" style="7" customWidth="1"/>
    <col min="12065" max="12068" width="5.44140625" style="7" customWidth="1"/>
    <col min="12069" max="12069" width="1.44140625" style="7" customWidth="1"/>
    <col min="12070" max="12070" width="7.44140625" style="7" customWidth="1"/>
    <col min="12071" max="12074" width="5.44140625" style="7" customWidth="1"/>
    <col min="12075" max="12075" width="1.44140625" style="7" customWidth="1"/>
    <col min="12076" max="12288" width="11.5546875" style="7"/>
    <col min="12289" max="12289" width="28.109375" style="7" customWidth="1"/>
    <col min="12290" max="12290" width="7.109375" style="7" customWidth="1"/>
    <col min="12291" max="12294" width="5.44140625" style="7" customWidth="1"/>
    <col min="12295" max="12295" width="1.44140625" style="7" customWidth="1"/>
    <col min="12296" max="12296" width="7.44140625" style="7" customWidth="1"/>
    <col min="12297" max="12300" width="5.44140625" style="7" customWidth="1"/>
    <col min="12301" max="12301" width="1.44140625" style="7" customWidth="1"/>
    <col min="12302" max="12302" width="6.44140625" style="7" customWidth="1"/>
    <col min="12303" max="12306" width="5.44140625" style="7" customWidth="1"/>
    <col min="12307" max="12307" width="1.44140625" style="7" customWidth="1"/>
    <col min="12308" max="12308" width="7.44140625" style="7" customWidth="1"/>
    <col min="12309" max="12310" width="5.44140625" style="7" customWidth="1"/>
    <col min="12311" max="12311" width="6.33203125" style="7" bestFit="1" customWidth="1"/>
    <col min="12312" max="12312" width="5.44140625" style="7" customWidth="1"/>
    <col min="12313" max="12313" width="1" style="7" customWidth="1"/>
    <col min="12314" max="12314" width="7.44140625" style="7" customWidth="1"/>
    <col min="12315" max="12317" width="5.44140625" style="7" customWidth="1"/>
    <col min="12318" max="12318" width="6.44140625" style="7" bestFit="1" customWidth="1"/>
    <col min="12319" max="12319" width="1.44140625" style="7" customWidth="1"/>
    <col min="12320" max="12320" width="7.44140625" style="7" customWidth="1"/>
    <col min="12321" max="12324" width="5.44140625" style="7" customWidth="1"/>
    <col min="12325" max="12325" width="1.44140625" style="7" customWidth="1"/>
    <col min="12326" max="12326" width="7.44140625" style="7" customWidth="1"/>
    <col min="12327" max="12330" width="5.44140625" style="7" customWidth="1"/>
    <col min="12331" max="12331" width="1.44140625" style="7" customWidth="1"/>
    <col min="12332" max="12544" width="11.5546875" style="7"/>
    <col min="12545" max="12545" width="28.109375" style="7" customWidth="1"/>
    <col min="12546" max="12546" width="7.109375" style="7" customWidth="1"/>
    <col min="12547" max="12550" width="5.44140625" style="7" customWidth="1"/>
    <col min="12551" max="12551" width="1.44140625" style="7" customWidth="1"/>
    <col min="12552" max="12552" width="7.44140625" style="7" customWidth="1"/>
    <col min="12553" max="12556" width="5.44140625" style="7" customWidth="1"/>
    <col min="12557" max="12557" width="1.44140625" style="7" customWidth="1"/>
    <col min="12558" max="12558" width="6.44140625" style="7" customWidth="1"/>
    <col min="12559" max="12562" width="5.44140625" style="7" customWidth="1"/>
    <col min="12563" max="12563" width="1.44140625" style="7" customWidth="1"/>
    <col min="12564" max="12564" width="7.44140625" style="7" customWidth="1"/>
    <col min="12565" max="12566" width="5.44140625" style="7" customWidth="1"/>
    <col min="12567" max="12567" width="6.33203125" style="7" bestFit="1" customWidth="1"/>
    <col min="12568" max="12568" width="5.44140625" style="7" customWidth="1"/>
    <col min="12569" max="12569" width="1" style="7" customWidth="1"/>
    <col min="12570" max="12570" width="7.44140625" style="7" customWidth="1"/>
    <col min="12571" max="12573" width="5.44140625" style="7" customWidth="1"/>
    <col min="12574" max="12574" width="6.44140625" style="7" bestFit="1" customWidth="1"/>
    <col min="12575" max="12575" width="1.44140625" style="7" customWidth="1"/>
    <col min="12576" max="12576" width="7.44140625" style="7" customWidth="1"/>
    <col min="12577" max="12580" width="5.44140625" style="7" customWidth="1"/>
    <col min="12581" max="12581" width="1.44140625" style="7" customWidth="1"/>
    <col min="12582" max="12582" width="7.44140625" style="7" customWidth="1"/>
    <col min="12583" max="12586" width="5.44140625" style="7" customWidth="1"/>
    <col min="12587" max="12587" width="1.44140625" style="7" customWidth="1"/>
    <col min="12588" max="12800" width="11.5546875" style="7"/>
    <col min="12801" max="12801" width="28.109375" style="7" customWidth="1"/>
    <col min="12802" max="12802" width="7.109375" style="7" customWidth="1"/>
    <col min="12803" max="12806" width="5.44140625" style="7" customWidth="1"/>
    <col min="12807" max="12807" width="1.44140625" style="7" customWidth="1"/>
    <col min="12808" max="12808" width="7.44140625" style="7" customWidth="1"/>
    <col min="12809" max="12812" width="5.44140625" style="7" customWidth="1"/>
    <col min="12813" max="12813" width="1.44140625" style="7" customWidth="1"/>
    <col min="12814" max="12814" width="6.44140625" style="7" customWidth="1"/>
    <col min="12815" max="12818" width="5.44140625" style="7" customWidth="1"/>
    <col min="12819" max="12819" width="1.44140625" style="7" customWidth="1"/>
    <col min="12820" max="12820" width="7.44140625" style="7" customWidth="1"/>
    <col min="12821" max="12822" width="5.44140625" style="7" customWidth="1"/>
    <col min="12823" max="12823" width="6.33203125" style="7" bestFit="1" customWidth="1"/>
    <col min="12824" max="12824" width="5.44140625" style="7" customWidth="1"/>
    <col min="12825" max="12825" width="1" style="7" customWidth="1"/>
    <col min="12826" max="12826" width="7.44140625" style="7" customWidth="1"/>
    <col min="12827" max="12829" width="5.44140625" style="7" customWidth="1"/>
    <col min="12830" max="12830" width="6.44140625" style="7" bestFit="1" customWidth="1"/>
    <col min="12831" max="12831" width="1.44140625" style="7" customWidth="1"/>
    <col min="12832" max="12832" width="7.44140625" style="7" customWidth="1"/>
    <col min="12833" max="12836" width="5.44140625" style="7" customWidth="1"/>
    <col min="12837" max="12837" width="1.44140625" style="7" customWidth="1"/>
    <col min="12838" max="12838" width="7.44140625" style="7" customWidth="1"/>
    <col min="12839" max="12842" width="5.44140625" style="7" customWidth="1"/>
    <col min="12843" max="12843" width="1.44140625" style="7" customWidth="1"/>
    <col min="12844" max="13056" width="11.5546875" style="7"/>
    <col min="13057" max="13057" width="28.109375" style="7" customWidth="1"/>
    <col min="13058" max="13058" width="7.109375" style="7" customWidth="1"/>
    <col min="13059" max="13062" width="5.44140625" style="7" customWidth="1"/>
    <col min="13063" max="13063" width="1.44140625" style="7" customWidth="1"/>
    <col min="13064" max="13064" width="7.44140625" style="7" customWidth="1"/>
    <col min="13065" max="13068" width="5.44140625" style="7" customWidth="1"/>
    <col min="13069" max="13069" width="1.44140625" style="7" customWidth="1"/>
    <col min="13070" max="13070" width="6.44140625" style="7" customWidth="1"/>
    <col min="13071" max="13074" width="5.44140625" style="7" customWidth="1"/>
    <col min="13075" max="13075" width="1.44140625" style="7" customWidth="1"/>
    <col min="13076" max="13076" width="7.44140625" style="7" customWidth="1"/>
    <col min="13077" max="13078" width="5.44140625" style="7" customWidth="1"/>
    <col min="13079" max="13079" width="6.33203125" style="7" bestFit="1" customWidth="1"/>
    <col min="13080" max="13080" width="5.44140625" style="7" customWidth="1"/>
    <col min="13081" max="13081" width="1" style="7" customWidth="1"/>
    <col min="13082" max="13082" width="7.44140625" style="7" customWidth="1"/>
    <col min="13083" max="13085" width="5.44140625" style="7" customWidth="1"/>
    <col min="13086" max="13086" width="6.44140625" style="7" bestFit="1" customWidth="1"/>
    <col min="13087" max="13087" width="1.44140625" style="7" customWidth="1"/>
    <col min="13088" max="13088" width="7.44140625" style="7" customWidth="1"/>
    <col min="13089" max="13092" width="5.44140625" style="7" customWidth="1"/>
    <col min="13093" max="13093" width="1.44140625" style="7" customWidth="1"/>
    <col min="13094" max="13094" width="7.44140625" style="7" customWidth="1"/>
    <col min="13095" max="13098" width="5.44140625" style="7" customWidth="1"/>
    <col min="13099" max="13099" width="1.44140625" style="7" customWidth="1"/>
    <col min="13100" max="13312" width="11.5546875" style="7"/>
    <col min="13313" max="13313" width="28.109375" style="7" customWidth="1"/>
    <col min="13314" max="13314" width="7.109375" style="7" customWidth="1"/>
    <col min="13315" max="13318" width="5.44140625" style="7" customWidth="1"/>
    <col min="13319" max="13319" width="1.44140625" style="7" customWidth="1"/>
    <col min="13320" max="13320" width="7.44140625" style="7" customWidth="1"/>
    <col min="13321" max="13324" width="5.44140625" style="7" customWidth="1"/>
    <col min="13325" max="13325" width="1.44140625" style="7" customWidth="1"/>
    <col min="13326" max="13326" width="6.44140625" style="7" customWidth="1"/>
    <col min="13327" max="13330" width="5.44140625" style="7" customWidth="1"/>
    <col min="13331" max="13331" width="1.44140625" style="7" customWidth="1"/>
    <col min="13332" max="13332" width="7.44140625" style="7" customWidth="1"/>
    <col min="13333" max="13334" width="5.44140625" style="7" customWidth="1"/>
    <col min="13335" max="13335" width="6.33203125" style="7" bestFit="1" customWidth="1"/>
    <col min="13336" max="13336" width="5.44140625" style="7" customWidth="1"/>
    <col min="13337" max="13337" width="1" style="7" customWidth="1"/>
    <col min="13338" max="13338" width="7.44140625" style="7" customWidth="1"/>
    <col min="13339" max="13341" width="5.44140625" style="7" customWidth="1"/>
    <col min="13342" max="13342" width="6.44140625" style="7" bestFit="1" customWidth="1"/>
    <col min="13343" max="13343" width="1.44140625" style="7" customWidth="1"/>
    <col min="13344" max="13344" width="7.44140625" style="7" customWidth="1"/>
    <col min="13345" max="13348" width="5.44140625" style="7" customWidth="1"/>
    <col min="13349" max="13349" width="1.44140625" style="7" customWidth="1"/>
    <col min="13350" max="13350" width="7.44140625" style="7" customWidth="1"/>
    <col min="13351" max="13354" width="5.44140625" style="7" customWidth="1"/>
    <col min="13355" max="13355" width="1.44140625" style="7" customWidth="1"/>
    <col min="13356" max="13568" width="11.5546875" style="7"/>
    <col min="13569" max="13569" width="28.109375" style="7" customWidth="1"/>
    <col min="13570" max="13570" width="7.109375" style="7" customWidth="1"/>
    <col min="13571" max="13574" width="5.44140625" style="7" customWidth="1"/>
    <col min="13575" max="13575" width="1.44140625" style="7" customWidth="1"/>
    <col min="13576" max="13576" width="7.44140625" style="7" customWidth="1"/>
    <col min="13577" max="13580" width="5.44140625" style="7" customWidth="1"/>
    <col min="13581" max="13581" width="1.44140625" style="7" customWidth="1"/>
    <col min="13582" max="13582" width="6.44140625" style="7" customWidth="1"/>
    <col min="13583" max="13586" width="5.44140625" style="7" customWidth="1"/>
    <col min="13587" max="13587" width="1.44140625" style="7" customWidth="1"/>
    <col min="13588" max="13588" width="7.44140625" style="7" customWidth="1"/>
    <col min="13589" max="13590" width="5.44140625" style="7" customWidth="1"/>
    <col min="13591" max="13591" width="6.33203125" style="7" bestFit="1" customWidth="1"/>
    <col min="13592" max="13592" width="5.44140625" style="7" customWidth="1"/>
    <col min="13593" max="13593" width="1" style="7" customWidth="1"/>
    <col min="13594" max="13594" width="7.44140625" style="7" customWidth="1"/>
    <col min="13595" max="13597" width="5.44140625" style="7" customWidth="1"/>
    <col min="13598" max="13598" width="6.44140625" style="7" bestFit="1" customWidth="1"/>
    <col min="13599" max="13599" width="1.44140625" style="7" customWidth="1"/>
    <col min="13600" max="13600" width="7.44140625" style="7" customWidth="1"/>
    <col min="13601" max="13604" width="5.44140625" style="7" customWidth="1"/>
    <col min="13605" max="13605" width="1.44140625" style="7" customWidth="1"/>
    <col min="13606" max="13606" width="7.44140625" style="7" customWidth="1"/>
    <col min="13607" max="13610" width="5.44140625" style="7" customWidth="1"/>
    <col min="13611" max="13611" width="1.44140625" style="7" customWidth="1"/>
    <col min="13612" max="13824" width="11.5546875" style="7"/>
    <col min="13825" max="13825" width="28.109375" style="7" customWidth="1"/>
    <col min="13826" max="13826" width="7.109375" style="7" customWidth="1"/>
    <col min="13827" max="13830" width="5.44140625" style="7" customWidth="1"/>
    <col min="13831" max="13831" width="1.44140625" style="7" customWidth="1"/>
    <col min="13832" max="13832" width="7.44140625" style="7" customWidth="1"/>
    <col min="13833" max="13836" width="5.44140625" style="7" customWidth="1"/>
    <col min="13837" max="13837" width="1.44140625" style="7" customWidth="1"/>
    <col min="13838" max="13838" width="6.44140625" style="7" customWidth="1"/>
    <col min="13839" max="13842" width="5.44140625" style="7" customWidth="1"/>
    <col min="13843" max="13843" width="1.44140625" style="7" customWidth="1"/>
    <col min="13844" max="13844" width="7.44140625" style="7" customWidth="1"/>
    <col min="13845" max="13846" width="5.44140625" style="7" customWidth="1"/>
    <col min="13847" max="13847" width="6.33203125" style="7" bestFit="1" customWidth="1"/>
    <col min="13848" max="13848" width="5.44140625" style="7" customWidth="1"/>
    <col min="13849" max="13849" width="1" style="7" customWidth="1"/>
    <col min="13850" max="13850" width="7.44140625" style="7" customWidth="1"/>
    <col min="13851" max="13853" width="5.44140625" style="7" customWidth="1"/>
    <col min="13854" max="13854" width="6.44140625" style="7" bestFit="1" customWidth="1"/>
    <col min="13855" max="13855" width="1.44140625" style="7" customWidth="1"/>
    <col min="13856" max="13856" width="7.44140625" style="7" customWidth="1"/>
    <col min="13857" max="13860" width="5.44140625" style="7" customWidth="1"/>
    <col min="13861" max="13861" width="1.44140625" style="7" customWidth="1"/>
    <col min="13862" max="13862" width="7.44140625" style="7" customWidth="1"/>
    <col min="13863" max="13866" width="5.44140625" style="7" customWidth="1"/>
    <col min="13867" max="13867" width="1.44140625" style="7" customWidth="1"/>
    <col min="13868" max="14080" width="11.5546875" style="7"/>
    <col min="14081" max="14081" width="28.109375" style="7" customWidth="1"/>
    <col min="14082" max="14082" width="7.109375" style="7" customWidth="1"/>
    <col min="14083" max="14086" width="5.44140625" style="7" customWidth="1"/>
    <col min="14087" max="14087" width="1.44140625" style="7" customWidth="1"/>
    <col min="14088" max="14088" width="7.44140625" style="7" customWidth="1"/>
    <col min="14089" max="14092" width="5.44140625" style="7" customWidth="1"/>
    <col min="14093" max="14093" width="1.44140625" style="7" customWidth="1"/>
    <col min="14094" max="14094" width="6.44140625" style="7" customWidth="1"/>
    <col min="14095" max="14098" width="5.44140625" style="7" customWidth="1"/>
    <col min="14099" max="14099" width="1.44140625" style="7" customWidth="1"/>
    <col min="14100" max="14100" width="7.44140625" style="7" customWidth="1"/>
    <col min="14101" max="14102" width="5.44140625" style="7" customWidth="1"/>
    <col min="14103" max="14103" width="6.33203125" style="7" bestFit="1" customWidth="1"/>
    <col min="14104" max="14104" width="5.44140625" style="7" customWidth="1"/>
    <col min="14105" max="14105" width="1" style="7" customWidth="1"/>
    <col min="14106" max="14106" width="7.44140625" style="7" customWidth="1"/>
    <col min="14107" max="14109" width="5.44140625" style="7" customWidth="1"/>
    <col min="14110" max="14110" width="6.44140625" style="7" bestFit="1" customWidth="1"/>
    <col min="14111" max="14111" width="1.44140625" style="7" customWidth="1"/>
    <col min="14112" max="14112" width="7.44140625" style="7" customWidth="1"/>
    <col min="14113" max="14116" width="5.44140625" style="7" customWidth="1"/>
    <col min="14117" max="14117" width="1.44140625" style="7" customWidth="1"/>
    <col min="14118" max="14118" width="7.44140625" style="7" customWidth="1"/>
    <col min="14119" max="14122" width="5.44140625" style="7" customWidth="1"/>
    <col min="14123" max="14123" width="1.44140625" style="7" customWidth="1"/>
    <col min="14124" max="14336" width="11.5546875" style="7"/>
    <col min="14337" max="14337" width="28.109375" style="7" customWidth="1"/>
    <col min="14338" max="14338" width="7.109375" style="7" customWidth="1"/>
    <col min="14339" max="14342" width="5.44140625" style="7" customWidth="1"/>
    <col min="14343" max="14343" width="1.44140625" style="7" customWidth="1"/>
    <col min="14344" max="14344" width="7.44140625" style="7" customWidth="1"/>
    <col min="14345" max="14348" width="5.44140625" style="7" customWidth="1"/>
    <col min="14349" max="14349" width="1.44140625" style="7" customWidth="1"/>
    <col min="14350" max="14350" width="6.44140625" style="7" customWidth="1"/>
    <col min="14351" max="14354" width="5.44140625" style="7" customWidth="1"/>
    <col min="14355" max="14355" width="1.44140625" style="7" customWidth="1"/>
    <col min="14356" max="14356" width="7.44140625" style="7" customWidth="1"/>
    <col min="14357" max="14358" width="5.44140625" style="7" customWidth="1"/>
    <col min="14359" max="14359" width="6.33203125" style="7" bestFit="1" customWidth="1"/>
    <col min="14360" max="14360" width="5.44140625" style="7" customWidth="1"/>
    <col min="14361" max="14361" width="1" style="7" customWidth="1"/>
    <col min="14362" max="14362" width="7.44140625" style="7" customWidth="1"/>
    <col min="14363" max="14365" width="5.44140625" style="7" customWidth="1"/>
    <col min="14366" max="14366" width="6.44140625" style="7" bestFit="1" customWidth="1"/>
    <col min="14367" max="14367" width="1.44140625" style="7" customWidth="1"/>
    <col min="14368" max="14368" width="7.44140625" style="7" customWidth="1"/>
    <col min="14369" max="14372" width="5.44140625" style="7" customWidth="1"/>
    <col min="14373" max="14373" width="1.44140625" style="7" customWidth="1"/>
    <col min="14374" max="14374" width="7.44140625" style="7" customWidth="1"/>
    <col min="14375" max="14378" width="5.44140625" style="7" customWidth="1"/>
    <col min="14379" max="14379" width="1.44140625" style="7" customWidth="1"/>
    <col min="14380" max="14592" width="11.5546875" style="7"/>
    <col min="14593" max="14593" width="28.109375" style="7" customWidth="1"/>
    <col min="14594" max="14594" width="7.109375" style="7" customWidth="1"/>
    <col min="14595" max="14598" width="5.44140625" style="7" customWidth="1"/>
    <col min="14599" max="14599" width="1.44140625" style="7" customWidth="1"/>
    <col min="14600" max="14600" width="7.44140625" style="7" customWidth="1"/>
    <col min="14601" max="14604" width="5.44140625" style="7" customWidth="1"/>
    <col min="14605" max="14605" width="1.44140625" style="7" customWidth="1"/>
    <col min="14606" max="14606" width="6.44140625" style="7" customWidth="1"/>
    <col min="14607" max="14610" width="5.44140625" style="7" customWidth="1"/>
    <col min="14611" max="14611" width="1.44140625" style="7" customWidth="1"/>
    <col min="14612" max="14612" width="7.44140625" style="7" customWidth="1"/>
    <col min="14613" max="14614" width="5.44140625" style="7" customWidth="1"/>
    <col min="14615" max="14615" width="6.33203125" style="7" bestFit="1" customWidth="1"/>
    <col min="14616" max="14616" width="5.44140625" style="7" customWidth="1"/>
    <col min="14617" max="14617" width="1" style="7" customWidth="1"/>
    <col min="14618" max="14618" width="7.44140625" style="7" customWidth="1"/>
    <col min="14619" max="14621" width="5.44140625" style="7" customWidth="1"/>
    <col min="14622" max="14622" width="6.44140625" style="7" bestFit="1" customWidth="1"/>
    <col min="14623" max="14623" width="1.44140625" style="7" customWidth="1"/>
    <col min="14624" max="14624" width="7.44140625" style="7" customWidth="1"/>
    <col min="14625" max="14628" width="5.44140625" style="7" customWidth="1"/>
    <col min="14629" max="14629" width="1.44140625" style="7" customWidth="1"/>
    <col min="14630" max="14630" width="7.44140625" style="7" customWidth="1"/>
    <col min="14631" max="14634" width="5.44140625" style="7" customWidth="1"/>
    <col min="14635" max="14635" width="1.44140625" style="7" customWidth="1"/>
    <col min="14636" max="14848" width="11.5546875" style="7"/>
    <col min="14849" max="14849" width="28.109375" style="7" customWidth="1"/>
    <col min="14850" max="14850" width="7.109375" style="7" customWidth="1"/>
    <col min="14851" max="14854" width="5.44140625" style="7" customWidth="1"/>
    <col min="14855" max="14855" width="1.44140625" style="7" customWidth="1"/>
    <col min="14856" max="14856" width="7.44140625" style="7" customWidth="1"/>
    <col min="14857" max="14860" width="5.44140625" style="7" customWidth="1"/>
    <col min="14861" max="14861" width="1.44140625" style="7" customWidth="1"/>
    <col min="14862" max="14862" width="6.44140625" style="7" customWidth="1"/>
    <col min="14863" max="14866" width="5.44140625" style="7" customWidth="1"/>
    <col min="14867" max="14867" width="1.44140625" style="7" customWidth="1"/>
    <col min="14868" max="14868" width="7.44140625" style="7" customWidth="1"/>
    <col min="14869" max="14870" width="5.44140625" style="7" customWidth="1"/>
    <col min="14871" max="14871" width="6.33203125" style="7" bestFit="1" customWidth="1"/>
    <col min="14872" max="14872" width="5.44140625" style="7" customWidth="1"/>
    <col min="14873" max="14873" width="1" style="7" customWidth="1"/>
    <col min="14874" max="14874" width="7.44140625" style="7" customWidth="1"/>
    <col min="14875" max="14877" width="5.44140625" style="7" customWidth="1"/>
    <col min="14878" max="14878" width="6.44140625" style="7" bestFit="1" customWidth="1"/>
    <col min="14879" max="14879" width="1.44140625" style="7" customWidth="1"/>
    <col min="14880" max="14880" width="7.44140625" style="7" customWidth="1"/>
    <col min="14881" max="14884" width="5.44140625" style="7" customWidth="1"/>
    <col min="14885" max="14885" width="1.44140625" style="7" customWidth="1"/>
    <col min="14886" max="14886" width="7.44140625" style="7" customWidth="1"/>
    <col min="14887" max="14890" width="5.44140625" style="7" customWidth="1"/>
    <col min="14891" max="14891" width="1.44140625" style="7" customWidth="1"/>
    <col min="14892" max="15104" width="11.5546875" style="7"/>
    <col min="15105" max="15105" width="28.109375" style="7" customWidth="1"/>
    <col min="15106" max="15106" width="7.109375" style="7" customWidth="1"/>
    <col min="15107" max="15110" width="5.44140625" style="7" customWidth="1"/>
    <col min="15111" max="15111" width="1.44140625" style="7" customWidth="1"/>
    <col min="15112" max="15112" width="7.44140625" style="7" customWidth="1"/>
    <col min="15113" max="15116" width="5.44140625" style="7" customWidth="1"/>
    <col min="15117" max="15117" width="1.44140625" style="7" customWidth="1"/>
    <col min="15118" max="15118" width="6.44140625" style="7" customWidth="1"/>
    <col min="15119" max="15122" width="5.44140625" style="7" customWidth="1"/>
    <col min="15123" max="15123" width="1.44140625" style="7" customWidth="1"/>
    <col min="15124" max="15124" width="7.44140625" style="7" customWidth="1"/>
    <col min="15125" max="15126" width="5.44140625" style="7" customWidth="1"/>
    <col min="15127" max="15127" width="6.33203125" style="7" bestFit="1" customWidth="1"/>
    <col min="15128" max="15128" width="5.44140625" style="7" customWidth="1"/>
    <col min="15129" max="15129" width="1" style="7" customWidth="1"/>
    <col min="15130" max="15130" width="7.44140625" style="7" customWidth="1"/>
    <col min="15131" max="15133" width="5.44140625" style="7" customWidth="1"/>
    <col min="15134" max="15134" width="6.44140625" style="7" bestFit="1" customWidth="1"/>
    <col min="15135" max="15135" width="1.44140625" style="7" customWidth="1"/>
    <col min="15136" max="15136" width="7.44140625" style="7" customWidth="1"/>
    <col min="15137" max="15140" width="5.44140625" style="7" customWidth="1"/>
    <col min="15141" max="15141" width="1.44140625" style="7" customWidth="1"/>
    <col min="15142" max="15142" width="7.44140625" style="7" customWidth="1"/>
    <col min="15143" max="15146" width="5.44140625" style="7" customWidth="1"/>
    <col min="15147" max="15147" width="1.44140625" style="7" customWidth="1"/>
    <col min="15148" max="15360" width="11.5546875" style="7"/>
    <col min="15361" max="15361" width="28.109375" style="7" customWidth="1"/>
    <col min="15362" max="15362" width="7.109375" style="7" customWidth="1"/>
    <col min="15363" max="15366" width="5.44140625" style="7" customWidth="1"/>
    <col min="15367" max="15367" width="1.44140625" style="7" customWidth="1"/>
    <col min="15368" max="15368" width="7.44140625" style="7" customWidth="1"/>
    <col min="15369" max="15372" width="5.44140625" style="7" customWidth="1"/>
    <col min="15373" max="15373" width="1.44140625" style="7" customWidth="1"/>
    <col min="15374" max="15374" width="6.44140625" style="7" customWidth="1"/>
    <col min="15375" max="15378" width="5.44140625" style="7" customWidth="1"/>
    <col min="15379" max="15379" width="1.44140625" style="7" customWidth="1"/>
    <col min="15380" max="15380" width="7.44140625" style="7" customWidth="1"/>
    <col min="15381" max="15382" width="5.44140625" style="7" customWidth="1"/>
    <col min="15383" max="15383" width="6.33203125" style="7" bestFit="1" customWidth="1"/>
    <col min="15384" max="15384" width="5.44140625" style="7" customWidth="1"/>
    <col min="15385" max="15385" width="1" style="7" customWidth="1"/>
    <col min="15386" max="15386" width="7.44140625" style="7" customWidth="1"/>
    <col min="15387" max="15389" width="5.44140625" style="7" customWidth="1"/>
    <col min="15390" max="15390" width="6.44140625" style="7" bestFit="1" customWidth="1"/>
    <col min="15391" max="15391" width="1.44140625" style="7" customWidth="1"/>
    <col min="15392" max="15392" width="7.44140625" style="7" customWidth="1"/>
    <col min="15393" max="15396" width="5.44140625" style="7" customWidth="1"/>
    <col min="15397" max="15397" width="1.44140625" style="7" customWidth="1"/>
    <col min="15398" max="15398" width="7.44140625" style="7" customWidth="1"/>
    <col min="15399" max="15402" width="5.44140625" style="7" customWidth="1"/>
    <col min="15403" max="15403" width="1.44140625" style="7" customWidth="1"/>
    <col min="15404" max="15616" width="11.5546875" style="7"/>
    <col min="15617" max="15617" width="28.109375" style="7" customWidth="1"/>
    <col min="15618" max="15618" width="7.109375" style="7" customWidth="1"/>
    <col min="15619" max="15622" width="5.44140625" style="7" customWidth="1"/>
    <col min="15623" max="15623" width="1.44140625" style="7" customWidth="1"/>
    <col min="15624" max="15624" width="7.44140625" style="7" customWidth="1"/>
    <col min="15625" max="15628" width="5.44140625" style="7" customWidth="1"/>
    <col min="15629" max="15629" width="1.44140625" style="7" customWidth="1"/>
    <col min="15630" max="15630" width="6.44140625" style="7" customWidth="1"/>
    <col min="15631" max="15634" width="5.44140625" style="7" customWidth="1"/>
    <col min="15635" max="15635" width="1.44140625" style="7" customWidth="1"/>
    <col min="15636" max="15636" width="7.44140625" style="7" customWidth="1"/>
    <col min="15637" max="15638" width="5.44140625" style="7" customWidth="1"/>
    <col min="15639" max="15639" width="6.33203125" style="7" bestFit="1" customWidth="1"/>
    <col min="15640" max="15640" width="5.44140625" style="7" customWidth="1"/>
    <col min="15641" max="15641" width="1" style="7" customWidth="1"/>
    <col min="15642" max="15642" width="7.44140625" style="7" customWidth="1"/>
    <col min="15643" max="15645" width="5.44140625" style="7" customWidth="1"/>
    <col min="15646" max="15646" width="6.44140625" style="7" bestFit="1" customWidth="1"/>
    <col min="15647" max="15647" width="1.44140625" style="7" customWidth="1"/>
    <col min="15648" max="15648" width="7.44140625" style="7" customWidth="1"/>
    <col min="15649" max="15652" width="5.44140625" style="7" customWidth="1"/>
    <col min="15653" max="15653" width="1.44140625" style="7" customWidth="1"/>
    <col min="15654" max="15654" width="7.44140625" style="7" customWidth="1"/>
    <col min="15655" max="15658" width="5.44140625" style="7" customWidth="1"/>
    <col min="15659" max="15659" width="1.44140625" style="7" customWidth="1"/>
    <col min="15660" max="15872" width="11.5546875" style="7"/>
    <col min="15873" max="15873" width="28.109375" style="7" customWidth="1"/>
    <col min="15874" max="15874" width="7.109375" style="7" customWidth="1"/>
    <col min="15875" max="15878" width="5.44140625" style="7" customWidth="1"/>
    <col min="15879" max="15879" width="1.44140625" style="7" customWidth="1"/>
    <col min="15880" max="15880" width="7.44140625" style="7" customWidth="1"/>
    <col min="15881" max="15884" width="5.44140625" style="7" customWidth="1"/>
    <col min="15885" max="15885" width="1.44140625" style="7" customWidth="1"/>
    <col min="15886" max="15886" width="6.44140625" style="7" customWidth="1"/>
    <col min="15887" max="15890" width="5.44140625" style="7" customWidth="1"/>
    <col min="15891" max="15891" width="1.44140625" style="7" customWidth="1"/>
    <col min="15892" max="15892" width="7.44140625" style="7" customWidth="1"/>
    <col min="15893" max="15894" width="5.44140625" style="7" customWidth="1"/>
    <col min="15895" max="15895" width="6.33203125" style="7" bestFit="1" customWidth="1"/>
    <col min="15896" max="15896" width="5.44140625" style="7" customWidth="1"/>
    <col min="15897" max="15897" width="1" style="7" customWidth="1"/>
    <col min="15898" max="15898" width="7.44140625" style="7" customWidth="1"/>
    <col min="15899" max="15901" width="5.44140625" style="7" customWidth="1"/>
    <col min="15902" max="15902" width="6.44140625" style="7" bestFit="1" customWidth="1"/>
    <col min="15903" max="15903" width="1.44140625" style="7" customWidth="1"/>
    <col min="15904" max="15904" width="7.44140625" style="7" customWidth="1"/>
    <col min="15905" max="15908" width="5.44140625" style="7" customWidth="1"/>
    <col min="15909" max="15909" width="1.44140625" style="7" customWidth="1"/>
    <col min="15910" max="15910" width="7.44140625" style="7" customWidth="1"/>
    <col min="15911" max="15914" width="5.44140625" style="7" customWidth="1"/>
    <col min="15915" max="15915" width="1.44140625" style="7" customWidth="1"/>
    <col min="15916" max="16128" width="11.5546875" style="7"/>
    <col min="16129" max="16129" width="28.109375" style="7" customWidth="1"/>
    <col min="16130" max="16130" width="7.109375" style="7" customWidth="1"/>
    <col min="16131" max="16134" width="5.44140625" style="7" customWidth="1"/>
    <col min="16135" max="16135" width="1.44140625" style="7" customWidth="1"/>
    <col min="16136" max="16136" width="7.44140625" style="7" customWidth="1"/>
    <col min="16137" max="16140" width="5.44140625" style="7" customWidth="1"/>
    <col min="16141" max="16141" width="1.44140625" style="7" customWidth="1"/>
    <col min="16142" max="16142" width="6.44140625" style="7" customWidth="1"/>
    <col min="16143" max="16146" width="5.44140625" style="7" customWidth="1"/>
    <col min="16147" max="16147" width="1.44140625" style="7" customWidth="1"/>
    <col min="16148" max="16148" width="7.44140625" style="7" customWidth="1"/>
    <col min="16149" max="16150" width="5.44140625" style="7" customWidth="1"/>
    <col min="16151" max="16151" width="6.33203125" style="7" bestFit="1" customWidth="1"/>
    <col min="16152" max="16152" width="5.44140625" style="7" customWidth="1"/>
    <col min="16153" max="16153" width="1" style="7" customWidth="1"/>
    <col min="16154" max="16154" width="7.44140625" style="7" customWidth="1"/>
    <col min="16155" max="16157" width="5.44140625" style="7" customWidth="1"/>
    <col min="16158" max="16158" width="6.44140625" style="7" bestFit="1" customWidth="1"/>
    <col min="16159" max="16159" width="1.44140625" style="7" customWidth="1"/>
    <col min="16160" max="16160" width="7.44140625" style="7" customWidth="1"/>
    <col min="16161" max="16164" width="5.44140625" style="7" customWidth="1"/>
    <col min="16165" max="16165" width="1.44140625" style="7" customWidth="1"/>
    <col min="16166" max="16166" width="7.44140625" style="7" customWidth="1"/>
    <col min="16167" max="16170" width="5.44140625" style="7" customWidth="1"/>
    <col min="16171" max="16171" width="1.44140625" style="7" customWidth="1"/>
    <col min="16172" max="16384" width="11.5546875" style="7"/>
  </cols>
  <sheetData>
    <row r="1" spans="1:43" s="378" customFormat="1" ht="18" customHeight="1">
      <c r="A1" s="1422" t="s">
        <v>1246</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row>
    <row r="2" spans="1:43" s="1125" customFormat="1" ht="32.25" customHeight="1">
      <c r="A2" s="3" t="s">
        <v>1056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3" s="378" customFormat="1" ht="20.25" customHeight="1">
      <c r="A3" s="398">
        <v>45716</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row>
    <row r="4" spans="1:43" s="378" customFormat="1" ht="16.5" customHeight="1">
      <c r="A4" s="814" t="s">
        <v>175</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row>
    <row r="5" spans="1:43" ht="13.8" thickBot="1">
      <c r="A5" s="382"/>
      <c r="B5" s="382"/>
      <c r="C5" s="382"/>
      <c r="D5" s="382"/>
      <c r="E5" s="382"/>
      <c r="F5" s="382"/>
      <c r="G5" s="382"/>
      <c r="H5" s="1126"/>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row>
    <row r="6" spans="1:43" s="13" customFormat="1" ht="29.25" customHeight="1">
      <c r="A6" s="46" t="s">
        <v>1057</v>
      </c>
      <c r="B6" s="670" t="s">
        <v>1058</v>
      </c>
      <c r="C6" s="670"/>
      <c r="D6" s="670"/>
      <c r="E6" s="670"/>
      <c r="F6" s="670"/>
      <c r="G6" s="9"/>
      <c r="H6" s="670" t="s">
        <v>1059</v>
      </c>
      <c r="I6" s="670"/>
      <c r="J6" s="670"/>
      <c r="K6" s="670"/>
      <c r="L6" s="670"/>
      <c r="M6" s="9"/>
      <c r="N6" s="670" t="s">
        <v>1060</v>
      </c>
      <c r="O6" s="670"/>
      <c r="P6" s="670"/>
      <c r="Q6" s="670"/>
      <c r="R6" s="670"/>
      <c r="S6" s="9"/>
      <c r="T6" s="670" t="s">
        <v>1061</v>
      </c>
      <c r="U6" s="670"/>
      <c r="V6" s="670"/>
      <c r="W6" s="670"/>
      <c r="X6" s="670"/>
      <c r="Y6" s="9"/>
      <c r="Z6" s="670" t="s">
        <v>104</v>
      </c>
      <c r="AA6" s="670"/>
      <c r="AB6" s="670"/>
      <c r="AC6" s="670"/>
      <c r="AD6" s="670"/>
      <c r="AE6" s="9"/>
      <c r="AF6" s="670" t="s">
        <v>105</v>
      </c>
      <c r="AG6" s="670"/>
      <c r="AH6" s="670"/>
      <c r="AI6" s="670"/>
      <c r="AJ6" s="670"/>
      <c r="AK6" s="9"/>
      <c r="AL6" s="670" t="s">
        <v>1062</v>
      </c>
      <c r="AM6" s="670"/>
      <c r="AN6" s="670"/>
      <c r="AO6" s="670"/>
      <c r="AP6" s="670"/>
      <c r="AQ6" s="9"/>
    </row>
    <row r="7" spans="1:43" s="13" customFormat="1" ht="16.5" customHeight="1">
      <c r="A7" s="616"/>
      <c r="B7" s="1127">
        <v>0</v>
      </c>
      <c r="C7" s="1127">
        <v>1</v>
      </c>
      <c r="D7" s="1127">
        <v>2</v>
      </c>
      <c r="E7" s="1127">
        <v>3</v>
      </c>
      <c r="F7" s="1127">
        <v>4</v>
      </c>
      <c r="G7" s="1127"/>
      <c r="H7" s="1127">
        <v>0</v>
      </c>
      <c r="I7" s="1127">
        <v>1</v>
      </c>
      <c r="J7" s="1127">
        <v>2</v>
      </c>
      <c r="K7" s="1127">
        <v>3</v>
      </c>
      <c r="L7" s="1127">
        <v>4</v>
      </c>
      <c r="M7" s="1127"/>
      <c r="N7" s="1127">
        <v>0</v>
      </c>
      <c r="O7" s="1127">
        <v>1</v>
      </c>
      <c r="P7" s="1127">
        <v>2</v>
      </c>
      <c r="Q7" s="1127">
        <v>3</v>
      </c>
      <c r="R7" s="1127">
        <v>4</v>
      </c>
      <c r="S7" s="1127"/>
      <c r="T7" s="1127">
        <v>0</v>
      </c>
      <c r="U7" s="1127">
        <v>1</v>
      </c>
      <c r="V7" s="1127">
        <v>2</v>
      </c>
      <c r="W7" s="1127">
        <v>3</v>
      </c>
      <c r="X7" s="1127">
        <v>4</v>
      </c>
      <c r="Y7" s="1127"/>
      <c r="Z7" s="1127">
        <v>0</v>
      </c>
      <c r="AA7" s="1127">
        <v>1</v>
      </c>
      <c r="AB7" s="1127">
        <v>2</v>
      </c>
      <c r="AC7" s="1127">
        <v>3</v>
      </c>
      <c r="AD7" s="1127">
        <v>4</v>
      </c>
      <c r="AE7" s="1127"/>
      <c r="AF7" s="1127">
        <v>0</v>
      </c>
      <c r="AG7" s="1127">
        <v>1</v>
      </c>
      <c r="AH7" s="1127">
        <v>2</v>
      </c>
      <c r="AI7" s="1127">
        <v>3</v>
      </c>
      <c r="AJ7" s="1127">
        <v>4</v>
      </c>
      <c r="AK7" s="1127"/>
      <c r="AL7" s="1127">
        <v>0</v>
      </c>
      <c r="AM7" s="1127">
        <v>1</v>
      </c>
      <c r="AN7" s="1127">
        <v>2</v>
      </c>
      <c r="AO7" s="1127">
        <v>3</v>
      </c>
      <c r="AP7" s="1127">
        <v>4</v>
      </c>
      <c r="AQ7" s="1127"/>
    </row>
    <row r="8" spans="1:43" s="24" customFormat="1" ht="20.100000000000001" customHeight="1">
      <c r="A8" s="287" t="s">
        <v>29</v>
      </c>
      <c r="B8" s="1128">
        <v>98.181421070414046</v>
      </c>
      <c r="C8" s="1128">
        <v>1.4070563498336175</v>
      </c>
      <c r="D8" s="1128">
        <v>0.34792030215031589</v>
      </c>
      <c r="E8" s="1128">
        <v>6.8104676116852499E-3</v>
      </c>
      <c r="F8" s="1128">
        <v>5.6791803004085636E-2</v>
      </c>
      <c r="G8" s="1128"/>
      <c r="H8" s="1128">
        <v>91.033850917486788</v>
      </c>
      <c r="I8" s="1128">
        <v>3.2961311626380536</v>
      </c>
      <c r="J8" s="1128">
        <v>2.0888553335433127</v>
      </c>
      <c r="K8" s="1128">
        <v>1.3958708057705789</v>
      </c>
      <c r="L8" s="1128">
        <v>2.1852917648950552</v>
      </c>
      <c r="M8" s="1128"/>
      <c r="N8" s="1128">
        <v>71.079778328040703</v>
      </c>
      <c r="O8" s="1128">
        <v>5.8534766590331495</v>
      </c>
      <c r="P8" s="1128">
        <v>2.4219470490810324</v>
      </c>
      <c r="Q8" s="1128">
        <v>5.224997059569751</v>
      </c>
      <c r="R8" s="1128">
        <v>15.419800863471369</v>
      </c>
      <c r="S8" s="1128"/>
      <c r="T8" s="1128">
        <v>87.421172984770507</v>
      </c>
      <c r="U8" s="1128">
        <v>2.8403621397443564</v>
      </c>
      <c r="V8" s="1128">
        <v>2.5297851879421605</v>
      </c>
      <c r="W8" s="1128">
        <v>2.6813137804428755</v>
      </c>
      <c r="X8" s="1128">
        <v>4.5273658829767083</v>
      </c>
      <c r="Y8" s="1128"/>
      <c r="Z8" s="1128">
        <v>93.871868371717554</v>
      </c>
      <c r="AA8" s="1128">
        <v>0.46842726695288972</v>
      </c>
      <c r="AB8" s="1128">
        <v>0.30099569385482261</v>
      </c>
      <c r="AC8" s="1128">
        <v>0.51708276808570786</v>
      </c>
      <c r="AD8" s="1128">
        <v>4.8416235291295644</v>
      </c>
      <c r="AE8" s="1128"/>
      <c r="AF8" s="1128">
        <v>91.140552961614489</v>
      </c>
      <c r="AG8" s="1128">
        <v>2.2298073485680669</v>
      </c>
      <c r="AH8" s="1128">
        <v>1.5959114054247023</v>
      </c>
      <c r="AI8" s="1128">
        <v>2.8219562431469951</v>
      </c>
      <c r="AJ8" s="1128">
        <v>2.2117720040686222</v>
      </c>
      <c r="AK8" s="1128"/>
      <c r="AL8" s="1128">
        <v>93.662736953634521</v>
      </c>
      <c r="AM8" s="1128">
        <v>1.3705128752994702</v>
      </c>
      <c r="AN8" s="1128">
        <v>1.1620133471933192</v>
      </c>
      <c r="AO8" s="1128">
        <v>1.5758846525943864</v>
      </c>
      <c r="AP8" s="1128">
        <v>2.2288521655569591</v>
      </c>
      <c r="AQ8" s="1128"/>
    </row>
    <row r="9" spans="1:43" s="24" customFormat="1" ht="17.399999999999999" customHeight="1">
      <c r="A9" s="287" t="s">
        <v>30</v>
      </c>
      <c r="B9" s="1128">
        <v>99.999962419874464</v>
      </c>
      <c r="C9" s="1128" t="s">
        <v>134</v>
      </c>
      <c r="D9" s="1128" t="s">
        <v>134</v>
      </c>
      <c r="E9" s="1128" t="s">
        <v>134</v>
      </c>
      <c r="F9" s="1128">
        <v>3.7580125525135279E-5</v>
      </c>
      <c r="G9" s="1128"/>
      <c r="H9" s="1128">
        <v>91.990861201866537</v>
      </c>
      <c r="I9" s="1128" t="s">
        <v>134</v>
      </c>
      <c r="J9" s="1128">
        <v>5.8389484695078213</v>
      </c>
      <c r="K9" s="1128">
        <v>1.5839927329484429</v>
      </c>
      <c r="L9" s="1128">
        <v>0.58619682860566824</v>
      </c>
      <c r="M9" s="1128"/>
      <c r="N9" s="1128">
        <v>78.134439106058224</v>
      </c>
      <c r="O9" s="1128">
        <v>8.5153878284935018</v>
      </c>
      <c r="P9" s="1128">
        <v>1.7714687588318889</v>
      </c>
      <c r="Q9" s="1128">
        <v>4.9594358397763685</v>
      </c>
      <c r="R9" s="1128">
        <v>6.6192621347911675</v>
      </c>
      <c r="S9" s="1128"/>
      <c r="T9" s="1128">
        <v>46.430749592080424</v>
      </c>
      <c r="U9" s="1128">
        <v>8.5117445062423247</v>
      </c>
      <c r="V9" s="1128">
        <v>1.4053193646046616</v>
      </c>
      <c r="W9" s="1128">
        <v>0.26937883712718846</v>
      </c>
      <c r="X9" s="1128">
        <v>43.382803552050127</v>
      </c>
      <c r="Y9" s="1128"/>
      <c r="Z9" s="1128" t="s">
        <v>134</v>
      </c>
      <c r="AA9" s="1128" t="s">
        <v>134</v>
      </c>
      <c r="AB9" s="1128" t="s">
        <v>134</v>
      </c>
      <c r="AC9" s="1128" t="s">
        <v>134</v>
      </c>
      <c r="AD9" s="1128">
        <v>100</v>
      </c>
      <c r="AE9" s="1128"/>
      <c r="AF9" s="1128">
        <v>88.003655068981132</v>
      </c>
      <c r="AG9" s="1128">
        <v>1.577187818839932</v>
      </c>
      <c r="AH9" s="1128">
        <v>1.8139524061857624</v>
      </c>
      <c r="AI9" s="1128">
        <v>5.1807700838971931</v>
      </c>
      <c r="AJ9" s="1128">
        <v>3.4244343357504343</v>
      </c>
      <c r="AK9" s="1128"/>
      <c r="AL9" s="1128">
        <v>87.470490920632344</v>
      </c>
      <c r="AM9" s="1128">
        <v>2.4472669137522702</v>
      </c>
      <c r="AN9" s="1128">
        <v>1.3852623157518318</v>
      </c>
      <c r="AO9" s="1128">
        <v>4.9649245193631284</v>
      </c>
      <c r="AP9" s="1128">
        <v>3.732054384070941</v>
      </c>
      <c r="AQ9" s="1128"/>
    </row>
    <row r="10" spans="1:43" s="24" customFormat="1" ht="20.399999999999999">
      <c r="A10" s="287" t="s">
        <v>31</v>
      </c>
      <c r="B10" s="1128">
        <v>97.322028226367323</v>
      </c>
      <c r="C10" s="1128">
        <v>1.9557907015214573</v>
      </c>
      <c r="D10" s="1128">
        <v>0.67906791459289362</v>
      </c>
      <c r="E10" s="1128">
        <v>4.2639295097678373E-2</v>
      </c>
      <c r="F10" s="1128">
        <v>4.7386054996064473E-4</v>
      </c>
      <c r="G10" s="1128"/>
      <c r="H10" s="1128">
        <v>90.073511681465078</v>
      </c>
      <c r="I10" s="1128">
        <v>6.9710473278936398</v>
      </c>
      <c r="J10" s="1128">
        <v>1.8328148772871329</v>
      </c>
      <c r="K10" s="1128">
        <v>0.42960839055250655</v>
      </c>
      <c r="L10" s="1128">
        <v>0.69301771613119589</v>
      </c>
      <c r="M10" s="1128"/>
      <c r="N10" s="1128">
        <v>85.501170444793146</v>
      </c>
      <c r="O10" s="1128">
        <v>6.684735511976478</v>
      </c>
      <c r="P10" s="1128">
        <v>2.8695988859284851</v>
      </c>
      <c r="Q10" s="1128">
        <v>1.0943844669129723</v>
      </c>
      <c r="R10" s="1128">
        <v>3.8501106382793111</v>
      </c>
      <c r="S10" s="1128"/>
      <c r="T10" s="1128">
        <v>79.575628863229923</v>
      </c>
      <c r="U10" s="1128">
        <v>4.3263135222363758</v>
      </c>
      <c r="V10" s="1128">
        <v>1.9795874352737799</v>
      </c>
      <c r="W10" s="1128">
        <v>2.3883911200127512</v>
      </c>
      <c r="X10" s="1128">
        <v>11.73007904380459</v>
      </c>
      <c r="Y10" s="1128"/>
      <c r="Z10" s="1128">
        <v>86.293970427102551</v>
      </c>
      <c r="AA10" s="1128">
        <v>1.5702506089681798</v>
      </c>
      <c r="AB10" s="1128">
        <v>0.96776110105194824</v>
      </c>
      <c r="AC10" s="1128">
        <v>1.7494699655672825</v>
      </c>
      <c r="AD10" s="1128">
        <v>9.4185471874741786</v>
      </c>
      <c r="AE10" s="1128"/>
      <c r="AF10" s="1128">
        <v>90.652226861044326</v>
      </c>
      <c r="AG10" s="1128">
        <v>2.5566123833295635</v>
      </c>
      <c r="AH10" s="1128">
        <v>1.455250048914946</v>
      </c>
      <c r="AI10" s="1128">
        <v>2.8409512643865162</v>
      </c>
      <c r="AJ10" s="1128">
        <v>2.4949594211485371</v>
      </c>
      <c r="AK10" s="1128"/>
      <c r="AL10" s="1128">
        <v>92.809548876815413</v>
      </c>
      <c r="AM10" s="1128">
        <v>1.3913383531327086</v>
      </c>
      <c r="AN10" s="1128">
        <v>0.91402897967887109</v>
      </c>
      <c r="AO10" s="1128">
        <v>1.7272448993642597</v>
      </c>
      <c r="AP10" s="1128">
        <v>3.1578388864637028</v>
      </c>
      <c r="AQ10" s="1128"/>
    </row>
    <row r="11" spans="1:43" s="24" customFormat="1" ht="20.100000000000001" customHeight="1">
      <c r="A11" s="287" t="s">
        <v>32</v>
      </c>
      <c r="B11" s="1128">
        <v>97.616744691922023</v>
      </c>
      <c r="C11" s="1128">
        <v>2.2256177256763698</v>
      </c>
      <c r="D11" s="1128">
        <v>0.15763746036767126</v>
      </c>
      <c r="E11" s="1128" t="s">
        <v>134</v>
      </c>
      <c r="F11" s="1128" t="s">
        <v>134</v>
      </c>
      <c r="G11" s="1128"/>
      <c r="H11" s="1128">
        <v>91.389360146971256</v>
      </c>
      <c r="I11" s="1128">
        <v>6.0319440491063974</v>
      </c>
      <c r="J11" s="1128">
        <v>0.82564048586682637</v>
      </c>
      <c r="K11" s="1128">
        <v>0.6264932099741376</v>
      </c>
      <c r="L11" s="1128">
        <v>1.1265618919389453</v>
      </c>
      <c r="M11" s="1128"/>
      <c r="N11" s="1128">
        <v>56.603572691218197</v>
      </c>
      <c r="O11" s="1128">
        <v>3.9584316115961546</v>
      </c>
      <c r="P11" s="1128">
        <v>6.2779642022065545</v>
      </c>
      <c r="Q11" s="1128">
        <v>10.632652902306006</v>
      </c>
      <c r="R11" s="1128">
        <v>22.527378001404621</v>
      </c>
      <c r="S11" s="1128"/>
      <c r="T11" s="1128">
        <v>29.357892578226679</v>
      </c>
      <c r="U11" s="1128">
        <v>1.443628296554889</v>
      </c>
      <c r="V11" s="1128">
        <v>3.6421974621608921</v>
      </c>
      <c r="W11" s="1128">
        <v>2.3061422613944549</v>
      </c>
      <c r="X11" s="1128">
        <v>63.250138888305294</v>
      </c>
      <c r="Y11" s="1128"/>
      <c r="Z11" s="1128">
        <v>54.56612116582442</v>
      </c>
      <c r="AA11" s="1128">
        <v>6.683158089963567</v>
      </c>
      <c r="AB11" s="1128">
        <v>7.1990181352097764</v>
      </c>
      <c r="AC11" s="1128">
        <v>16.350725151310378</v>
      </c>
      <c r="AD11" s="1128">
        <v>15.200931550417204</v>
      </c>
      <c r="AE11" s="1128"/>
      <c r="AF11" s="1128">
        <v>85.897985550928169</v>
      </c>
      <c r="AG11" s="1128">
        <v>3.5349087903480889</v>
      </c>
      <c r="AH11" s="1128">
        <v>2.6835828937285888</v>
      </c>
      <c r="AI11" s="1128">
        <v>4.6415660775687204</v>
      </c>
      <c r="AJ11" s="1128">
        <v>3.2419566088566394</v>
      </c>
      <c r="AK11" s="1128"/>
      <c r="AL11" s="1128">
        <v>88.523834423235684</v>
      </c>
      <c r="AM11" s="1128">
        <v>2.7447607256824007</v>
      </c>
      <c r="AN11" s="1128">
        <v>1.7351582859429684</v>
      </c>
      <c r="AO11" s="1128">
        <v>3.1604754194643441</v>
      </c>
      <c r="AP11" s="1128">
        <v>3.8357709575556536</v>
      </c>
      <c r="AQ11" s="1128"/>
    </row>
    <row r="12" spans="1:43" s="24" customFormat="1" ht="20.100000000000001" customHeight="1">
      <c r="A12" s="287" t="s">
        <v>33</v>
      </c>
      <c r="B12" s="1128">
        <v>90.754464825928167</v>
      </c>
      <c r="C12" s="1128">
        <v>7.6931694501338503</v>
      </c>
      <c r="D12" s="1128">
        <v>1.096551393589229</v>
      </c>
      <c r="E12" s="1128">
        <v>5.2269129994506706E-5</v>
      </c>
      <c r="F12" s="1128">
        <v>0.45576202925964304</v>
      </c>
      <c r="G12" s="1128"/>
      <c r="H12" s="1128">
        <v>92.109780473581992</v>
      </c>
      <c r="I12" s="1128">
        <v>4.7638185365083112</v>
      </c>
      <c r="J12" s="1128">
        <v>0.34127635275690088</v>
      </c>
      <c r="K12" s="1128">
        <v>1.0870590380195029</v>
      </c>
      <c r="L12" s="1128">
        <v>1.698065599133292</v>
      </c>
      <c r="M12" s="1128"/>
      <c r="N12" s="1128">
        <v>82.007935670329687</v>
      </c>
      <c r="O12" s="1128">
        <v>3.7220640632011484</v>
      </c>
      <c r="P12" s="1128">
        <v>2.8717768257832685</v>
      </c>
      <c r="Q12" s="1128">
        <v>5.1222861322928628</v>
      </c>
      <c r="R12" s="1128">
        <v>6.2759370342101928</v>
      </c>
      <c r="S12" s="1128"/>
      <c r="T12" s="1128">
        <v>52.336379273949561</v>
      </c>
      <c r="U12" s="1128">
        <v>1.1038114035013644</v>
      </c>
      <c r="V12" s="1128">
        <v>1.4392919492912657</v>
      </c>
      <c r="W12" s="1128">
        <v>1.2257250374776141</v>
      </c>
      <c r="X12" s="1128">
        <v>43.894791857332898</v>
      </c>
      <c r="Y12" s="1128"/>
      <c r="Z12" s="1128">
        <v>69.227391960037139</v>
      </c>
      <c r="AA12" s="1128">
        <v>2.5102234809733148</v>
      </c>
      <c r="AB12" s="1128">
        <v>2.1723677498306539</v>
      </c>
      <c r="AC12" s="1128">
        <v>2.3160679391079158</v>
      </c>
      <c r="AD12" s="1128">
        <v>23.77367011119691</v>
      </c>
      <c r="AE12" s="1128"/>
      <c r="AF12" s="1128">
        <v>90.545162048093644</v>
      </c>
      <c r="AG12" s="1128">
        <v>1.8621283718703001</v>
      </c>
      <c r="AH12" s="1128">
        <v>1.3043078876566054</v>
      </c>
      <c r="AI12" s="1128">
        <v>3.5879882825796239</v>
      </c>
      <c r="AJ12" s="1128">
        <v>2.7004132173839208</v>
      </c>
      <c r="AK12" s="1128"/>
      <c r="AL12" s="1128">
        <v>91.855027099650016</v>
      </c>
      <c r="AM12" s="1128">
        <v>1.2424775968643664</v>
      </c>
      <c r="AN12" s="1128">
        <v>1.2574229117486326</v>
      </c>
      <c r="AO12" s="1128">
        <v>2.7808468530008841</v>
      </c>
      <c r="AP12" s="1128">
        <v>2.8642254799419944</v>
      </c>
      <c r="AQ12" s="1128"/>
    </row>
    <row r="13" spans="1:43" s="24" customFormat="1" ht="10.199999999999999">
      <c r="A13" s="287" t="s">
        <v>34</v>
      </c>
      <c r="B13" s="1128">
        <v>93.51732703674962</v>
      </c>
      <c r="C13" s="1128">
        <v>5.0411281252571474</v>
      </c>
      <c r="D13" s="1128">
        <v>1.3054665788257074</v>
      </c>
      <c r="E13" s="1128">
        <v>9.7531931100157079E-2</v>
      </c>
      <c r="F13" s="1128">
        <v>3.8546318382649152E-2</v>
      </c>
      <c r="G13" s="1128"/>
      <c r="H13" s="1128">
        <v>93.28266347588837</v>
      </c>
      <c r="I13" s="1128">
        <v>1.491426125011774</v>
      </c>
      <c r="J13" s="1128">
        <v>0.40254187830678229</v>
      </c>
      <c r="K13" s="1128">
        <v>2.1340107735246217</v>
      </c>
      <c r="L13" s="1128">
        <v>2.6893577002533755</v>
      </c>
      <c r="M13" s="1128"/>
      <c r="N13" s="1128">
        <v>71.890121678835243</v>
      </c>
      <c r="O13" s="1128">
        <v>2.2113367568155162</v>
      </c>
      <c r="P13" s="1128">
        <v>3.1229662805755667</v>
      </c>
      <c r="Q13" s="1128">
        <v>4.0920697633956831</v>
      </c>
      <c r="R13" s="1128">
        <v>18.683505478580457</v>
      </c>
      <c r="S13" s="1128"/>
      <c r="T13" s="1128">
        <v>72.888292312553375</v>
      </c>
      <c r="U13" s="1128">
        <v>3.1089297803612475</v>
      </c>
      <c r="V13" s="1128">
        <v>4.4844814049949742</v>
      </c>
      <c r="W13" s="1128">
        <v>6.1720862136699433</v>
      </c>
      <c r="X13" s="1128">
        <v>13.346210270291525</v>
      </c>
      <c r="Y13" s="1128"/>
      <c r="Z13" s="1128">
        <v>66.03959252496422</v>
      </c>
      <c r="AA13" s="1128">
        <v>4.0224392296736182</v>
      </c>
      <c r="AB13" s="1128">
        <v>1.2300877074082566</v>
      </c>
      <c r="AC13" s="1128">
        <v>6.8827144942542038</v>
      </c>
      <c r="AD13" s="1128">
        <v>21.825139431289241</v>
      </c>
      <c r="AE13" s="1128"/>
      <c r="AF13" s="1128">
        <v>88.524815790406848</v>
      </c>
      <c r="AG13" s="1128">
        <v>1.8784402756938652</v>
      </c>
      <c r="AH13" s="1128">
        <v>2.0400199033854118</v>
      </c>
      <c r="AI13" s="1128">
        <v>4.1455200119035656</v>
      </c>
      <c r="AJ13" s="1128">
        <v>3.411203979353012</v>
      </c>
      <c r="AK13" s="1128"/>
      <c r="AL13" s="1128">
        <v>89.63161539893332</v>
      </c>
      <c r="AM13" s="1128">
        <v>1.873073261221039</v>
      </c>
      <c r="AN13" s="1128">
        <v>1.8171604513956812</v>
      </c>
      <c r="AO13" s="1128">
        <v>2.248125403753265</v>
      </c>
      <c r="AP13" s="1128">
        <v>4.4300254665858203</v>
      </c>
      <c r="AQ13" s="1128"/>
    </row>
    <row r="14" spans="1:43" s="24" customFormat="1" ht="20.100000000000001" customHeight="1">
      <c r="A14" s="287" t="s">
        <v>35</v>
      </c>
      <c r="B14" s="1128">
        <v>97.237828087845642</v>
      </c>
      <c r="C14" s="1128">
        <v>2.0977416446628512</v>
      </c>
      <c r="D14" s="1128">
        <v>0.66443019892562494</v>
      </c>
      <c r="E14" s="1128" t="s">
        <v>134</v>
      </c>
      <c r="F14" s="1128" t="s">
        <v>134</v>
      </c>
      <c r="G14" s="1128"/>
      <c r="H14" s="1128">
        <v>81.235768923744928</v>
      </c>
      <c r="I14" s="1128">
        <v>16.697879114761047</v>
      </c>
      <c r="J14" s="1128">
        <v>2.0663516300341169</v>
      </c>
      <c r="K14" s="1128" t="s">
        <v>134</v>
      </c>
      <c r="L14" s="1128" t="s">
        <v>134</v>
      </c>
      <c r="M14" s="1128"/>
      <c r="N14" s="1128">
        <v>46.39470576673196</v>
      </c>
      <c r="O14" s="1128">
        <v>50.16368026102748</v>
      </c>
      <c r="P14" s="1128">
        <v>3.4416135507095991</v>
      </c>
      <c r="Q14" s="1128" t="s">
        <v>134</v>
      </c>
      <c r="R14" s="1128" t="s">
        <v>134</v>
      </c>
      <c r="S14" s="1128"/>
      <c r="T14" s="1128">
        <v>78.595837256902186</v>
      </c>
      <c r="U14" s="1128">
        <v>21.404162743097803</v>
      </c>
      <c r="V14" s="1128" t="s">
        <v>134</v>
      </c>
      <c r="W14" s="1128" t="s">
        <v>134</v>
      </c>
      <c r="X14" s="1128" t="s">
        <v>134</v>
      </c>
      <c r="Y14" s="1128"/>
      <c r="Z14" s="1128">
        <v>88.56328130967232</v>
      </c>
      <c r="AA14" s="1128" t="s">
        <v>134</v>
      </c>
      <c r="AB14" s="1128">
        <v>11.436718690327673</v>
      </c>
      <c r="AC14" s="1128" t="s">
        <v>134</v>
      </c>
      <c r="AD14" s="1128" t="s">
        <v>134</v>
      </c>
      <c r="AE14" s="1128"/>
      <c r="AF14" s="1128" t="s">
        <v>134</v>
      </c>
      <c r="AG14" s="1128" t="s">
        <v>134</v>
      </c>
      <c r="AH14" s="1128" t="s">
        <v>134</v>
      </c>
      <c r="AI14" s="1128" t="s">
        <v>134</v>
      </c>
      <c r="AJ14" s="1128" t="s">
        <v>134</v>
      </c>
      <c r="AK14" s="1128"/>
      <c r="AL14" s="1128" t="s">
        <v>134</v>
      </c>
      <c r="AM14" s="1128" t="s">
        <v>134</v>
      </c>
      <c r="AN14" s="1128" t="s">
        <v>134</v>
      </c>
      <c r="AO14" s="1128" t="s">
        <v>134</v>
      </c>
      <c r="AP14" s="1128" t="s">
        <v>134</v>
      </c>
      <c r="AQ14" s="1128"/>
    </row>
    <row r="15" spans="1:43" s="24" customFormat="1" ht="10.199999999999999">
      <c r="A15" s="287" t="s">
        <v>36</v>
      </c>
      <c r="B15" s="1128">
        <v>95.725488920078604</v>
      </c>
      <c r="C15" s="1128">
        <v>3.1729692109923575</v>
      </c>
      <c r="D15" s="1128">
        <v>1.1015418633752523</v>
      </c>
      <c r="E15" s="1128" t="s">
        <v>134</v>
      </c>
      <c r="F15" s="1128" t="s">
        <v>134</v>
      </c>
      <c r="G15" s="1128"/>
      <c r="H15" s="1128">
        <v>94.044127362744177</v>
      </c>
      <c r="I15" s="1128">
        <v>1.4264261067049189</v>
      </c>
      <c r="J15" s="1128">
        <v>0.70093579555134933</v>
      </c>
      <c r="K15" s="1128">
        <v>0.39394964208621441</v>
      </c>
      <c r="L15" s="1128">
        <v>3.4345610450494357</v>
      </c>
      <c r="M15" s="1128"/>
      <c r="N15" s="1128">
        <v>80.080379186703539</v>
      </c>
      <c r="O15" s="1128">
        <v>10.087958804786368</v>
      </c>
      <c r="P15" s="1128">
        <v>0.5534460424021671</v>
      </c>
      <c r="Q15" s="1128">
        <v>2.9178367330209944</v>
      </c>
      <c r="R15" s="1128">
        <v>6.3603791040051396</v>
      </c>
      <c r="S15" s="1128"/>
      <c r="T15" s="1128">
        <v>91.177103923573014</v>
      </c>
      <c r="U15" s="1128">
        <v>1.635616314714516</v>
      </c>
      <c r="V15" s="1128">
        <v>1.5947469764613864</v>
      </c>
      <c r="W15" s="1128">
        <v>2.1924355146197012</v>
      </c>
      <c r="X15" s="1128">
        <v>3.4000971802862443</v>
      </c>
      <c r="Y15" s="1128"/>
      <c r="Z15" s="1128">
        <v>80.115213600610218</v>
      </c>
      <c r="AA15" s="1128">
        <v>3.136923006083999</v>
      </c>
      <c r="AB15" s="1128">
        <v>2.6560188345708871</v>
      </c>
      <c r="AC15" s="1128">
        <v>3.0954521157861654</v>
      </c>
      <c r="AD15" s="1128">
        <v>10.996372423209285</v>
      </c>
      <c r="AE15" s="1128"/>
      <c r="AF15" s="1128">
        <v>89.137661160481954</v>
      </c>
      <c r="AG15" s="1128">
        <v>2.5558845272872226</v>
      </c>
      <c r="AH15" s="1128">
        <v>1.9623438614506341</v>
      </c>
      <c r="AI15" s="1128">
        <v>3.7919406600339878</v>
      </c>
      <c r="AJ15" s="1128">
        <v>2.5521697705773718</v>
      </c>
      <c r="AK15" s="1128"/>
      <c r="AL15" s="1128">
        <v>93.094100846889177</v>
      </c>
      <c r="AM15" s="1128">
        <v>1.3144510690371261</v>
      </c>
      <c r="AN15" s="1128">
        <v>1.1964488392293107</v>
      </c>
      <c r="AO15" s="1128">
        <v>1.6287009533211267</v>
      </c>
      <c r="AP15" s="1128">
        <v>2.7662982727840428</v>
      </c>
      <c r="AQ15" s="1128"/>
    </row>
    <row r="16" spans="1:43" s="24" customFormat="1" ht="20.100000000000001" customHeight="1">
      <c r="A16" s="287" t="s">
        <v>37</v>
      </c>
      <c r="B16" s="1128">
        <v>100</v>
      </c>
      <c r="C16" s="1128" t="s">
        <v>134</v>
      </c>
      <c r="D16" s="1128" t="s">
        <v>134</v>
      </c>
      <c r="E16" s="1128" t="s">
        <v>134</v>
      </c>
      <c r="F16" s="1128" t="s">
        <v>134</v>
      </c>
      <c r="G16" s="1128"/>
      <c r="H16" s="1128" t="s">
        <v>134</v>
      </c>
      <c r="I16" s="1128" t="s">
        <v>134</v>
      </c>
      <c r="J16" s="1128" t="s">
        <v>134</v>
      </c>
      <c r="K16" s="1128" t="s">
        <v>134</v>
      </c>
      <c r="L16" s="1128" t="s">
        <v>134</v>
      </c>
      <c r="M16" s="1128"/>
      <c r="N16" s="1128">
        <v>99.219954763153481</v>
      </c>
      <c r="O16" s="1128">
        <v>0.78004523684651583</v>
      </c>
      <c r="P16" s="1128" t="s">
        <v>134</v>
      </c>
      <c r="Q16" s="1128" t="s">
        <v>134</v>
      </c>
      <c r="R16" s="1128" t="s">
        <v>134</v>
      </c>
      <c r="S16" s="1128"/>
      <c r="T16" s="1128">
        <v>89.415631868221908</v>
      </c>
      <c r="U16" s="1128">
        <v>1.8569365233381065</v>
      </c>
      <c r="V16" s="1128">
        <v>1.6251068926065599</v>
      </c>
      <c r="W16" s="1128">
        <v>2.7917474801110052</v>
      </c>
      <c r="X16" s="1128">
        <v>4.3105772007674643</v>
      </c>
      <c r="Y16" s="1128"/>
      <c r="Z16" s="1128">
        <v>95.966072677344755</v>
      </c>
      <c r="AA16" s="1128">
        <v>1.0307676615790013</v>
      </c>
      <c r="AB16" s="1128">
        <v>0.79899010225767586</v>
      </c>
      <c r="AC16" s="1128">
        <v>1.3044777736189594</v>
      </c>
      <c r="AD16" s="1128">
        <v>0.89969171443985996</v>
      </c>
      <c r="AE16" s="1128"/>
      <c r="AF16" s="1128">
        <v>92.233091082564712</v>
      </c>
      <c r="AG16" s="1128">
        <v>1.3710553538627133</v>
      </c>
      <c r="AH16" s="1128">
        <v>1.6239724725016187</v>
      </c>
      <c r="AI16" s="1128">
        <v>2.8665136529787323</v>
      </c>
      <c r="AJ16" s="1128">
        <v>1.9053669043744295</v>
      </c>
      <c r="AK16" s="1128"/>
      <c r="AL16" s="1128">
        <v>85.207418065222157</v>
      </c>
      <c r="AM16" s="1128">
        <v>2.3213830451528161</v>
      </c>
      <c r="AN16" s="1128">
        <v>1.5142504239011922</v>
      </c>
      <c r="AO16" s="1128">
        <v>5.3469446273131469</v>
      </c>
      <c r="AP16" s="1128">
        <v>5.6100033443749497</v>
      </c>
      <c r="AQ16" s="1128"/>
    </row>
    <row r="17" spans="1:43" s="24" customFormat="1" ht="20.100000000000001" customHeight="1">
      <c r="A17" s="287" t="s">
        <v>38</v>
      </c>
      <c r="B17" s="1128">
        <v>99.362937008968572</v>
      </c>
      <c r="C17" s="1128">
        <v>0.63706299103141983</v>
      </c>
      <c r="D17" s="1128" t="s">
        <v>134</v>
      </c>
      <c r="E17" s="1128" t="s">
        <v>134</v>
      </c>
      <c r="F17" s="1128" t="s">
        <v>134</v>
      </c>
      <c r="G17" s="1128"/>
      <c r="H17" s="1128">
        <v>83.953480696099007</v>
      </c>
      <c r="I17" s="1128">
        <v>15.302372541529795</v>
      </c>
      <c r="J17" s="1128">
        <v>0.50101849090040362</v>
      </c>
      <c r="K17" s="1128" t="s">
        <v>134</v>
      </c>
      <c r="L17" s="1128">
        <v>0.24312802657708008</v>
      </c>
      <c r="M17" s="1128"/>
      <c r="N17" s="1128">
        <v>42.575096404108976</v>
      </c>
      <c r="O17" s="1128" t="s">
        <v>134</v>
      </c>
      <c r="P17" s="1128">
        <v>5.0198454556585244</v>
      </c>
      <c r="Q17" s="1128">
        <v>4.4965201578904095</v>
      </c>
      <c r="R17" s="1128">
        <v>47.908536377128556</v>
      </c>
      <c r="S17" s="1128"/>
      <c r="T17" s="1128">
        <v>53.254946036361673</v>
      </c>
      <c r="U17" s="1128" t="s">
        <v>134</v>
      </c>
      <c r="V17" s="1128" t="s">
        <v>134</v>
      </c>
      <c r="W17" s="1128">
        <v>20.925474063230325</v>
      </c>
      <c r="X17" s="1128">
        <v>25.819563802911265</v>
      </c>
      <c r="Y17" s="1128"/>
      <c r="Z17" s="1128" t="s">
        <v>134</v>
      </c>
      <c r="AA17" s="1128" t="s">
        <v>134</v>
      </c>
      <c r="AB17" s="1128" t="s">
        <v>134</v>
      </c>
      <c r="AC17" s="1128" t="s">
        <v>134</v>
      </c>
      <c r="AD17" s="1128" t="s">
        <v>134</v>
      </c>
      <c r="AE17" s="1128"/>
      <c r="AF17" s="1128">
        <v>93.987265012915486</v>
      </c>
      <c r="AG17" s="1128">
        <v>1.3389904915216835</v>
      </c>
      <c r="AH17" s="1128">
        <v>1.340378890734103</v>
      </c>
      <c r="AI17" s="1128">
        <v>2.6775253892688933</v>
      </c>
      <c r="AJ17" s="1128">
        <v>0.65584002138716013</v>
      </c>
      <c r="AK17" s="1128"/>
      <c r="AL17" s="1128">
        <v>84.608487801286884</v>
      </c>
      <c r="AM17" s="1128">
        <v>3.6859525901746277</v>
      </c>
      <c r="AN17" s="1128">
        <v>3.1663004783816757</v>
      </c>
      <c r="AO17" s="1128">
        <v>3.1480910313445145</v>
      </c>
      <c r="AP17" s="1128">
        <v>5.3911677594130882</v>
      </c>
      <c r="AQ17" s="1128"/>
    </row>
    <row r="18" spans="1:43" s="24" customFormat="1" ht="20.100000000000001" customHeight="1">
      <c r="A18" s="287" t="s">
        <v>98</v>
      </c>
      <c r="B18" s="1128" t="s">
        <v>134</v>
      </c>
      <c r="C18" s="1128" t="s">
        <v>134</v>
      </c>
      <c r="D18" s="1128" t="s">
        <v>134</v>
      </c>
      <c r="E18" s="1128" t="s">
        <v>134</v>
      </c>
      <c r="F18" s="1128" t="s">
        <v>134</v>
      </c>
      <c r="G18" s="1128"/>
      <c r="H18" s="1128" t="s">
        <v>134</v>
      </c>
      <c r="I18" s="1128" t="s">
        <v>134</v>
      </c>
      <c r="J18" s="1128" t="s">
        <v>134</v>
      </c>
      <c r="K18" s="1128" t="s">
        <v>134</v>
      </c>
      <c r="L18" s="1128" t="s">
        <v>134</v>
      </c>
      <c r="M18" s="1128"/>
      <c r="N18" s="1128">
        <v>100</v>
      </c>
      <c r="O18" s="1128" t="s">
        <v>134</v>
      </c>
      <c r="P18" s="1128" t="s">
        <v>134</v>
      </c>
      <c r="Q18" s="1128" t="s">
        <v>134</v>
      </c>
      <c r="R18" s="1128" t="s">
        <v>134</v>
      </c>
      <c r="S18" s="1128"/>
      <c r="T18" s="1128">
        <v>79.955554620277297</v>
      </c>
      <c r="U18" s="1128">
        <v>1.032363869584161</v>
      </c>
      <c r="V18" s="1128">
        <v>0.5974993316214553</v>
      </c>
      <c r="W18" s="1128">
        <v>0.42506005841556738</v>
      </c>
      <c r="X18" s="1128">
        <v>17.989474293372034</v>
      </c>
      <c r="Y18" s="1128"/>
      <c r="Z18" s="1128">
        <v>64.481029280643</v>
      </c>
      <c r="AA18" s="1128">
        <v>4.7371231340328404</v>
      </c>
      <c r="AB18" s="1128">
        <v>1.224008032313199</v>
      </c>
      <c r="AC18" s="1128">
        <v>2.0635176115620344</v>
      </c>
      <c r="AD18" s="1128">
        <v>27.493810980049517</v>
      </c>
      <c r="AE18" s="1128"/>
      <c r="AF18" s="1128">
        <v>87.741022145878489</v>
      </c>
      <c r="AG18" s="1128">
        <v>2.6585734092815003</v>
      </c>
      <c r="AH18" s="1128">
        <v>2.4103184626999949</v>
      </c>
      <c r="AI18" s="1128">
        <v>4.4101603444818611</v>
      </c>
      <c r="AJ18" s="1128">
        <v>2.7799255201221742</v>
      </c>
      <c r="AK18" s="1128"/>
      <c r="AL18" s="1128" t="s">
        <v>134</v>
      </c>
      <c r="AM18" s="1128" t="s">
        <v>134</v>
      </c>
      <c r="AN18" s="1128" t="s">
        <v>134</v>
      </c>
      <c r="AO18" s="1128" t="s">
        <v>134</v>
      </c>
      <c r="AP18" s="1128" t="s">
        <v>134</v>
      </c>
      <c r="AQ18" s="1128"/>
    </row>
    <row r="19" spans="1:43" s="24" customFormat="1" ht="20.100000000000001" customHeight="1">
      <c r="A19" s="287" t="s">
        <v>117</v>
      </c>
      <c r="B19" s="1128">
        <v>91.334042926633145</v>
      </c>
      <c r="C19" s="1128">
        <v>7.1700051075068298</v>
      </c>
      <c r="D19" s="1128">
        <v>0.96541813661010223</v>
      </c>
      <c r="E19" s="1128">
        <v>0.53053378458105804</v>
      </c>
      <c r="F19" s="1128" t="s">
        <v>134</v>
      </c>
      <c r="G19" s="1128"/>
      <c r="H19" s="1128">
        <v>74.379717829757539</v>
      </c>
      <c r="I19" s="1128">
        <v>12.721957475704745</v>
      </c>
      <c r="J19" s="1128">
        <v>2.0740546927935326</v>
      </c>
      <c r="K19" s="1128">
        <v>4.8641665604375888</v>
      </c>
      <c r="L19" s="1128">
        <v>5.9601033359005644</v>
      </c>
      <c r="M19" s="1128"/>
      <c r="N19" s="1128">
        <v>64.06126633006653</v>
      </c>
      <c r="O19" s="1128">
        <v>4.9594239079737896</v>
      </c>
      <c r="P19" s="1128">
        <v>1.5045180799772546</v>
      </c>
      <c r="Q19" s="1128">
        <v>0.67392057407442585</v>
      </c>
      <c r="R19" s="1128">
        <v>28.80087013616367</v>
      </c>
      <c r="S19" s="1128"/>
      <c r="T19" s="1128" t="s">
        <v>134</v>
      </c>
      <c r="U19" s="1128" t="s">
        <v>134</v>
      </c>
      <c r="V19" s="1128" t="s">
        <v>134</v>
      </c>
      <c r="W19" s="1128" t="s">
        <v>134</v>
      </c>
      <c r="X19" s="1128">
        <v>100</v>
      </c>
      <c r="Y19" s="1128"/>
      <c r="Z19" s="1128">
        <v>100</v>
      </c>
      <c r="AA19" s="1128" t="s">
        <v>134</v>
      </c>
      <c r="AB19" s="1128" t="s">
        <v>134</v>
      </c>
      <c r="AC19" s="1128" t="s">
        <v>134</v>
      </c>
      <c r="AD19" s="1128" t="s">
        <v>134</v>
      </c>
      <c r="AE19" s="1128"/>
      <c r="AF19" s="1128">
        <v>89.246677530251191</v>
      </c>
      <c r="AG19" s="1128">
        <v>6.8229841656175934</v>
      </c>
      <c r="AH19" s="1128">
        <v>0.90297722172383243</v>
      </c>
      <c r="AI19" s="1128">
        <v>2.3095077683447771</v>
      </c>
      <c r="AJ19" s="1128">
        <v>0.71785160945397786</v>
      </c>
      <c r="AK19" s="1128"/>
      <c r="AL19" s="1128" t="s">
        <v>134</v>
      </c>
      <c r="AM19" s="1128" t="s">
        <v>134</v>
      </c>
      <c r="AN19" s="1128" t="s">
        <v>134</v>
      </c>
      <c r="AO19" s="1128" t="s">
        <v>134</v>
      </c>
      <c r="AP19" s="1128" t="s">
        <v>134</v>
      </c>
      <c r="AQ19" s="1128"/>
    </row>
    <row r="20" spans="1:43" s="24" customFormat="1" ht="20.100000000000001" customHeight="1">
      <c r="A20" s="287" t="s">
        <v>41</v>
      </c>
      <c r="B20" s="1128" t="s">
        <v>134</v>
      </c>
      <c r="C20" s="1128" t="s">
        <v>134</v>
      </c>
      <c r="D20" s="1128" t="s">
        <v>134</v>
      </c>
      <c r="E20" s="1128" t="s">
        <v>134</v>
      </c>
      <c r="F20" s="1128" t="s">
        <v>134</v>
      </c>
      <c r="G20" s="1128"/>
      <c r="H20" s="1128" t="s">
        <v>134</v>
      </c>
      <c r="I20" s="1128" t="s">
        <v>134</v>
      </c>
      <c r="J20" s="1128" t="s">
        <v>134</v>
      </c>
      <c r="K20" s="1128" t="s">
        <v>134</v>
      </c>
      <c r="L20" s="1128" t="s">
        <v>134</v>
      </c>
      <c r="M20" s="1128"/>
      <c r="N20" s="1128" t="s">
        <v>134</v>
      </c>
      <c r="O20" s="1128" t="s">
        <v>134</v>
      </c>
      <c r="P20" s="1128" t="s">
        <v>134</v>
      </c>
      <c r="Q20" s="1128" t="s">
        <v>134</v>
      </c>
      <c r="R20" s="1128" t="s">
        <v>134</v>
      </c>
      <c r="S20" s="1128"/>
      <c r="T20" s="1128" t="s">
        <v>134</v>
      </c>
      <c r="U20" s="1128" t="s">
        <v>134</v>
      </c>
      <c r="V20" s="1128" t="s">
        <v>134</v>
      </c>
      <c r="W20" s="1128" t="s">
        <v>134</v>
      </c>
      <c r="X20" s="1128" t="s">
        <v>134</v>
      </c>
      <c r="Y20" s="1128"/>
      <c r="Z20" s="1128" t="s">
        <v>134</v>
      </c>
      <c r="AA20" s="1128" t="s">
        <v>134</v>
      </c>
      <c r="AB20" s="1128" t="s">
        <v>134</v>
      </c>
      <c r="AC20" s="1128" t="s">
        <v>134</v>
      </c>
      <c r="AD20" s="1128" t="s">
        <v>134</v>
      </c>
      <c r="AE20" s="1128"/>
      <c r="AF20" s="1128">
        <v>88.00144387023218</v>
      </c>
      <c r="AG20" s="1128">
        <v>2.7422280237198775</v>
      </c>
      <c r="AH20" s="1128">
        <v>2.8380117996040544</v>
      </c>
      <c r="AI20" s="1128">
        <v>4.1777322697435508</v>
      </c>
      <c r="AJ20" s="1128">
        <v>2.2405837361682632</v>
      </c>
      <c r="AK20" s="1128"/>
      <c r="AL20" s="1128" t="s">
        <v>134</v>
      </c>
      <c r="AM20" s="1128" t="s">
        <v>134</v>
      </c>
      <c r="AN20" s="1128" t="s">
        <v>134</v>
      </c>
      <c r="AO20" s="1128" t="s">
        <v>134</v>
      </c>
      <c r="AP20" s="1128" t="s">
        <v>134</v>
      </c>
      <c r="AQ20" s="1128"/>
    </row>
    <row r="21" spans="1:43" s="24" customFormat="1" ht="20.100000000000001" customHeight="1">
      <c r="A21" s="27" t="s">
        <v>42</v>
      </c>
      <c r="B21" s="1128">
        <v>100</v>
      </c>
      <c r="C21" s="1128" t="s">
        <v>134</v>
      </c>
      <c r="D21" s="1128" t="s">
        <v>134</v>
      </c>
      <c r="E21" s="1128" t="s">
        <v>134</v>
      </c>
      <c r="F21" s="1128" t="s">
        <v>134</v>
      </c>
      <c r="G21" s="1128"/>
      <c r="H21" s="1128">
        <v>84.657420314103575</v>
      </c>
      <c r="I21" s="1128">
        <v>15.342578630269873</v>
      </c>
      <c r="J21" s="1128" t="s">
        <v>134</v>
      </c>
      <c r="K21" s="1128" t="s">
        <v>134</v>
      </c>
      <c r="L21" s="1128" t="s">
        <v>134</v>
      </c>
      <c r="M21" s="1128"/>
      <c r="N21" s="1128">
        <v>88.596169055122573</v>
      </c>
      <c r="O21" s="1128">
        <v>6.8309899816386608</v>
      </c>
      <c r="P21" s="1128">
        <v>4.5728388643922013</v>
      </c>
      <c r="Q21" s="1128" t="s">
        <v>134</v>
      </c>
      <c r="R21" s="1128" t="s">
        <v>134</v>
      </c>
      <c r="S21" s="1128"/>
      <c r="T21" s="1128">
        <v>59.989410439119119</v>
      </c>
      <c r="U21" s="1128">
        <v>1.6771092468838265</v>
      </c>
      <c r="V21" s="1128">
        <v>35.939646224302379</v>
      </c>
      <c r="W21" s="1128">
        <v>0.19306422004314858</v>
      </c>
      <c r="X21" s="1128">
        <v>2.2007466926743251</v>
      </c>
      <c r="Y21" s="1128"/>
      <c r="Z21" s="1128">
        <v>100</v>
      </c>
      <c r="AA21" s="1128" t="s">
        <v>134</v>
      </c>
      <c r="AB21" s="1128" t="s">
        <v>134</v>
      </c>
      <c r="AC21" s="1128" t="s">
        <v>134</v>
      </c>
      <c r="AD21" s="1128" t="s">
        <v>134</v>
      </c>
      <c r="AE21" s="1128"/>
      <c r="AF21" s="1128">
        <v>85.22363515417463</v>
      </c>
      <c r="AG21" s="1128">
        <v>2.8768887830178476</v>
      </c>
      <c r="AH21" s="1128">
        <v>3.535510307911327</v>
      </c>
      <c r="AI21" s="1128">
        <v>5.7428914191392284</v>
      </c>
      <c r="AJ21" s="1128">
        <v>2.6210737850336963</v>
      </c>
      <c r="AK21" s="1128"/>
      <c r="AL21" s="1128" t="s">
        <v>134</v>
      </c>
      <c r="AM21" s="1128" t="s">
        <v>134</v>
      </c>
      <c r="AN21" s="1128" t="s">
        <v>134</v>
      </c>
      <c r="AO21" s="1128" t="s">
        <v>134</v>
      </c>
      <c r="AP21" s="1128" t="s">
        <v>134</v>
      </c>
      <c r="AQ21" s="1128"/>
    </row>
    <row r="22" spans="1:43" s="24" customFormat="1" ht="20.100000000000001" customHeight="1">
      <c r="A22" s="287" t="s">
        <v>43</v>
      </c>
      <c r="B22" s="1128">
        <v>98.968235385213475</v>
      </c>
      <c r="C22" s="1128" t="s">
        <v>134</v>
      </c>
      <c r="D22" s="1128">
        <v>1.031764614786528</v>
      </c>
      <c r="E22" s="1128" t="s">
        <v>134</v>
      </c>
      <c r="F22" s="1128" t="s">
        <v>134</v>
      </c>
      <c r="G22" s="1128"/>
      <c r="H22" s="1128">
        <v>99.686388765275368</v>
      </c>
      <c r="I22" s="1128" t="s">
        <v>134</v>
      </c>
      <c r="J22" s="1128" t="s">
        <v>134</v>
      </c>
      <c r="K22" s="1128" t="s">
        <v>134</v>
      </c>
      <c r="L22" s="1128">
        <v>0.31361123472462693</v>
      </c>
      <c r="M22" s="1128"/>
      <c r="N22" s="1128">
        <v>100</v>
      </c>
      <c r="O22" s="1128" t="s">
        <v>134</v>
      </c>
      <c r="P22" s="1128" t="s">
        <v>134</v>
      </c>
      <c r="Q22" s="1128" t="s">
        <v>134</v>
      </c>
      <c r="R22" s="1128" t="s">
        <v>134</v>
      </c>
      <c r="S22" s="1128"/>
      <c r="T22" s="1128" t="s">
        <v>134</v>
      </c>
      <c r="U22" s="1128" t="s">
        <v>134</v>
      </c>
      <c r="V22" s="1128" t="s">
        <v>134</v>
      </c>
      <c r="W22" s="1128" t="s">
        <v>134</v>
      </c>
      <c r="X22" s="1128" t="s">
        <v>134</v>
      </c>
      <c r="Y22" s="1128"/>
      <c r="Z22" s="1128" t="s">
        <v>134</v>
      </c>
      <c r="AA22" s="1128" t="s">
        <v>134</v>
      </c>
      <c r="AB22" s="1128" t="s">
        <v>134</v>
      </c>
      <c r="AC22" s="1128" t="s">
        <v>134</v>
      </c>
      <c r="AD22" s="1128" t="s">
        <v>134</v>
      </c>
      <c r="AE22" s="1128"/>
      <c r="AF22" s="1128" t="s">
        <v>134</v>
      </c>
      <c r="AG22" s="1128" t="s">
        <v>134</v>
      </c>
      <c r="AH22" s="1128" t="s">
        <v>134</v>
      </c>
      <c r="AI22" s="1128" t="s">
        <v>134</v>
      </c>
      <c r="AJ22" s="1128" t="s">
        <v>134</v>
      </c>
      <c r="AK22" s="1128"/>
      <c r="AL22" s="1128" t="s">
        <v>134</v>
      </c>
      <c r="AM22" s="1128" t="s">
        <v>134</v>
      </c>
      <c r="AN22" s="1128" t="s">
        <v>134</v>
      </c>
      <c r="AO22" s="1128" t="s">
        <v>134</v>
      </c>
      <c r="AP22" s="1128" t="s">
        <v>134</v>
      </c>
      <c r="AQ22" s="1128"/>
    </row>
    <row r="23" spans="1:43" s="24" customFormat="1" ht="20.100000000000001" customHeight="1">
      <c r="A23" s="287" t="s">
        <v>44</v>
      </c>
      <c r="B23" s="1128">
        <v>100</v>
      </c>
      <c r="C23" s="1128" t="s">
        <v>134</v>
      </c>
      <c r="D23" s="1128" t="s">
        <v>134</v>
      </c>
      <c r="E23" s="1128" t="s">
        <v>134</v>
      </c>
      <c r="F23" s="1128" t="s">
        <v>134</v>
      </c>
      <c r="G23" s="1128"/>
      <c r="H23" s="1128" t="s">
        <v>134</v>
      </c>
      <c r="I23" s="1128" t="s">
        <v>134</v>
      </c>
      <c r="J23" s="1128">
        <v>100</v>
      </c>
      <c r="K23" s="1128" t="s">
        <v>134</v>
      </c>
      <c r="L23" s="1128" t="s">
        <v>134</v>
      </c>
      <c r="M23" s="1128"/>
      <c r="N23" s="1128" t="s">
        <v>134</v>
      </c>
      <c r="O23" s="1128" t="s">
        <v>134</v>
      </c>
      <c r="P23" s="1128" t="s">
        <v>134</v>
      </c>
      <c r="Q23" s="1128" t="s">
        <v>134</v>
      </c>
      <c r="R23" s="1128" t="s">
        <v>134</v>
      </c>
      <c r="S23" s="1128"/>
      <c r="T23" s="1128" t="s">
        <v>134</v>
      </c>
      <c r="U23" s="1128" t="s">
        <v>134</v>
      </c>
      <c r="V23" s="1128" t="s">
        <v>134</v>
      </c>
      <c r="W23" s="1128" t="s">
        <v>134</v>
      </c>
      <c r="X23" s="1128" t="s">
        <v>134</v>
      </c>
      <c r="Y23" s="1128"/>
      <c r="Z23" s="1128" t="s">
        <v>134</v>
      </c>
      <c r="AA23" s="1128" t="s">
        <v>134</v>
      </c>
      <c r="AB23" s="1128" t="s">
        <v>134</v>
      </c>
      <c r="AC23" s="1128" t="s">
        <v>134</v>
      </c>
      <c r="AD23" s="1128" t="s">
        <v>134</v>
      </c>
      <c r="AE23" s="1128"/>
      <c r="AF23" s="1128" t="s">
        <v>134</v>
      </c>
      <c r="AG23" s="1128" t="s">
        <v>134</v>
      </c>
      <c r="AH23" s="1128" t="s">
        <v>134</v>
      </c>
      <c r="AI23" s="1128" t="s">
        <v>134</v>
      </c>
      <c r="AJ23" s="1128" t="s">
        <v>134</v>
      </c>
      <c r="AK23" s="1128"/>
      <c r="AL23" s="1128" t="s">
        <v>134</v>
      </c>
      <c r="AM23" s="1128" t="s">
        <v>134</v>
      </c>
      <c r="AN23" s="1128" t="s">
        <v>134</v>
      </c>
      <c r="AO23" s="1128" t="s">
        <v>134</v>
      </c>
      <c r="AP23" s="1128" t="s">
        <v>134</v>
      </c>
      <c r="AQ23" s="1128"/>
    </row>
    <row r="24" spans="1:43" s="24" customFormat="1" ht="20.100000000000001" customHeight="1">
      <c r="A24" s="287" t="s">
        <v>45</v>
      </c>
      <c r="B24" s="1128">
        <v>97.322678305126431</v>
      </c>
      <c r="C24" s="1128">
        <v>1.5070130668695789</v>
      </c>
      <c r="D24" s="1128" t="s">
        <v>134</v>
      </c>
      <c r="E24" s="1128" t="s">
        <v>134</v>
      </c>
      <c r="F24" s="1128">
        <v>1.1703086280039849</v>
      </c>
      <c r="G24" s="1128"/>
      <c r="H24" s="1128">
        <v>99.827006630109082</v>
      </c>
      <c r="I24" s="1128" t="s">
        <v>134</v>
      </c>
      <c r="J24" s="1128" t="s">
        <v>134</v>
      </c>
      <c r="K24" s="1128" t="s">
        <v>134</v>
      </c>
      <c r="L24" s="1128">
        <v>0.1729928421857321</v>
      </c>
      <c r="M24" s="1128"/>
      <c r="N24" s="1128" t="s">
        <v>134</v>
      </c>
      <c r="O24" s="1128" t="s">
        <v>134</v>
      </c>
      <c r="P24" s="1128" t="s">
        <v>134</v>
      </c>
      <c r="Q24" s="1128" t="s">
        <v>134</v>
      </c>
      <c r="R24" s="1128" t="s">
        <v>134</v>
      </c>
      <c r="S24" s="1128"/>
      <c r="T24" s="1128" t="s">
        <v>134</v>
      </c>
      <c r="U24" s="1128" t="s">
        <v>134</v>
      </c>
      <c r="V24" s="1128" t="s">
        <v>134</v>
      </c>
      <c r="W24" s="1128" t="s">
        <v>134</v>
      </c>
      <c r="X24" s="1128" t="s">
        <v>134</v>
      </c>
      <c r="Y24" s="1128"/>
      <c r="Z24" s="1128" t="s">
        <v>134</v>
      </c>
      <c r="AA24" s="1128" t="s">
        <v>134</v>
      </c>
      <c r="AB24" s="1128" t="s">
        <v>134</v>
      </c>
      <c r="AC24" s="1128" t="s">
        <v>134</v>
      </c>
      <c r="AD24" s="1128" t="s">
        <v>134</v>
      </c>
      <c r="AE24" s="1128"/>
      <c r="AF24" s="1128" t="s">
        <v>134</v>
      </c>
      <c r="AG24" s="1128" t="s">
        <v>134</v>
      </c>
      <c r="AH24" s="1128" t="s">
        <v>134</v>
      </c>
      <c r="AI24" s="1128" t="s">
        <v>134</v>
      </c>
      <c r="AJ24" s="1128" t="s">
        <v>134</v>
      </c>
      <c r="AK24" s="1128"/>
      <c r="AL24" s="1128" t="s">
        <v>134</v>
      </c>
      <c r="AM24" s="1128" t="s">
        <v>134</v>
      </c>
      <c r="AN24" s="1128" t="s">
        <v>134</v>
      </c>
      <c r="AO24" s="1128" t="s">
        <v>134</v>
      </c>
      <c r="AP24" s="1128" t="s">
        <v>134</v>
      </c>
      <c r="AQ24" s="1128"/>
    </row>
    <row r="25" spans="1:43" s="24" customFormat="1" ht="20.100000000000001" customHeight="1">
      <c r="A25" s="287" t="s">
        <v>46</v>
      </c>
      <c r="B25" s="1128" t="s">
        <v>134</v>
      </c>
      <c r="C25" s="1128" t="s">
        <v>134</v>
      </c>
      <c r="D25" s="1128" t="s">
        <v>134</v>
      </c>
      <c r="E25" s="1128" t="s">
        <v>134</v>
      </c>
      <c r="F25" s="1128" t="s">
        <v>134</v>
      </c>
      <c r="G25" s="1128"/>
      <c r="H25" s="1128" t="s">
        <v>134</v>
      </c>
      <c r="I25" s="1128" t="s">
        <v>134</v>
      </c>
      <c r="J25" s="1128" t="s">
        <v>134</v>
      </c>
      <c r="K25" s="1128" t="s">
        <v>134</v>
      </c>
      <c r="L25" s="1128" t="s">
        <v>134</v>
      </c>
      <c r="M25" s="1128"/>
      <c r="N25" s="1128" t="s">
        <v>134</v>
      </c>
      <c r="O25" s="1128" t="s">
        <v>134</v>
      </c>
      <c r="P25" s="1128" t="s">
        <v>134</v>
      </c>
      <c r="Q25" s="1128" t="s">
        <v>134</v>
      </c>
      <c r="R25" s="1128" t="s">
        <v>134</v>
      </c>
      <c r="S25" s="1128"/>
      <c r="T25" s="1128">
        <v>88.422428170953552</v>
      </c>
      <c r="U25" s="1128">
        <v>2.4285611948159809</v>
      </c>
      <c r="V25" s="1128">
        <v>1.6550097137590492</v>
      </c>
      <c r="W25" s="1128">
        <v>2.5854637863856196</v>
      </c>
      <c r="X25" s="1128">
        <v>4.9085370257847254</v>
      </c>
      <c r="Y25" s="1128"/>
      <c r="Z25" s="1128">
        <v>92.860560955872813</v>
      </c>
      <c r="AA25" s="1128">
        <v>2.0683013623030386</v>
      </c>
      <c r="AB25" s="1128">
        <v>1.3665410708268868</v>
      </c>
      <c r="AC25" s="1128">
        <v>1.9950595224085086</v>
      </c>
      <c r="AD25" s="1128">
        <v>1.7095369690779356</v>
      </c>
      <c r="AE25" s="1128"/>
      <c r="AF25" s="1128">
        <v>90.567986586841613</v>
      </c>
      <c r="AG25" s="1128">
        <v>2.4319924518935534</v>
      </c>
      <c r="AH25" s="1128">
        <v>1.6328562673687874</v>
      </c>
      <c r="AI25" s="1128">
        <v>2.7503771495598883</v>
      </c>
      <c r="AJ25" s="1128">
        <v>2.6167872316681389</v>
      </c>
      <c r="AK25" s="1128"/>
      <c r="AL25" s="1128" t="s">
        <v>134</v>
      </c>
      <c r="AM25" s="1128" t="s">
        <v>134</v>
      </c>
      <c r="AN25" s="1128" t="s">
        <v>134</v>
      </c>
      <c r="AO25" s="1128" t="s">
        <v>134</v>
      </c>
      <c r="AP25" s="1128" t="s">
        <v>134</v>
      </c>
      <c r="AQ25" s="1128"/>
    </row>
    <row r="26" spans="1:43" s="70" customFormat="1" ht="20.25" customHeight="1">
      <c r="A26" s="655" t="s">
        <v>47</v>
      </c>
      <c r="B26" s="1129">
        <v>96.29621381753212</v>
      </c>
      <c r="C26" s="1129">
        <v>2.8402565789278116</v>
      </c>
      <c r="D26" s="1129">
        <v>0.76404074220035534</v>
      </c>
      <c r="E26" s="1129">
        <v>4.9212272310717113E-2</v>
      </c>
      <c r="F26" s="1129">
        <v>5.027657970869668E-2</v>
      </c>
      <c r="G26" s="1129"/>
      <c r="H26" s="1129">
        <v>90.531712425168706</v>
      </c>
      <c r="I26" s="1129">
        <v>5.0002256512628227</v>
      </c>
      <c r="J26" s="1129">
        <v>1.517540693958493</v>
      </c>
      <c r="K26" s="1129">
        <v>1.0933731621444698</v>
      </c>
      <c r="L26" s="1129">
        <v>1.8571480288251236</v>
      </c>
      <c r="M26" s="1129"/>
      <c r="N26" s="1129">
        <v>76.100951407518309</v>
      </c>
      <c r="O26" s="1129">
        <v>6.4452187794721016</v>
      </c>
      <c r="P26" s="1129">
        <v>2.5494705726983167</v>
      </c>
      <c r="Q26" s="1129">
        <v>3.6196787868622056</v>
      </c>
      <c r="R26" s="1129">
        <v>11.284680325039274</v>
      </c>
      <c r="S26" s="1129"/>
      <c r="T26" s="1129">
        <v>82.042943018089986</v>
      </c>
      <c r="U26" s="1129">
        <v>3.2250525264379228</v>
      </c>
      <c r="V26" s="1129">
        <v>2.2844846265651992</v>
      </c>
      <c r="W26" s="1129">
        <v>2.9368953409387584</v>
      </c>
      <c r="X26" s="1129">
        <v>9.510624434792792</v>
      </c>
      <c r="Y26" s="1129"/>
      <c r="Z26" s="1129">
        <v>94.399271452852133</v>
      </c>
      <c r="AA26" s="1129">
        <v>1.4193605097728381</v>
      </c>
      <c r="AB26" s="1129">
        <v>1.006223053463962</v>
      </c>
      <c r="AC26" s="1129">
        <v>1.5778551376383039</v>
      </c>
      <c r="AD26" s="1129">
        <v>1.5972894674904499</v>
      </c>
      <c r="AE26" s="1129"/>
      <c r="AF26" s="1129">
        <v>89.681104263809914</v>
      </c>
      <c r="AG26" s="1129">
        <v>2.3943512168648704</v>
      </c>
      <c r="AH26" s="1129">
        <v>1.819763373714844</v>
      </c>
      <c r="AI26" s="1129">
        <v>3.4918065446844455</v>
      </c>
      <c r="AJ26" s="1129">
        <v>2.6129745375589013</v>
      </c>
      <c r="AK26" s="1129"/>
      <c r="AL26" s="1129">
        <v>92.279017838172109</v>
      </c>
      <c r="AM26" s="1129">
        <v>1.5046859268146517</v>
      </c>
      <c r="AN26" s="1129">
        <v>1.2323335532059416</v>
      </c>
      <c r="AO26" s="1129">
        <v>1.8843088393122116</v>
      </c>
      <c r="AP26" s="1129">
        <v>3.0996538187183322</v>
      </c>
      <c r="AQ26" s="1129"/>
    </row>
    <row r="27" spans="1:43" s="35" customFormat="1" ht="2.4" customHeight="1" thickBot="1">
      <c r="A27" s="1130"/>
      <c r="B27" s="1130"/>
      <c r="C27" s="1130"/>
      <c r="D27" s="1130"/>
      <c r="E27" s="1130"/>
      <c r="F27" s="1130"/>
      <c r="G27" s="1130"/>
      <c r="H27" s="1130"/>
      <c r="I27" s="1130"/>
      <c r="J27" s="1130"/>
      <c r="K27" s="1130"/>
      <c r="L27" s="1130"/>
      <c r="M27" s="1130"/>
      <c r="N27" s="1130"/>
      <c r="O27" s="1130"/>
      <c r="P27" s="1130"/>
      <c r="Q27" s="1130"/>
      <c r="R27" s="1130"/>
      <c r="S27" s="1130"/>
      <c r="T27" s="1130"/>
      <c r="U27" s="1130"/>
      <c r="V27" s="1130"/>
      <c r="W27" s="1130"/>
      <c r="X27" s="1130"/>
      <c r="Y27" s="1130"/>
      <c r="Z27" s="1130"/>
      <c r="AA27" s="1130"/>
      <c r="AB27" s="1130"/>
      <c r="AC27" s="1130"/>
      <c r="AD27" s="1130"/>
      <c r="AE27" s="1130"/>
      <c r="AF27" s="1130"/>
      <c r="AG27" s="1130"/>
      <c r="AH27" s="1130"/>
      <c r="AI27" s="1130"/>
      <c r="AJ27" s="1130"/>
      <c r="AK27" s="1130"/>
      <c r="AL27" s="1130"/>
      <c r="AM27" s="1130"/>
      <c r="AN27" s="1130"/>
      <c r="AO27" s="1130"/>
      <c r="AP27" s="1130"/>
      <c r="AQ27" s="1130"/>
    </row>
    <row r="28" spans="1:43" s="73" customFormat="1" ht="15.75" customHeight="1">
      <c r="A28" s="30" t="s">
        <v>1063</v>
      </c>
      <c r="B28" s="18"/>
      <c r="C28" s="18"/>
      <c r="D28" s="18"/>
      <c r="E28" s="18"/>
      <c r="F28" s="18"/>
      <c r="G28" s="18"/>
      <c r="H28" s="18"/>
    </row>
    <row r="29" spans="1:43" s="73" customFormat="1" ht="12.75" customHeight="1">
      <c r="A29" s="18" t="s">
        <v>1064</v>
      </c>
      <c r="B29" s="18"/>
      <c r="C29" s="18"/>
      <c r="D29" s="18"/>
      <c r="E29" s="18"/>
      <c r="F29" s="18"/>
      <c r="G29" s="18"/>
      <c r="H29" s="18"/>
    </row>
    <row r="30" spans="1:43">
      <c r="A30" s="18" t="s">
        <v>1065</v>
      </c>
      <c r="B30" s="661"/>
      <c r="C30" s="661"/>
      <c r="D30" s="661"/>
      <c r="E30" s="661"/>
      <c r="F30" s="661"/>
      <c r="G30" s="18"/>
      <c r="H30" s="18"/>
    </row>
    <row r="31" spans="1:43">
      <c r="A31" s="1131" t="s">
        <v>1066</v>
      </c>
      <c r="B31" s="18"/>
      <c r="C31" s="18"/>
      <c r="D31" s="18"/>
      <c r="E31" s="18"/>
      <c r="F31" s="18"/>
      <c r="G31" s="18"/>
      <c r="H31" s="18"/>
      <c r="I31" s="18"/>
    </row>
    <row r="32" spans="1:43">
      <c r="A32" s="1131" t="s">
        <v>1067</v>
      </c>
      <c r="B32" s="900"/>
      <c r="C32" s="900"/>
      <c r="D32" s="890"/>
      <c r="E32" s="900"/>
      <c r="F32" s="900"/>
      <c r="G32" s="900"/>
      <c r="H32" s="890"/>
      <c r="I32" s="900"/>
    </row>
    <row r="33" spans="1:42" ht="12.75" customHeight="1">
      <c r="A33" s="33" t="s">
        <v>49</v>
      </c>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row>
    <row r="34" spans="1:42">
      <c r="A34" s="312"/>
      <c r="B34" s="312"/>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07C0ADB9-1C59-4DB1-896B-68DBCED97D32}"/>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9316-682C-4B74-BEDE-F0629B9E21B8}">
  <dimension ref="A1:BH71"/>
  <sheetViews>
    <sheetView showGridLines="0" zoomScaleNormal="100" workbookViewId="0">
      <pane xSplit="1" ySplit="6" topLeftCell="B7" activePane="bottomRight" state="frozen"/>
      <selection activeCell="D32" sqref="D32"/>
      <selection pane="topRight" activeCell="D32" sqref="D32"/>
      <selection pane="bottomLeft" activeCell="D32" sqref="D32"/>
      <selection pane="bottomRight" sqref="A1:J1"/>
    </sheetView>
  </sheetViews>
  <sheetFormatPr baseColWidth="10" defaultColWidth="11.44140625" defaultRowHeight="13.8"/>
  <cols>
    <col min="1" max="1" width="34.109375" style="1193" customWidth="1"/>
    <col min="2" max="58" width="10.44140625" style="1193" customWidth="1"/>
    <col min="59" max="256" width="11.44140625" style="1194"/>
    <col min="257" max="257" width="34.109375" style="1194" customWidth="1"/>
    <col min="258" max="314" width="10.44140625" style="1194" customWidth="1"/>
    <col min="315" max="512" width="11.44140625" style="1194"/>
    <col min="513" max="513" width="34.109375" style="1194" customWidth="1"/>
    <col min="514" max="570" width="10.44140625" style="1194" customWidth="1"/>
    <col min="571" max="768" width="11.44140625" style="1194"/>
    <col min="769" max="769" width="34.109375" style="1194" customWidth="1"/>
    <col min="770" max="826" width="10.44140625" style="1194" customWidth="1"/>
    <col min="827" max="1024" width="11.44140625" style="1194"/>
    <col min="1025" max="1025" width="34.109375" style="1194" customWidth="1"/>
    <col min="1026" max="1082" width="10.44140625" style="1194" customWidth="1"/>
    <col min="1083" max="1280" width="11.44140625" style="1194"/>
    <col min="1281" max="1281" width="34.109375" style="1194" customWidth="1"/>
    <col min="1282" max="1338" width="10.44140625" style="1194" customWidth="1"/>
    <col min="1339" max="1536" width="11.44140625" style="1194"/>
    <col min="1537" max="1537" width="34.109375" style="1194" customWidth="1"/>
    <col min="1538" max="1594" width="10.44140625" style="1194" customWidth="1"/>
    <col min="1595" max="1792" width="11.44140625" style="1194"/>
    <col min="1793" max="1793" width="34.109375" style="1194" customWidth="1"/>
    <col min="1794" max="1850" width="10.44140625" style="1194" customWidth="1"/>
    <col min="1851" max="2048" width="11.44140625" style="1194"/>
    <col min="2049" max="2049" width="34.109375" style="1194" customWidth="1"/>
    <col min="2050" max="2106" width="10.44140625" style="1194" customWidth="1"/>
    <col min="2107" max="2304" width="11.44140625" style="1194"/>
    <col min="2305" max="2305" width="34.109375" style="1194" customWidth="1"/>
    <col min="2306" max="2362" width="10.44140625" style="1194" customWidth="1"/>
    <col min="2363" max="2560" width="11.44140625" style="1194"/>
    <col min="2561" max="2561" width="34.109375" style="1194" customWidth="1"/>
    <col min="2562" max="2618" width="10.44140625" style="1194" customWidth="1"/>
    <col min="2619" max="2816" width="11.44140625" style="1194"/>
    <col min="2817" max="2817" width="34.109375" style="1194" customWidth="1"/>
    <col min="2818" max="2874" width="10.44140625" style="1194" customWidth="1"/>
    <col min="2875" max="3072" width="11.44140625" style="1194"/>
    <col min="3073" max="3073" width="34.109375" style="1194" customWidth="1"/>
    <col min="3074" max="3130" width="10.44140625" style="1194" customWidth="1"/>
    <col min="3131" max="3328" width="11.44140625" style="1194"/>
    <col min="3329" max="3329" width="34.109375" style="1194" customWidth="1"/>
    <col min="3330" max="3386" width="10.44140625" style="1194" customWidth="1"/>
    <col min="3387" max="3584" width="11.44140625" style="1194"/>
    <col min="3585" max="3585" width="34.109375" style="1194" customWidth="1"/>
    <col min="3586" max="3642" width="10.44140625" style="1194" customWidth="1"/>
    <col min="3643" max="3840" width="11.44140625" style="1194"/>
    <col min="3841" max="3841" width="34.109375" style="1194" customWidth="1"/>
    <col min="3842" max="3898" width="10.44140625" style="1194" customWidth="1"/>
    <col min="3899" max="4096" width="11.44140625" style="1194"/>
    <col min="4097" max="4097" width="34.109375" style="1194" customWidth="1"/>
    <col min="4098" max="4154" width="10.44140625" style="1194" customWidth="1"/>
    <col min="4155" max="4352" width="11.44140625" style="1194"/>
    <col min="4353" max="4353" width="34.109375" style="1194" customWidth="1"/>
    <col min="4354" max="4410" width="10.44140625" style="1194" customWidth="1"/>
    <col min="4411" max="4608" width="11.44140625" style="1194"/>
    <col min="4609" max="4609" width="34.109375" style="1194" customWidth="1"/>
    <col min="4610" max="4666" width="10.44140625" style="1194" customWidth="1"/>
    <col min="4667" max="4864" width="11.44140625" style="1194"/>
    <col min="4865" max="4865" width="34.109375" style="1194" customWidth="1"/>
    <col min="4866" max="4922" width="10.44140625" style="1194" customWidth="1"/>
    <col min="4923" max="5120" width="11.44140625" style="1194"/>
    <col min="5121" max="5121" width="34.109375" style="1194" customWidth="1"/>
    <col min="5122" max="5178" width="10.44140625" style="1194" customWidth="1"/>
    <col min="5179" max="5376" width="11.44140625" style="1194"/>
    <col min="5377" max="5377" width="34.109375" style="1194" customWidth="1"/>
    <col min="5378" max="5434" width="10.44140625" style="1194" customWidth="1"/>
    <col min="5435" max="5632" width="11.44140625" style="1194"/>
    <col min="5633" max="5633" width="34.109375" style="1194" customWidth="1"/>
    <col min="5634" max="5690" width="10.44140625" style="1194" customWidth="1"/>
    <col min="5691" max="5888" width="11.44140625" style="1194"/>
    <col min="5889" max="5889" width="34.109375" style="1194" customWidth="1"/>
    <col min="5890" max="5946" width="10.44140625" style="1194" customWidth="1"/>
    <col min="5947" max="6144" width="11.44140625" style="1194"/>
    <col min="6145" max="6145" width="34.109375" style="1194" customWidth="1"/>
    <col min="6146" max="6202" width="10.44140625" style="1194" customWidth="1"/>
    <col min="6203" max="6400" width="11.44140625" style="1194"/>
    <col min="6401" max="6401" width="34.109375" style="1194" customWidth="1"/>
    <col min="6402" max="6458" width="10.44140625" style="1194" customWidth="1"/>
    <col min="6459" max="6656" width="11.44140625" style="1194"/>
    <col min="6657" max="6657" width="34.109375" style="1194" customWidth="1"/>
    <col min="6658" max="6714" width="10.44140625" style="1194" customWidth="1"/>
    <col min="6715" max="6912" width="11.44140625" style="1194"/>
    <col min="6913" max="6913" width="34.109375" style="1194" customWidth="1"/>
    <col min="6914" max="6970" width="10.44140625" style="1194" customWidth="1"/>
    <col min="6971" max="7168" width="11.44140625" style="1194"/>
    <col min="7169" max="7169" width="34.109375" style="1194" customWidth="1"/>
    <col min="7170" max="7226" width="10.44140625" style="1194" customWidth="1"/>
    <col min="7227" max="7424" width="11.44140625" style="1194"/>
    <col min="7425" max="7425" width="34.109375" style="1194" customWidth="1"/>
    <col min="7426" max="7482" width="10.44140625" style="1194" customWidth="1"/>
    <col min="7483" max="7680" width="11.44140625" style="1194"/>
    <col min="7681" max="7681" width="34.109375" style="1194" customWidth="1"/>
    <col min="7682" max="7738" width="10.44140625" style="1194" customWidth="1"/>
    <col min="7739" max="7936" width="11.44140625" style="1194"/>
    <col min="7937" max="7937" width="34.109375" style="1194" customWidth="1"/>
    <col min="7938" max="7994" width="10.44140625" style="1194" customWidth="1"/>
    <col min="7995" max="8192" width="11.44140625" style="1194"/>
    <col min="8193" max="8193" width="34.109375" style="1194" customWidth="1"/>
    <col min="8194" max="8250" width="10.44140625" style="1194" customWidth="1"/>
    <col min="8251" max="8448" width="11.44140625" style="1194"/>
    <col min="8449" max="8449" width="34.109375" style="1194" customWidth="1"/>
    <col min="8450" max="8506" width="10.44140625" style="1194" customWidth="1"/>
    <col min="8507" max="8704" width="11.44140625" style="1194"/>
    <col min="8705" max="8705" width="34.109375" style="1194" customWidth="1"/>
    <col min="8706" max="8762" width="10.44140625" style="1194" customWidth="1"/>
    <col min="8763" max="8960" width="11.44140625" style="1194"/>
    <col min="8961" max="8961" width="34.109375" style="1194" customWidth="1"/>
    <col min="8962" max="9018" width="10.44140625" style="1194" customWidth="1"/>
    <col min="9019" max="9216" width="11.44140625" style="1194"/>
    <col min="9217" max="9217" width="34.109375" style="1194" customWidth="1"/>
    <col min="9218" max="9274" width="10.44140625" style="1194" customWidth="1"/>
    <col min="9275" max="9472" width="11.44140625" style="1194"/>
    <col min="9473" max="9473" width="34.109375" style="1194" customWidth="1"/>
    <col min="9474" max="9530" width="10.44140625" style="1194" customWidth="1"/>
    <col min="9531" max="9728" width="11.44140625" style="1194"/>
    <col min="9729" max="9729" width="34.109375" style="1194" customWidth="1"/>
    <col min="9730" max="9786" width="10.44140625" style="1194" customWidth="1"/>
    <col min="9787" max="9984" width="11.44140625" style="1194"/>
    <col min="9985" max="9985" width="34.109375" style="1194" customWidth="1"/>
    <col min="9986" max="10042" width="10.44140625" style="1194" customWidth="1"/>
    <col min="10043" max="10240" width="11.44140625" style="1194"/>
    <col min="10241" max="10241" width="34.109375" style="1194" customWidth="1"/>
    <col min="10242" max="10298" width="10.44140625" style="1194" customWidth="1"/>
    <col min="10299" max="10496" width="11.44140625" style="1194"/>
    <col min="10497" max="10497" width="34.109375" style="1194" customWidth="1"/>
    <col min="10498" max="10554" width="10.44140625" style="1194" customWidth="1"/>
    <col min="10555" max="10752" width="11.44140625" style="1194"/>
    <col min="10753" max="10753" width="34.109375" style="1194" customWidth="1"/>
    <col min="10754" max="10810" width="10.44140625" style="1194" customWidth="1"/>
    <col min="10811" max="11008" width="11.44140625" style="1194"/>
    <col min="11009" max="11009" width="34.109375" style="1194" customWidth="1"/>
    <col min="11010" max="11066" width="10.44140625" style="1194" customWidth="1"/>
    <col min="11067" max="11264" width="11.44140625" style="1194"/>
    <col min="11265" max="11265" width="34.109375" style="1194" customWidth="1"/>
    <col min="11266" max="11322" width="10.44140625" style="1194" customWidth="1"/>
    <col min="11323" max="11520" width="11.44140625" style="1194"/>
    <col min="11521" max="11521" width="34.109375" style="1194" customWidth="1"/>
    <col min="11522" max="11578" width="10.44140625" style="1194" customWidth="1"/>
    <col min="11579" max="11776" width="11.44140625" style="1194"/>
    <col min="11777" max="11777" width="34.109375" style="1194" customWidth="1"/>
    <col min="11778" max="11834" width="10.44140625" style="1194" customWidth="1"/>
    <col min="11835" max="12032" width="11.44140625" style="1194"/>
    <col min="12033" max="12033" width="34.109375" style="1194" customWidth="1"/>
    <col min="12034" max="12090" width="10.44140625" style="1194" customWidth="1"/>
    <col min="12091" max="12288" width="11.44140625" style="1194"/>
    <col min="12289" max="12289" width="34.109375" style="1194" customWidth="1"/>
    <col min="12290" max="12346" width="10.44140625" style="1194" customWidth="1"/>
    <col min="12347" max="12544" width="11.44140625" style="1194"/>
    <col min="12545" max="12545" width="34.109375" style="1194" customWidth="1"/>
    <col min="12546" max="12602" width="10.44140625" style="1194" customWidth="1"/>
    <col min="12603" max="12800" width="11.44140625" style="1194"/>
    <col min="12801" max="12801" width="34.109375" style="1194" customWidth="1"/>
    <col min="12802" max="12858" width="10.44140625" style="1194" customWidth="1"/>
    <col min="12859" max="13056" width="11.44140625" style="1194"/>
    <col min="13057" max="13057" width="34.109375" style="1194" customWidth="1"/>
    <col min="13058" max="13114" width="10.44140625" style="1194" customWidth="1"/>
    <col min="13115" max="13312" width="11.44140625" style="1194"/>
    <col min="13313" max="13313" width="34.109375" style="1194" customWidth="1"/>
    <col min="13314" max="13370" width="10.44140625" style="1194" customWidth="1"/>
    <col min="13371" max="13568" width="11.44140625" style="1194"/>
    <col min="13569" max="13569" width="34.109375" style="1194" customWidth="1"/>
    <col min="13570" max="13626" width="10.44140625" style="1194" customWidth="1"/>
    <col min="13627" max="13824" width="11.44140625" style="1194"/>
    <col min="13825" max="13825" width="34.109375" style="1194" customWidth="1"/>
    <col min="13826" max="13882" width="10.44140625" style="1194" customWidth="1"/>
    <col min="13883" max="14080" width="11.44140625" style="1194"/>
    <col min="14081" max="14081" width="34.109375" style="1194" customWidth="1"/>
    <col min="14082" max="14138" width="10.44140625" style="1194" customWidth="1"/>
    <col min="14139" max="14336" width="11.44140625" style="1194"/>
    <col min="14337" max="14337" width="34.109375" style="1194" customWidth="1"/>
    <col min="14338" max="14394" width="10.44140625" style="1194" customWidth="1"/>
    <col min="14395" max="14592" width="11.44140625" style="1194"/>
    <col min="14593" max="14593" width="34.109375" style="1194" customWidth="1"/>
    <col min="14594" max="14650" width="10.44140625" style="1194" customWidth="1"/>
    <col min="14651" max="14848" width="11.44140625" style="1194"/>
    <col min="14849" max="14849" width="34.109375" style="1194" customWidth="1"/>
    <col min="14850" max="14906" width="10.44140625" style="1194" customWidth="1"/>
    <col min="14907" max="15104" width="11.44140625" style="1194"/>
    <col min="15105" max="15105" width="34.109375" style="1194" customWidth="1"/>
    <col min="15106" max="15162" width="10.44140625" style="1194" customWidth="1"/>
    <col min="15163" max="15360" width="11.44140625" style="1194"/>
    <col min="15361" max="15361" width="34.109375" style="1194" customWidth="1"/>
    <col min="15362" max="15418" width="10.44140625" style="1194" customWidth="1"/>
    <col min="15419" max="15616" width="11.44140625" style="1194"/>
    <col min="15617" max="15617" width="34.109375" style="1194" customWidth="1"/>
    <col min="15618" max="15674" width="10.44140625" style="1194" customWidth="1"/>
    <col min="15675" max="15872" width="11.44140625" style="1194"/>
    <col min="15873" max="15873" width="34.109375" style="1194" customWidth="1"/>
    <col min="15874" max="15930" width="10.44140625" style="1194" customWidth="1"/>
    <col min="15931" max="16128" width="11.44140625" style="1194"/>
    <col min="16129" max="16129" width="34.109375" style="1194" customWidth="1"/>
    <col min="16130" max="16186" width="10.44140625" style="1194" customWidth="1"/>
    <col min="16187" max="16384" width="11.44140625" style="1194"/>
  </cols>
  <sheetData>
    <row r="1" spans="1:60" ht="18" customHeight="1">
      <c r="A1" s="1425" t="s">
        <v>1246</v>
      </c>
      <c r="B1" s="1425"/>
      <c r="C1" s="1425"/>
      <c r="D1" s="1425"/>
      <c r="E1" s="1425"/>
      <c r="F1" s="1425"/>
      <c r="G1" s="1425"/>
      <c r="H1" s="1425"/>
      <c r="I1" s="1425"/>
      <c r="J1" s="1425"/>
    </row>
    <row r="2" spans="1:60" s="1195" customFormat="1" ht="27" customHeight="1">
      <c r="K2" s="1196"/>
      <c r="L2" s="1196"/>
      <c r="M2" s="1196"/>
      <c r="N2" s="41" t="s">
        <v>1125</v>
      </c>
      <c r="O2" s="41"/>
      <c r="P2" s="41"/>
      <c r="Q2" s="41"/>
      <c r="R2" s="41"/>
      <c r="S2" s="41"/>
      <c r="T2" s="41"/>
      <c r="U2" s="41"/>
      <c r="V2" s="41"/>
      <c r="W2" s="41"/>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1196"/>
      <c r="AZ2" s="1196"/>
      <c r="BA2" s="1196"/>
      <c r="BB2" s="1196"/>
      <c r="BC2" s="1196"/>
      <c r="BD2" s="1196"/>
      <c r="BE2" s="1196"/>
      <c r="BF2" s="1196"/>
    </row>
    <row r="3" spans="1:60" ht="18.75" customHeight="1">
      <c r="O3" s="1197"/>
      <c r="P3" s="1198">
        <v>45716</v>
      </c>
      <c r="Q3" s="1198"/>
      <c r="R3" s="1198"/>
      <c r="S3" s="1198"/>
      <c r="T3" s="1198"/>
      <c r="U3" s="1197"/>
      <c r="V3" s="1197"/>
      <c r="W3" s="1197"/>
    </row>
    <row r="4" spans="1:60">
      <c r="A4" s="1199"/>
      <c r="B4" s="1200"/>
      <c r="C4" s="1199"/>
      <c r="D4" s="1199"/>
      <c r="E4" s="1199"/>
      <c r="F4" s="1199"/>
      <c r="G4" s="1199"/>
      <c r="H4" s="1199"/>
      <c r="I4" s="1199"/>
      <c r="J4" s="1199"/>
    </row>
    <row r="5" spans="1:60" ht="12.75" customHeight="1">
      <c r="A5" s="1201"/>
      <c r="B5" s="1202" t="s">
        <v>508</v>
      </c>
      <c r="C5" s="1203"/>
      <c r="D5" s="1204"/>
      <c r="E5" s="1202" t="s">
        <v>30</v>
      </c>
      <c r="F5" s="1203"/>
      <c r="G5" s="1204"/>
      <c r="H5" s="1202" t="s">
        <v>621</v>
      </c>
      <c r="I5" s="1203"/>
      <c r="J5" s="1204"/>
      <c r="K5" s="1205" t="s">
        <v>1126</v>
      </c>
      <c r="L5" s="1205"/>
      <c r="M5" s="1205"/>
      <c r="N5" s="1205" t="s">
        <v>511</v>
      </c>
      <c r="O5" s="1205"/>
      <c r="P5" s="1205"/>
      <c r="Q5" s="1205" t="s">
        <v>116</v>
      </c>
      <c r="R5" s="1205"/>
      <c r="S5" s="1205"/>
      <c r="T5" s="1205" t="s">
        <v>35</v>
      </c>
      <c r="U5" s="1205"/>
      <c r="V5" s="1205"/>
      <c r="W5" s="1205" t="s">
        <v>512</v>
      </c>
      <c r="X5" s="1205"/>
      <c r="Y5" s="1205"/>
      <c r="Z5" s="1205" t="s">
        <v>37</v>
      </c>
      <c r="AA5" s="1205"/>
      <c r="AB5" s="1205"/>
      <c r="AC5" s="1205" t="s">
        <v>513</v>
      </c>
      <c r="AD5" s="1205"/>
      <c r="AE5" s="1205"/>
      <c r="AF5" s="1205" t="s">
        <v>514</v>
      </c>
      <c r="AG5" s="1205"/>
      <c r="AH5" s="1205"/>
      <c r="AI5" s="1205" t="s">
        <v>1127</v>
      </c>
      <c r="AJ5" s="1205"/>
      <c r="AK5" s="1205"/>
      <c r="AL5" s="1205" t="s">
        <v>1128</v>
      </c>
      <c r="AM5" s="1205"/>
      <c r="AN5" s="1205"/>
      <c r="AO5" s="1206" t="s">
        <v>42</v>
      </c>
      <c r="AP5" s="1206"/>
      <c r="AQ5" s="1206"/>
      <c r="AR5" s="1205" t="s">
        <v>43</v>
      </c>
      <c r="AS5" s="1205"/>
      <c r="AT5" s="1205"/>
      <c r="AU5" s="1202" t="s">
        <v>44</v>
      </c>
      <c r="AV5" s="1203"/>
      <c r="AW5" s="1204"/>
      <c r="AX5" s="1202" t="s">
        <v>45</v>
      </c>
      <c r="AY5" s="1203"/>
      <c r="AZ5" s="1204"/>
      <c r="BA5" s="1202" t="s">
        <v>46</v>
      </c>
      <c r="BB5" s="1203"/>
      <c r="BC5" s="1204"/>
      <c r="BD5" s="1205" t="s">
        <v>518</v>
      </c>
      <c r="BE5" s="1205"/>
      <c r="BF5" s="1205"/>
    </row>
    <row r="6" spans="1:60" s="1211" customFormat="1" ht="27.6">
      <c r="A6" s="1207"/>
      <c r="B6" s="1208" t="s">
        <v>1129</v>
      </c>
      <c r="C6" s="1209" t="s">
        <v>1130</v>
      </c>
      <c r="D6" s="1210" t="s">
        <v>1131</v>
      </c>
      <c r="E6" s="1208" t="s">
        <v>1129</v>
      </c>
      <c r="F6" s="1209" t="s">
        <v>1130</v>
      </c>
      <c r="G6" s="1210" t="s">
        <v>1131</v>
      </c>
      <c r="H6" s="1208" t="s">
        <v>1129</v>
      </c>
      <c r="I6" s="1209" t="s">
        <v>1130</v>
      </c>
      <c r="J6" s="1210" t="s">
        <v>1131</v>
      </c>
      <c r="K6" s="1208" t="s">
        <v>1129</v>
      </c>
      <c r="L6" s="1209" t="s">
        <v>1130</v>
      </c>
      <c r="M6" s="1210" t="s">
        <v>1131</v>
      </c>
      <c r="N6" s="1208" t="s">
        <v>1129</v>
      </c>
      <c r="O6" s="1209" t="s">
        <v>1130</v>
      </c>
      <c r="P6" s="1210" t="s">
        <v>1131</v>
      </c>
      <c r="Q6" s="1208" t="s">
        <v>1129</v>
      </c>
      <c r="R6" s="1209" t="s">
        <v>1130</v>
      </c>
      <c r="S6" s="1210" t="s">
        <v>1131</v>
      </c>
      <c r="T6" s="1208" t="s">
        <v>1129</v>
      </c>
      <c r="U6" s="1209" t="s">
        <v>1130</v>
      </c>
      <c r="V6" s="1210" t="s">
        <v>1131</v>
      </c>
      <c r="W6" s="1208" t="s">
        <v>1129</v>
      </c>
      <c r="X6" s="1209" t="s">
        <v>1130</v>
      </c>
      <c r="Y6" s="1210" t="s">
        <v>1131</v>
      </c>
      <c r="Z6" s="1208" t="s">
        <v>1129</v>
      </c>
      <c r="AA6" s="1209" t="s">
        <v>1130</v>
      </c>
      <c r="AB6" s="1210" t="s">
        <v>1131</v>
      </c>
      <c r="AC6" s="1208" t="s">
        <v>1129</v>
      </c>
      <c r="AD6" s="1209" t="s">
        <v>1130</v>
      </c>
      <c r="AE6" s="1210" t="s">
        <v>1131</v>
      </c>
      <c r="AF6" s="1208" t="s">
        <v>1129</v>
      </c>
      <c r="AG6" s="1209" t="s">
        <v>1130</v>
      </c>
      <c r="AH6" s="1210" t="s">
        <v>1131</v>
      </c>
      <c r="AI6" s="1208" t="s">
        <v>1129</v>
      </c>
      <c r="AJ6" s="1209" t="s">
        <v>1130</v>
      </c>
      <c r="AK6" s="1210" t="s">
        <v>1131</v>
      </c>
      <c r="AL6" s="1208" t="s">
        <v>1129</v>
      </c>
      <c r="AM6" s="1209" t="s">
        <v>1130</v>
      </c>
      <c r="AN6" s="1210" t="s">
        <v>1131</v>
      </c>
      <c r="AO6" s="1208" t="s">
        <v>1129</v>
      </c>
      <c r="AP6" s="1209" t="s">
        <v>1130</v>
      </c>
      <c r="AQ6" s="1210" t="s">
        <v>1131</v>
      </c>
      <c r="AR6" s="1208" t="s">
        <v>1129</v>
      </c>
      <c r="AS6" s="1209" t="s">
        <v>1130</v>
      </c>
      <c r="AT6" s="1210" t="s">
        <v>1131</v>
      </c>
      <c r="AU6" s="1209" t="s">
        <v>1129</v>
      </c>
      <c r="AV6" s="1209" t="s">
        <v>1130</v>
      </c>
      <c r="AW6" s="1209" t="s">
        <v>1131</v>
      </c>
      <c r="AX6" s="1208" t="str">
        <f>+AU6</f>
        <v>MN 
(S/ Miles)</v>
      </c>
      <c r="AY6" s="1209" t="str">
        <f>+AV6</f>
        <v>ME 
(US$ miles)</v>
      </c>
      <c r="AZ6" s="1210" t="str">
        <f>+AW6</f>
        <v>Total 
(S/ Miles)</v>
      </c>
      <c r="BA6" s="1209" t="s">
        <v>1129</v>
      </c>
      <c r="BB6" s="1209" t="s">
        <v>1130</v>
      </c>
      <c r="BC6" s="1209" t="s">
        <v>1131</v>
      </c>
      <c r="BD6" s="1208" t="s">
        <v>1129</v>
      </c>
      <c r="BE6" s="1209" t="s">
        <v>1130</v>
      </c>
      <c r="BF6" s="1210" t="s">
        <v>1131</v>
      </c>
    </row>
    <row r="7" spans="1:60" s="1211" customFormat="1" ht="10.199999999999999">
      <c r="A7" s="1212" t="s">
        <v>1132</v>
      </c>
      <c r="B7" s="1213">
        <v>10769612.749</v>
      </c>
      <c r="C7" s="1214">
        <v>2155558.6007614904</v>
      </c>
      <c r="D7" s="1215">
        <v>18695601.725000001</v>
      </c>
      <c r="E7" s="1213">
        <v>63421.228000000003</v>
      </c>
      <c r="F7" s="1214">
        <v>7250</v>
      </c>
      <c r="G7" s="1215">
        <v>90079.478000000003</v>
      </c>
      <c r="H7" s="1213">
        <v>18625465.028999999</v>
      </c>
      <c r="I7" s="1214">
        <v>6425923.79548545</v>
      </c>
      <c r="J7" s="1215">
        <v>42253586.825000003</v>
      </c>
      <c r="K7" s="1213">
        <v>492560.59299999999</v>
      </c>
      <c r="L7" s="1214">
        <v>235374.14196355722</v>
      </c>
      <c r="M7" s="1215">
        <v>1358031.314</v>
      </c>
      <c r="N7" s="1213">
        <v>2069072.088</v>
      </c>
      <c r="O7" s="1214">
        <v>804300.40630949149</v>
      </c>
      <c r="P7" s="1215">
        <v>5026484.682</v>
      </c>
      <c r="Q7" s="1213">
        <v>11075199.551999999</v>
      </c>
      <c r="R7" s="1214">
        <v>1477860.1506663042</v>
      </c>
      <c r="S7" s="1215">
        <v>16509291.327</v>
      </c>
      <c r="T7" s="1213">
        <v>461965.12099999998</v>
      </c>
      <c r="U7" s="1214">
        <v>111208.41881968998</v>
      </c>
      <c r="V7" s="1215">
        <v>870878.47699999996</v>
      </c>
      <c r="W7" s="1213">
        <v>6208940.5410000002</v>
      </c>
      <c r="X7" s="1214">
        <v>2255778.5042153927</v>
      </c>
      <c r="Y7" s="1215">
        <v>14503438.102</v>
      </c>
      <c r="Z7" s="1213">
        <v>0</v>
      </c>
      <c r="AA7" s="1214">
        <v>0</v>
      </c>
      <c r="AB7" s="1215">
        <v>0</v>
      </c>
      <c r="AC7" s="1213">
        <v>780692.41200000001</v>
      </c>
      <c r="AD7" s="1214">
        <v>141756.27712809356</v>
      </c>
      <c r="AE7" s="1215">
        <v>1301930.243</v>
      </c>
      <c r="AF7" s="1213">
        <v>0</v>
      </c>
      <c r="AG7" s="1214">
        <v>0</v>
      </c>
      <c r="AH7" s="1215">
        <v>0</v>
      </c>
      <c r="AI7" s="1213">
        <v>1120578.044</v>
      </c>
      <c r="AJ7" s="1214">
        <v>620384.08349197707</v>
      </c>
      <c r="AK7" s="1215">
        <v>3401730.32</v>
      </c>
      <c r="AL7" s="1213">
        <v>0</v>
      </c>
      <c r="AM7" s="1214">
        <v>0</v>
      </c>
      <c r="AN7" s="1215">
        <v>0</v>
      </c>
      <c r="AO7" s="1213">
        <v>22000</v>
      </c>
      <c r="AP7" s="1214">
        <v>9500</v>
      </c>
      <c r="AQ7" s="1215">
        <v>56931.5</v>
      </c>
      <c r="AR7" s="1213">
        <v>263609.326</v>
      </c>
      <c r="AS7" s="1214">
        <v>156710.16970356269</v>
      </c>
      <c r="AT7" s="1215">
        <v>839832.62</v>
      </c>
      <c r="AU7" s="1213">
        <v>106000</v>
      </c>
      <c r="AV7" s="1214">
        <v>23000</v>
      </c>
      <c r="AW7" s="1215">
        <v>190571</v>
      </c>
      <c r="AX7" s="1213">
        <v>724337.39199999999</v>
      </c>
      <c r="AY7" s="1214">
        <v>182568.44955126461</v>
      </c>
      <c r="AZ7" s="1215">
        <v>1395641.581</v>
      </c>
      <c r="BA7" s="1213">
        <v>0</v>
      </c>
      <c r="BB7" s="1214">
        <v>0</v>
      </c>
      <c r="BC7" s="1215">
        <v>0</v>
      </c>
      <c r="BD7" s="1213">
        <v>52783454.079000004</v>
      </c>
      <c r="BE7" s="1214">
        <v>14607172.999728039</v>
      </c>
      <c r="BF7" s="1215">
        <v>106494029.2</v>
      </c>
      <c r="BG7" s="1216"/>
      <c r="BH7" s="1216"/>
    </row>
    <row r="8" spans="1:60" s="1211" customFormat="1" ht="10.199999999999999">
      <c r="A8" s="1217" t="s">
        <v>1133</v>
      </c>
      <c r="B8" s="1218">
        <v>85162.63</v>
      </c>
      <c r="C8" s="1219">
        <v>210.36633124830027</v>
      </c>
      <c r="D8" s="1220">
        <v>85936.148000000001</v>
      </c>
      <c r="E8" s="1218">
        <v>7.2999999999999995E-2</v>
      </c>
      <c r="F8" s="1219">
        <v>0</v>
      </c>
      <c r="G8" s="1220">
        <v>7.2999999999999995E-2</v>
      </c>
      <c r="H8" s="1218">
        <v>203074.67</v>
      </c>
      <c r="I8" s="1219">
        <v>29740.818874082132</v>
      </c>
      <c r="J8" s="1220">
        <v>312431.66200000001</v>
      </c>
      <c r="K8" s="1218">
        <v>205.64699999999999</v>
      </c>
      <c r="L8" s="1219">
        <v>2.5836279575741094E-2</v>
      </c>
      <c r="M8" s="1220">
        <v>205.74199999999999</v>
      </c>
      <c r="N8" s="1218">
        <v>5.0069999999999997</v>
      </c>
      <c r="O8" s="1219">
        <v>1.6173511014413924</v>
      </c>
      <c r="P8" s="1220">
        <v>10.955</v>
      </c>
      <c r="Q8" s="1218">
        <v>4.1879999999999997</v>
      </c>
      <c r="R8" s="1219">
        <v>983.43840087027468</v>
      </c>
      <c r="S8" s="1220">
        <v>3620.2910000000002</v>
      </c>
      <c r="T8" s="1218">
        <v>0</v>
      </c>
      <c r="U8" s="1219">
        <v>104.15964101169432</v>
      </c>
      <c r="V8" s="1220">
        <v>382.995</v>
      </c>
      <c r="W8" s="1218">
        <v>22882.726999999999</v>
      </c>
      <c r="X8" s="1219">
        <v>46.572205602393254</v>
      </c>
      <c r="Y8" s="1220">
        <v>23053.973999999998</v>
      </c>
      <c r="Z8" s="1218">
        <v>0</v>
      </c>
      <c r="AA8" s="1219">
        <v>0</v>
      </c>
      <c r="AB8" s="1220">
        <v>0</v>
      </c>
      <c r="AC8" s="1218">
        <v>0</v>
      </c>
      <c r="AD8" s="1219">
        <v>0</v>
      </c>
      <c r="AE8" s="1220">
        <v>0</v>
      </c>
      <c r="AF8" s="1218">
        <v>0</v>
      </c>
      <c r="AG8" s="1219">
        <v>0</v>
      </c>
      <c r="AH8" s="1220">
        <v>0</v>
      </c>
      <c r="AI8" s="1218">
        <v>0</v>
      </c>
      <c r="AJ8" s="1219">
        <v>228.49823225455535</v>
      </c>
      <c r="AK8" s="1220">
        <v>840.18799999999999</v>
      </c>
      <c r="AL8" s="1218">
        <v>0</v>
      </c>
      <c r="AM8" s="1219">
        <v>0</v>
      </c>
      <c r="AN8" s="1220">
        <v>0</v>
      </c>
      <c r="AO8" s="1218">
        <v>0</v>
      </c>
      <c r="AP8" s="1219">
        <v>0</v>
      </c>
      <c r="AQ8" s="1220">
        <v>0</v>
      </c>
      <c r="AR8" s="1218">
        <v>0</v>
      </c>
      <c r="AS8" s="1219">
        <v>0</v>
      </c>
      <c r="AT8" s="1220">
        <v>0</v>
      </c>
      <c r="AU8" s="1218">
        <v>0</v>
      </c>
      <c r="AV8" s="1219">
        <v>0</v>
      </c>
      <c r="AW8" s="1220">
        <v>0</v>
      </c>
      <c r="AX8" s="1218">
        <v>0</v>
      </c>
      <c r="AY8" s="1219">
        <v>0</v>
      </c>
      <c r="AZ8" s="1220">
        <v>0</v>
      </c>
      <c r="BA8" s="1218">
        <v>0</v>
      </c>
      <c r="BB8" s="1219">
        <v>0</v>
      </c>
      <c r="BC8" s="1220">
        <v>0</v>
      </c>
      <c r="BD8" s="1218">
        <v>311334.94500000001</v>
      </c>
      <c r="BE8" s="1219">
        <v>31315.497960293716</v>
      </c>
      <c r="BF8" s="1221">
        <v>426482.03200000001</v>
      </c>
      <c r="BG8" s="1216"/>
      <c r="BH8" s="1216"/>
    </row>
    <row r="9" spans="1:60" s="1211" customFormat="1" ht="10.199999999999999">
      <c r="A9" s="1217" t="s">
        <v>796</v>
      </c>
      <c r="B9" s="1218">
        <v>876.85699999999997</v>
      </c>
      <c r="C9" s="1220">
        <v>962.48082676094634</v>
      </c>
      <c r="D9" s="1220">
        <v>4415.8990000000003</v>
      </c>
      <c r="E9" s="1218">
        <v>0</v>
      </c>
      <c r="F9" s="1220">
        <v>0</v>
      </c>
      <c r="G9" s="1220">
        <v>0</v>
      </c>
      <c r="H9" s="1218">
        <v>5845.7650000000003</v>
      </c>
      <c r="I9" s="1220">
        <v>2550.4721240141416</v>
      </c>
      <c r="J9" s="1220">
        <v>15223.851000000001</v>
      </c>
      <c r="K9" s="1218">
        <v>32.828000000000003</v>
      </c>
      <c r="L9" s="1220">
        <v>58.542561871090562</v>
      </c>
      <c r="M9" s="1220">
        <v>248.089</v>
      </c>
      <c r="N9" s="1218">
        <v>105.035</v>
      </c>
      <c r="O9" s="1220">
        <v>142.36333967908621</v>
      </c>
      <c r="P9" s="1220">
        <v>628.505</v>
      </c>
      <c r="Q9" s="1218">
        <v>420.94799999999998</v>
      </c>
      <c r="R9" s="1220">
        <v>320.67935817242312</v>
      </c>
      <c r="S9" s="1220">
        <v>1600.087</v>
      </c>
      <c r="T9" s="1218">
        <v>6329.7910000000002</v>
      </c>
      <c r="U9" s="1220">
        <v>553.28120750611913</v>
      </c>
      <c r="V9" s="1220">
        <v>8364.2060000000001</v>
      </c>
      <c r="W9" s="1218">
        <v>474.72300000000001</v>
      </c>
      <c r="X9" s="1220">
        <v>708.63366875169982</v>
      </c>
      <c r="Y9" s="1220">
        <v>3080.37</v>
      </c>
      <c r="Z9" s="1218">
        <v>0</v>
      </c>
      <c r="AA9" s="1220">
        <v>0</v>
      </c>
      <c r="AB9" s="1220">
        <v>0</v>
      </c>
      <c r="AC9" s="1218">
        <v>0</v>
      </c>
      <c r="AD9" s="1220">
        <v>0</v>
      </c>
      <c r="AE9" s="1220">
        <v>0</v>
      </c>
      <c r="AF9" s="1218">
        <v>0</v>
      </c>
      <c r="AG9" s="1220">
        <v>0</v>
      </c>
      <c r="AH9" s="1220">
        <v>0</v>
      </c>
      <c r="AI9" s="1218">
        <v>0</v>
      </c>
      <c r="AJ9" s="1220">
        <v>0</v>
      </c>
      <c r="AK9" s="1220">
        <v>0</v>
      </c>
      <c r="AL9" s="1218">
        <v>0</v>
      </c>
      <c r="AM9" s="1220">
        <v>0</v>
      </c>
      <c r="AN9" s="1220">
        <v>0</v>
      </c>
      <c r="AO9" s="1218">
        <v>0</v>
      </c>
      <c r="AP9" s="1220">
        <v>0</v>
      </c>
      <c r="AQ9" s="1220">
        <v>0</v>
      </c>
      <c r="AR9" s="1218">
        <v>0</v>
      </c>
      <c r="AS9" s="1220">
        <v>0</v>
      </c>
      <c r="AT9" s="1220">
        <v>0</v>
      </c>
      <c r="AU9" s="1218">
        <v>0</v>
      </c>
      <c r="AV9" s="1220">
        <v>0</v>
      </c>
      <c r="AW9" s="1220">
        <v>0</v>
      </c>
      <c r="AX9" s="1218">
        <v>0</v>
      </c>
      <c r="AY9" s="1220">
        <v>0</v>
      </c>
      <c r="AZ9" s="1220">
        <v>0</v>
      </c>
      <c r="BA9" s="1218">
        <v>0</v>
      </c>
      <c r="BB9" s="1220">
        <v>0</v>
      </c>
      <c r="BC9" s="1220">
        <v>0</v>
      </c>
      <c r="BD9" s="1218">
        <v>14085.949000000001</v>
      </c>
      <c r="BE9" s="1220">
        <v>5296.4539026380207</v>
      </c>
      <c r="BF9" s="1221">
        <v>33561.01</v>
      </c>
      <c r="BG9" s="1216"/>
      <c r="BH9" s="1216"/>
    </row>
    <row r="10" spans="1:60" s="1211" customFormat="1" ht="10.199999999999999">
      <c r="A10" s="1217" t="s">
        <v>126</v>
      </c>
      <c r="B10" s="1218">
        <v>50389.093000000001</v>
      </c>
      <c r="C10" s="1220">
        <v>27246.00571117759</v>
      </c>
      <c r="D10" s="1220">
        <v>150572.65599999999</v>
      </c>
      <c r="E10" s="1218">
        <v>0</v>
      </c>
      <c r="F10" s="1220">
        <v>0</v>
      </c>
      <c r="G10" s="1220">
        <v>0</v>
      </c>
      <c r="H10" s="1218">
        <v>337152.51</v>
      </c>
      <c r="I10" s="1220">
        <v>71069.1090562959</v>
      </c>
      <c r="J10" s="1220">
        <v>598473.625</v>
      </c>
      <c r="K10" s="1218">
        <v>4878.7740000000003</v>
      </c>
      <c r="L10" s="1220">
        <v>1463.4566222463966</v>
      </c>
      <c r="M10" s="1220">
        <v>10259.905000000001</v>
      </c>
      <c r="N10" s="1218">
        <v>35465.186000000002</v>
      </c>
      <c r="O10" s="1220">
        <v>30155.719608376396</v>
      </c>
      <c r="P10" s="1220">
        <v>146347.76699999999</v>
      </c>
      <c r="Q10" s="1218">
        <v>63570.292000000001</v>
      </c>
      <c r="R10" s="1220">
        <v>21482.147946695673</v>
      </c>
      <c r="S10" s="1220">
        <v>142560.15100000001</v>
      </c>
      <c r="T10" s="1218">
        <v>0</v>
      </c>
      <c r="U10" s="1220">
        <v>0</v>
      </c>
      <c r="V10" s="1220">
        <v>0</v>
      </c>
      <c r="W10" s="1218">
        <v>231705.01699999999</v>
      </c>
      <c r="X10" s="1220">
        <v>103989.77508838726</v>
      </c>
      <c r="Y10" s="1220">
        <v>614075.42000000004</v>
      </c>
      <c r="Z10" s="1218">
        <v>0</v>
      </c>
      <c r="AA10" s="1220">
        <v>0</v>
      </c>
      <c r="AB10" s="1220">
        <v>0</v>
      </c>
      <c r="AC10" s="1218">
        <v>3490.17</v>
      </c>
      <c r="AD10" s="1220">
        <v>132.35626869730757</v>
      </c>
      <c r="AE10" s="1220">
        <v>3976.8449999999998</v>
      </c>
      <c r="AF10" s="1218">
        <v>0</v>
      </c>
      <c r="AG10" s="1220">
        <v>0</v>
      </c>
      <c r="AH10" s="1220">
        <v>0</v>
      </c>
      <c r="AI10" s="1218">
        <v>30014.05</v>
      </c>
      <c r="AJ10" s="1220">
        <v>13490.09790590155</v>
      </c>
      <c r="AK10" s="1220">
        <v>79617.14</v>
      </c>
      <c r="AL10" s="1218">
        <v>0</v>
      </c>
      <c r="AM10" s="1220">
        <v>0</v>
      </c>
      <c r="AN10" s="1220">
        <v>0</v>
      </c>
      <c r="AO10" s="1218">
        <v>0</v>
      </c>
      <c r="AP10" s="1220">
        <v>0</v>
      </c>
      <c r="AQ10" s="1220">
        <v>0</v>
      </c>
      <c r="AR10" s="1218">
        <v>144.393</v>
      </c>
      <c r="AS10" s="1220">
        <v>0</v>
      </c>
      <c r="AT10" s="1220">
        <v>144.393</v>
      </c>
      <c r="AU10" s="1218">
        <v>0</v>
      </c>
      <c r="AV10" s="1220">
        <v>0</v>
      </c>
      <c r="AW10" s="1220">
        <v>0</v>
      </c>
      <c r="AX10" s="1218">
        <v>0</v>
      </c>
      <c r="AY10" s="1220">
        <v>0</v>
      </c>
      <c r="AZ10" s="1220">
        <v>0</v>
      </c>
      <c r="BA10" s="1218">
        <v>0</v>
      </c>
      <c r="BB10" s="1220">
        <v>0</v>
      </c>
      <c r="BC10" s="1220">
        <v>0</v>
      </c>
      <c r="BD10" s="1218">
        <v>756809.48899999994</v>
      </c>
      <c r="BE10" s="1220">
        <v>269028.66902366059</v>
      </c>
      <c r="BF10" s="1221">
        <v>1746027.905</v>
      </c>
      <c r="BG10" s="1216"/>
      <c r="BH10" s="1216"/>
    </row>
    <row r="11" spans="1:60" s="1211" customFormat="1" ht="10.199999999999999">
      <c r="A11" s="1217" t="s">
        <v>136</v>
      </c>
      <c r="B11" s="1218">
        <v>8606451.8049999997</v>
      </c>
      <c r="C11" s="1220">
        <v>930252.05248844158</v>
      </c>
      <c r="D11" s="1220">
        <v>12026988.603</v>
      </c>
      <c r="E11" s="1218">
        <v>63421.154000000002</v>
      </c>
      <c r="F11" s="1220">
        <v>3000</v>
      </c>
      <c r="G11" s="1220">
        <v>74452.153999999995</v>
      </c>
      <c r="H11" s="1218">
        <v>14827518.200999999</v>
      </c>
      <c r="I11" s="1220">
        <v>4230743.2235518089</v>
      </c>
      <c r="J11" s="1220">
        <v>30383961.035</v>
      </c>
      <c r="K11" s="1218">
        <v>357857.94400000002</v>
      </c>
      <c r="L11" s="1220">
        <v>26441.745716616806</v>
      </c>
      <c r="M11" s="1220">
        <v>455084.24400000001</v>
      </c>
      <c r="N11" s="1218">
        <v>1539893.3910000001</v>
      </c>
      <c r="O11" s="1220">
        <v>364389.77345662221</v>
      </c>
      <c r="P11" s="1220">
        <v>2879754.5890000002</v>
      </c>
      <c r="Q11" s="1218">
        <v>9479592.2960000001</v>
      </c>
      <c r="R11" s="1220">
        <v>621586.66249660042</v>
      </c>
      <c r="S11" s="1220">
        <v>11765166.455</v>
      </c>
      <c r="T11" s="1218">
        <v>203000</v>
      </c>
      <c r="U11" s="1220">
        <v>9000</v>
      </c>
      <c r="V11" s="1220">
        <v>236093</v>
      </c>
      <c r="W11" s="1218">
        <v>4761688.2680000002</v>
      </c>
      <c r="X11" s="1220">
        <v>1182450.1202066902</v>
      </c>
      <c r="Y11" s="1220">
        <v>9109557.3609999996</v>
      </c>
      <c r="Z11" s="1218">
        <v>0</v>
      </c>
      <c r="AA11" s="1220">
        <v>0</v>
      </c>
      <c r="AB11" s="1220">
        <v>0</v>
      </c>
      <c r="AC11" s="1218">
        <v>755345.73199999996</v>
      </c>
      <c r="AD11" s="1220">
        <v>61704.013326081047</v>
      </c>
      <c r="AE11" s="1220">
        <v>982231.38899999997</v>
      </c>
      <c r="AF11" s="1218">
        <v>0</v>
      </c>
      <c r="AG11" s="1220">
        <v>0</v>
      </c>
      <c r="AH11" s="1220">
        <v>0</v>
      </c>
      <c r="AI11" s="1218">
        <v>623615.85699999996</v>
      </c>
      <c r="AJ11" s="1220">
        <v>425875.72586347564</v>
      </c>
      <c r="AK11" s="1220">
        <v>2189560.9010000001</v>
      </c>
      <c r="AL11" s="1218">
        <v>0</v>
      </c>
      <c r="AM11" s="1220">
        <v>0</v>
      </c>
      <c r="AN11" s="1220">
        <v>0</v>
      </c>
      <c r="AO11" s="1218">
        <v>22000</v>
      </c>
      <c r="AP11" s="1220">
        <v>9500</v>
      </c>
      <c r="AQ11" s="1220">
        <v>56931.5</v>
      </c>
      <c r="AR11" s="1218">
        <v>252032.23</v>
      </c>
      <c r="AS11" s="1220">
        <v>95209.231438672825</v>
      </c>
      <c r="AT11" s="1220">
        <v>602116.57499999995</v>
      </c>
      <c r="AU11" s="1218">
        <v>106000</v>
      </c>
      <c r="AV11" s="1220">
        <v>23000</v>
      </c>
      <c r="AW11" s="1220">
        <v>190571</v>
      </c>
      <c r="AX11" s="1218">
        <v>681217.14199999999</v>
      </c>
      <c r="AY11" s="1220">
        <v>112068.44955126462</v>
      </c>
      <c r="AZ11" s="1220">
        <v>1093292.831</v>
      </c>
      <c r="BA11" s="1218">
        <v>0</v>
      </c>
      <c r="BB11" s="1220">
        <v>0</v>
      </c>
      <c r="BC11" s="1220">
        <v>0</v>
      </c>
      <c r="BD11" s="1218">
        <v>42279634.026000001</v>
      </c>
      <c r="BE11" s="1220">
        <v>8095220.9994560778</v>
      </c>
      <c r="BF11" s="1221">
        <v>72045761.641000003</v>
      </c>
      <c r="BG11" s="1216"/>
      <c r="BH11" s="1216"/>
    </row>
    <row r="12" spans="1:60" s="1211" customFormat="1" ht="10.199999999999999">
      <c r="A12" s="1217" t="s">
        <v>717</v>
      </c>
      <c r="B12" s="1218">
        <v>0</v>
      </c>
      <c r="C12" s="1220">
        <v>6584.1327168887683</v>
      </c>
      <c r="D12" s="1220">
        <v>24209.856</v>
      </c>
      <c r="E12" s="1218">
        <v>0</v>
      </c>
      <c r="F12" s="1220">
        <v>0</v>
      </c>
      <c r="G12" s="1220">
        <v>0</v>
      </c>
      <c r="H12" s="1218">
        <v>0</v>
      </c>
      <c r="I12" s="1220">
        <v>0</v>
      </c>
      <c r="J12" s="1220">
        <v>0</v>
      </c>
      <c r="K12" s="1218">
        <v>0</v>
      </c>
      <c r="L12" s="1220">
        <v>0</v>
      </c>
      <c r="M12" s="1220">
        <v>0</v>
      </c>
      <c r="N12" s="1218">
        <v>144969.49900000001</v>
      </c>
      <c r="O12" s="1220">
        <v>22647.058743540929</v>
      </c>
      <c r="P12" s="1220">
        <v>228242.73499999999</v>
      </c>
      <c r="Q12" s="1218">
        <v>444416.22499999998</v>
      </c>
      <c r="R12" s="1220">
        <v>139045.70111503944</v>
      </c>
      <c r="S12" s="1220">
        <v>955687.26899999997</v>
      </c>
      <c r="T12" s="1218">
        <v>128483.42600000001</v>
      </c>
      <c r="U12" s="1220">
        <v>75550.977699211318</v>
      </c>
      <c r="V12" s="1220">
        <v>406284.37199999997</v>
      </c>
      <c r="W12" s="1218">
        <v>419481.57400000002</v>
      </c>
      <c r="X12" s="1220">
        <v>233881.70383464781</v>
      </c>
      <c r="Y12" s="1220">
        <v>1279464.5989999999</v>
      </c>
      <c r="Z12" s="1218">
        <v>0</v>
      </c>
      <c r="AA12" s="1220">
        <v>0</v>
      </c>
      <c r="AB12" s="1220">
        <v>0</v>
      </c>
      <c r="AC12" s="1218">
        <v>0</v>
      </c>
      <c r="AD12" s="1220">
        <v>0</v>
      </c>
      <c r="AE12" s="1220">
        <v>0</v>
      </c>
      <c r="AF12" s="1218">
        <v>0</v>
      </c>
      <c r="AG12" s="1220">
        <v>0</v>
      </c>
      <c r="AH12" s="1220">
        <v>0</v>
      </c>
      <c r="AI12" s="1218">
        <v>17013.867999999999</v>
      </c>
      <c r="AJ12" s="1220">
        <v>35739.654065814524</v>
      </c>
      <c r="AK12" s="1220">
        <v>148428.57699999999</v>
      </c>
      <c r="AL12" s="1218">
        <v>0</v>
      </c>
      <c r="AM12" s="1220">
        <v>0</v>
      </c>
      <c r="AN12" s="1220">
        <v>0</v>
      </c>
      <c r="AO12" s="1218">
        <v>0</v>
      </c>
      <c r="AP12" s="1220">
        <v>0</v>
      </c>
      <c r="AQ12" s="1220">
        <v>0</v>
      </c>
      <c r="AR12" s="1218">
        <v>0</v>
      </c>
      <c r="AS12" s="1220">
        <v>0</v>
      </c>
      <c r="AT12" s="1220">
        <v>0</v>
      </c>
      <c r="AU12" s="1218">
        <v>0</v>
      </c>
      <c r="AV12" s="1220">
        <v>0</v>
      </c>
      <c r="AW12" s="1220">
        <v>0</v>
      </c>
      <c r="AX12" s="1218">
        <v>0</v>
      </c>
      <c r="AY12" s="1220">
        <v>0</v>
      </c>
      <c r="AZ12" s="1220">
        <v>0</v>
      </c>
      <c r="BA12" s="1218">
        <v>0</v>
      </c>
      <c r="BB12" s="1220">
        <v>0</v>
      </c>
      <c r="BC12" s="1220">
        <v>0</v>
      </c>
      <c r="BD12" s="1218">
        <v>1154364.594</v>
      </c>
      <c r="BE12" s="1220">
        <v>513449.22926298616</v>
      </c>
      <c r="BF12" s="1221">
        <v>3042317.41</v>
      </c>
      <c r="BG12" s="1216"/>
      <c r="BH12" s="1216"/>
    </row>
    <row r="13" spans="1:60" s="1211" customFormat="1" ht="10.199999999999999">
      <c r="A13" s="1217" t="s">
        <v>797</v>
      </c>
      <c r="B13" s="1218">
        <v>373698.35700000002</v>
      </c>
      <c r="C13" s="1220">
        <v>181046.16317650257</v>
      </c>
      <c r="D13" s="1220">
        <v>1039405.099</v>
      </c>
      <c r="E13" s="1218">
        <v>0</v>
      </c>
      <c r="F13" s="1220">
        <v>0</v>
      </c>
      <c r="G13" s="1220">
        <v>0</v>
      </c>
      <c r="H13" s="1218">
        <v>1188823.6969999999</v>
      </c>
      <c r="I13" s="1220">
        <v>692663.57002991578</v>
      </c>
      <c r="J13" s="1220">
        <v>3735747.6439999999</v>
      </c>
      <c r="K13" s="1218">
        <v>363.73700000000002</v>
      </c>
      <c r="L13" s="1220">
        <v>213.38890399782431</v>
      </c>
      <c r="M13" s="1220">
        <v>1148.3679999999999</v>
      </c>
      <c r="N13" s="1218">
        <v>128864.09299999999</v>
      </c>
      <c r="O13" s="1220">
        <v>54393.418819689963</v>
      </c>
      <c r="P13" s="1220">
        <v>328868.69400000002</v>
      </c>
      <c r="Q13" s="1218">
        <v>787909.77099999995</v>
      </c>
      <c r="R13" s="1220">
        <v>277347.32526516181</v>
      </c>
      <c r="S13" s="1220">
        <v>1807715.8870000001</v>
      </c>
      <c r="T13" s="1218">
        <v>0</v>
      </c>
      <c r="U13" s="1220">
        <v>0</v>
      </c>
      <c r="V13" s="1220">
        <v>0</v>
      </c>
      <c r="W13" s="1218">
        <v>489341.74</v>
      </c>
      <c r="X13" s="1220">
        <v>204051.21566494423</v>
      </c>
      <c r="Y13" s="1220">
        <v>1239638.06</v>
      </c>
      <c r="Z13" s="1218">
        <v>0</v>
      </c>
      <c r="AA13" s="1220">
        <v>0</v>
      </c>
      <c r="AB13" s="1220">
        <v>0</v>
      </c>
      <c r="AC13" s="1218">
        <v>105.386</v>
      </c>
      <c r="AD13" s="1220">
        <v>1147.0524884416645</v>
      </c>
      <c r="AE13" s="1220">
        <v>4323.0990000000002</v>
      </c>
      <c r="AF13" s="1218">
        <v>0</v>
      </c>
      <c r="AG13" s="1220">
        <v>0</v>
      </c>
      <c r="AH13" s="1220">
        <v>0</v>
      </c>
      <c r="AI13" s="1218">
        <v>138947.43599999999</v>
      </c>
      <c r="AJ13" s="1220">
        <v>40303.249660048954</v>
      </c>
      <c r="AK13" s="1220">
        <v>287142.48499999999</v>
      </c>
      <c r="AL13" s="1218">
        <v>0</v>
      </c>
      <c r="AM13" s="1220">
        <v>0</v>
      </c>
      <c r="AN13" s="1220">
        <v>0</v>
      </c>
      <c r="AO13" s="1218">
        <v>0</v>
      </c>
      <c r="AP13" s="1220">
        <v>0</v>
      </c>
      <c r="AQ13" s="1220">
        <v>0</v>
      </c>
      <c r="AR13" s="1218">
        <v>11432.700999999999</v>
      </c>
      <c r="AS13" s="1220">
        <v>11386.672559151482</v>
      </c>
      <c r="AT13" s="1220">
        <v>53301.495999999999</v>
      </c>
      <c r="AU13" s="1218">
        <v>0</v>
      </c>
      <c r="AV13" s="1220">
        <v>0</v>
      </c>
      <c r="AW13" s="1220">
        <v>0</v>
      </c>
      <c r="AX13" s="1218">
        <v>0</v>
      </c>
      <c r="AY13" s="1220">
        <v>0</v>
      </c>
      <c r="AZ13" s="1220">
        <v>0</v>
      </c>
      <c r="BA13" s="1218">
        <v>0</v>
      </c>
      <c r="BB13" s="1220">
        <v>0</v>
      </c>
      <c r="BC13" s="1220">
        <v>0</v>
      </c>
      <c r="BD13" s="1218">
        <v>3119486.92</v>
      </c>
      <c r="BE13" s="1220">
        <v>1462552.0576556977</v>
      </c>
      <c r="BF13" s="1221">
        <v>8497290.8359999992</v>
      </c>
      <c r="BG13" s="1216"/>
      <c r="BH13" s="1216"/>
    </row>
    <row r="14" spans="1:60" s="1211" customFormat="1" ht="10.199999999999999">
      <c r="A14" s="1217" t="s">
        <v>798</v>
      </c>
      <c r="B14" s="1218">
        <v>358212.239</v>
      </c>
      <c r="C14" s="1220">
        <v>576147.42371498502</v>
      </c>
      <c r="D14" s="1220">
        <v>2476706.3160000001</v>
      </c>
      <c r="E14" s="1218">
        <v>0</v>
      </c>
      <c r="F14" s="1220">
        <v>4250</v>
      </c>
      <c r="G14" s="1220">
        <v>15627.25</v>
      </c>
      <c r="H14" s="1218">
        <v>65419.190999999999</v>
      </c>
      <c r="I14" s="1220">
        <v>877503.02039706288</v>
      </c>
      <c r="J14" s="1220">
        <v>3291997.7969999998</v>
      </c>
      <c r="K14" s="1218">
        <v>43087.332999999999</v>
      </c>
      <c r="L14" s="1220">
        <v>151364.50557519717</v>
      </c>
      <c r="M14" s="1220">
        <v>599654.62</v>
      </c>
      <c r="N14" s="1218">
        <v>191307.671</v>
      </c>
      <c r="O14" s="1220">
        <v>313235.90889311937</v>
      </c>
      <c r="P14" s="1220">
        <v>1343076.108</v>
      </c>
      <c r="Q14" s="1218">
        <v>229342.62899999999</v>
      </c>
      <c r="R14" s="1220">
        <v>417082.25156377483</v>
      </c>
      <c r="S14" s="1220">
        <v>1762954.0689999999</v>
      </c>
      <c r="T14" s="1218">
        <v>42500</v>
      </c>
      <c r="U14" s="1220">
        <v>26000</v>
      </c>
      <c r="V14" s="1220">
        <v>138102</v>
      </c>
      <c r="W14" s="1218">
        <v>164467.92300000001</v>
      </c>
      <c r="X14" s="1220">
        <v>415632.13788414467</v>
      </c>
      <c r="Y14" s="1220">
        <v>1692747.2949999999</v>
      </c>
      <c r="Z14" s="1218">
        <v>0</v>
      </c>
      <c r="AA14" s="1220">
        <v>0</v>
      </c>
      <c r="AB14" s="1220">
        <v>0</v>
      </c>
      <c r="AC14" s="1218">
        <v>21751.123</v>
      </c>
      <c r="AD14" s="1220">
        <v>78772.854500951871</v>
      </c>
      <c r="AE14" s="1220">
        <v>311398.90999999997</v>
      </c>
      <c r="AF14" s="1218">
        <v>0</v>
      </c>
      <c r="AG14" s="1220">
        <v>0</v>
      </c>
      <c r="AH14" s="1220">
        <v>0</v>
      </c>
      <c r="AI14" s="1218">
        <v>66190.543999999994</v>
      </c>
      <c r="AJ14" s="1220">
        <v>65604.450911068809</v>
      </c>
      <c r="AK14" s="1220">
        <v>307418.11</v>
      </c>
      <c r="AL14" s="1218">
        <v>0</v>
      </c>
      <c r="AM14" s="1220">
        <v>0</v>
      </c>
      <c r="AN14" s="1220">
        <v>0</v>
      </c>
      <c r="AO14" s="1218">
        <v>0</v>
      </c>
      <c r="AP14" s="1220">
        <v>0</v>
      </c>
      <c r="AQ14" s="1220">
        <v>0</v>
      </c>
      <c r="AR14" s="1218">
        <v>0</v>
      </c>
      <c r="AS14" s="1220">
        <v>49316.579548545007</v>
      </c>
      <c r="AT14" s="1220">
        <v>181337.06299999999</v>
      </c>
      <c r="AU14" s="1218">
        <v>0</v>
      </c>
      <c r="AV14" s="1220">
        <v>0</v>
      </c>
      <c r="AW14" s="1220">
        <v>0</v>
      </c>
      <c r="AX14" s="1218">
        <v>15110</v>
      </c>
      <c r="AY14" s="1220">
        <v>46000</v>
      </c>
      <c r="AZ14" s="1220">
        <v>184252</v>
      </c>
      <c r="BA14" s="1218">
        <v>0</v>
      </c>
      <c r="BB14" s="1220">
        <v>0</v>
      </c>
      <c r="BC14" s="1220">
        <v>0</v>
      </c>
      <c r="BD14" s="1218">
        <v>1197388.656</v>
      </c>
      <c r="BE14" s="1220">
        <v>3020909.1340766931</v>
      </c>
      <c r="BF14" s="1221">
        <v>12305271.543</v>
      </c>
      <c r="BG14" s="1216"/>
      <c r="BH14" s="1216"/>
    </row>
    <row r="15" spans="1:60" s="1211" customFormat="1" ht="10.199999999999999">
      <c r="A15" s="1217" t="s">
        <v>1134</v>
      </c>
      <c r="B15" s="1218">
        <v>1294821.7649999999</v>
      </c>
      <c r="C15" s="1220">
        <v>433109.97497960296</v>
      </c>
      <c r="D15" s="1220">
        <v>2887367.1439999999</v>
      </c>
      <c r="E15" s="1218">
        <v>0</v>
      </c>
      <c r="F15" s="1220">
        <v>0</v>
      </c>
      <c r="G15" s="1220">
        <v>0</v>
      </c>
      <c r="H15" s="1218">
        <v>1997630.9920000001</v>
      </c>
      <c r="I15" s="1220">
        <v>521653.58036442753</v>
      </c>
      <c r="J15" s="1220">
        <v>3915751.2080000001</v>
      </c>
      <c r="K15" s="1218">
        <v>86134.327000000005</v>
      </c>
      <c r="L15" s="1220">
        <v>55832.476475387542</v>
      </c>
      <c r="M15" s="1220">
        <v>291430.34299999999</v>
      </c>
      <c r="N15" s="1218">
        <v>28462.203000000001</v>
      </c>
      <c r="O15" s="1220">
        <v>19334.545009518632</v>
      </c>
      <c r="P15" s="1220">
        <v>99555.326000000001</v>
      </c>
      <c r="Q15" s="1218">
        <v>69943.198999999993</v>
      </c>
      <c r="R15" s="1220">
        <v>11.943160184933369</v>
      </c>
      <c r="S15" s="1220">
        <v>69987.115000000005</v>
      </c>
      <c r="T15" s="1218">
        <v>81651.903999999995</v>
      </c>
      <c r="U15" s="1220">
        <v>0</v>
      </c>
      <c r="V15" s="1220">
        <v>81651.903999999995</v>
      </c>
      <c r="W15" s="1218">
        <v>118898.56600000001</v>
      </c>
      <c r="X15" s="1220">
        <v>115018.34484634214</v>
      </c>
      <c r="Y15" s="1220">
        <v>541821.02</v>
      </c>
      <c r="Z15" s="1218">
        <v>0</v>
      </c>
      <c r="AA15" s="1220">
        <v>0</v>
      </c>
      <c r="AB15" s="1220">
        <v>0</v>
      </c>
      <c r="AC15" s="1218">
        <v>0</v>
      </c>
      <c r="AD15" s="1220">
        <v>0</v>
      </c>
      <c r="AE15" s="1220">
        <v>0</v>
      </c>
      <c r="AF15" s="1218">
        <v>0</v>
      </c>
      <c r="AG15" s="1220">
        <v>0</v>
      </c>
      <c r="AH15" s="1220">
        <v>0</v>
      </c>
      <c r="AI15" s="1218">
        <v>244796.28700000001</v>
      </c>
      <c r="AJ15" s="1220">
        <v>39142.4060375306</v>
      </c>
      <c r="AK15" s="1220">
        <v>388722.91499999998</v>
      </c>
      <c r="AL15" s="1218">
        <v>0</v>
      </c>
      <c r="AM15" s="1220">
        <v>0</v>
      </c>
      <c r="AN15" s="1220">
        <v>0</v>
      </c>
      <c r="AO15" s="1218">
        <v>0</v>
      </c>
      <c r="AP15" s="1220">
        <v>0</v>
      </c>
      <c r="AQ15" s="1220">
        <v>0</v>
      </c>
      <c r="AR15" s="1218">
        <v>0</v>
      </c>
      <c r="AS15" s="1220">
        <v>797.68561327168891</v>
      </c>
      <c r="AT15" s="1220">
        <v>2933.09</v>
      </c>
      <c r="AU15" s="1218">
        <v>0</v>
      </c>
      <c r="AV15" s="1220">
        <v>0</v>
      </c>
      <c r="AW15" s="1220">
        <v>0</v>
      </c>
      <c r="AX15" s="1218">
        <v>28010.25</v>
      </c>
      <c r="AY15" s="1220">
        <v>24500</v>
      </c>
      <c r="AZ15" s="1220">
        <v>118096.75</v>
      </c>
      <c r="BA15" s="1218">
        <v>0</v>
      </c>
      <c r="BB15" s="1220">
        <v>0</v>
      </c>
      <c r="BC15" s="1220">
        <v>0</v>
      </c>
      <c r="BD15" s="1218">
        <v>3950349.4959999998</v>
      </c>
      <c r="BE15" s="1220">
        <v>1209400.9575741095</v>
      </c>
      <c r="BF15" s="1221">
        <v>8397316.8190000001</v>
      </c>
      <c r="BG15" s="1216"/>
      <c r="BH15" s="1216"/>
    </row>
    <row r="16" spans="1:60" s="1211" customFormat="1" ht="10.199999999999999">
      <c r="A16" s="1212" t="s">
        <v>1135</v>
      </c>
      <c r="B16" s="1213">
        <v>4734443.5669999998</v>
      </c>
      <c r="C16" s="1214">
        <v>1782513.9135164537</v>
      </c>
      <c r="D16" s="1215">
        <v>11288747.227</v>
      </c>
      <c r="E16" s="1213">
        <v>26497.996999999999</v>
      </c>
      <c r="F16" s="1214">
        <v>23077.772640739735</v>
      </c>
      <c r="G16" s="1215">
        <v>111354.96799999999</v>
      </c>
      <c r="H16" s="1213">
        <v>5020597.7460000003</v>
      </c>
      <c r="I16" s="1214">
        <v>2149719.6644003266</v>
      </c>
      <c r="J16" s="1215">
        <v>12925116.953</v>
      </c>
      <c r="K16" s="1213">
        <v>231261.59099999999</v>
      </c>
      <c r="L16" s="1214">
        <v>120066.79602937176</v>
      </c>
      <c r="M16" s="1215">
        <v>672747.2</v>
      </c>
      <c r="N16" s="1213">
        <v>1364732.8689999999</v>
      </c>
      <c r="O16" s="1214">
        <v>276510.54881697032</v>
      </c>
      <c r="P16" s="1215">
        <v>2381462.1570000001</v>
      </c>
      <c r="Q16" s="1213">
        <v>1548269.6510000001</v>
      </c>
      <c r="R16" s="1214">
        <v>599757.9437041065</v>
      </c>
      <c r="S16" s="1215">
        <v>3753579.61</v>
      </c>
      <c r="T16" s="1213">
        <v>226412.37400000001</v>
      </c>
      <c r="U16" s="1214">
        <v>48837.406037530593</v>
      </c>
      <c r="V16" s="1215">
        <v>405987.516</v>
      </c>
      <c r="W16" s="1213">
        <v>2130606.3640000001</v>
      </c>
      <c r="X16" s="1214">
        <v>447436.0138700027</v>
      </c>
      <c r="Y16" s="1215">
        <v>3775828.5869999998</v>
      </c>
      <c r="Z16" s="1213">
        <v>0</v>
      </c>
      <c r="AA16" s="1214">
        <v>0</v>
      </c>
      <c r="AB16" s="1215">
        <v>0</v>
      </c>
      <c r="AC16" s="1213">
        <v>157213.18</v>
      </c>
      <c r="AD16" s="1214">
        <v>60236.686701115039</v>
      </c>
      <c r="AE16" s="1215">
        <v>378703.478</v>
      </c>
      <c r="AF16" s="1213">
        <v>0</v>
      </c>
      <c r="AG16" s="1214">
        <v>0</v>
      </c>
      <c r="AH16" s="1215">
        <v>0</v>
      </c>
      <c r="AI16" s="1213">
        <v>529897.45499999996</v>
      </c>
      <c r="AJ16" s="1214">
        <v>293915.78596682078</v>
      </c>
      <c r="AK16" s="1215">
        <v>1610625.8</v>
      </c>
      <c r="AL16" s="1213">
        <v>0</v>
      </c>
      <c r="AM16" s="1214">
        <v>0</v>
      </c>
      <c r="AN16" s="1215">
        <v>0</v>
      </c>
      <c r="AO16" s="1213">
        <v>103860.47100000001</v>
      </c>
      <c r="AP16" s="1214">
        <v>0</v>
      </c>
      <c r="AQ16" s="1215">
        <v>103860.47100000001</v>
      </c>
      <c r="AR16" s="1213">
        <v>2745</v>
      </c>
      <c r="AS16" s="1214">
        <v>29783.057383736741</v>
      </c>
      <c r="AT16" s="1215">
        <v>112257.302</v>
      </c>
      <c r="AU16" s="1213">
        <v>0</v>
      </c>
      <c r="AV16" s="1214">
        <v>0</v>
      </c>
      <c r="AW16" s="1215">
        <v>0</v>
      </c>
      <c r="AX16" s="1213">
        <v>50131.167999999998</v>
      </c>
      <c r="AY16" s="1214">
        <v>36684.206146314929</v>
      </c>
      <c r="AZ16" s="1215">
        <v>185018.99400000001</v>
      </c>
      <c r="BA16" s="1213">
        <v>0</v>
      </c>
      <c r="BB16" s="1214">
        <v>0</v>
      </c>
      <c r="BC16" s="1215">
        <v>0</v>
      </c>
      <c r="BD16" s="1213">
        <v>16126669.437000001</v>
      </c>
      <c r="BE16" s="1214">
        <v>5868539.7963013323</v>
      </c>
      <c r="BF16" s="1215">
        <v>37705290.269000001</v>
      </c>
      <c r="BG16" s="1216"/>
      <c r="BH16" s="1216"/>
    </row>
    <row r="17" spans="1:60" s="1211" customFormat="1" ht="10.199999999999999">
      <c r="A17" s="1217" t="s">
        <v>1133</v>
      </c>
      <c r="B17" s="1218">
        <v>1037.9159999999999</v>
      </c>
      <c r="C17" s="1219">
        <v>96.507206962197444</v>
      </c>
      <c r="D17" s="1220">
        <v>1392.7729999999999</v>
      </c>
      <c r="E17" s="1218">
        <v>0</v>
      </c>
      <c r="F17" s="1219">
        <v>0</v>
      </c>
      <c r="G17" s="1220">
        <v>0</v>
      </c>
      <c r="H17" s="1218">
        <v>5198.8729999999996</v>
      </c>
      <c r="I17" s="1219">
        <v>29740.368778895838</v>
      </c>
      <c r="J17" s="1220">
        <v>114554.21</v>
      </c>
      <c r="K17" s="1218">
        <v>41.765999999999998</v>
      </c>
      <c r="L17" s="1219">
        <v>0.80092466684797381</v>
      </c>
      <c r="M17" s="1220">
        <v>44.710999999999999</v>
      </c>
      <c r="N17" s="1218">
        <v>3190.1860000000001</v>
      </c>
      <c r="O17" s="1219">
        <v>566.66657601305405</v>
      </c>
      <c r="P17" s="1220">
        <v>5273.8190000000004</v>
      </c>
      <c r="Q17" s="1218">
        <v>97.453000000000003</v>
      </c>
      <c r="R17" s="1219">
        <v>263.20750611911882</v>
      </c>
      <c r="S17" s="1220">
        <v>1065.2670000000001</v>
      </c>
      <c r="T17" s="1218">
        <v>1456.44</v>
      </c>
      <c r="U17" s="1219">
        <v>0</v>
      </c>
      <c r="V17" s="1220">
        <v>1456.44</v>
      </c>
      <c r="W17" s="1218">
        <v>17476.210999999999</v>
      </c>
      <c r="X17" s="1219">
        <v>708.98694587979332</v>
      </c>
      <c r="Y17" s="1220">
        <v>20083.155999999999</v>
      </c>
      <c r="Z17" s="1218">
        <v>0</v>
      </c>
      <c r="AA17" s="1219">
        <v>0</v>
      </c>
      <c r="AB17" s="1220">
        <v>0</v>
      </c>
      <c r="AC17" s="1218">
        <v>0</v>
      </c>
      <c r="AD17" s="1219">
        <v>0</v>
      </c>
      <c r="AE17" s="1220">
        <v>0</v>
      </c>
      <c r="AF17" s="1218">
        <v>0</v>
      </c>
      <c r="AG17" s="1219">
        <v>0</v>
      </c>
      <c r="AH17" s="1220">
        <v>0</v>
      </c>
      <c r="AI17" s="1218">
        <v>18.963999999999999</v>
      </c>
      <c r="AJ17" s="1219">
        <v>0.94125645906989386</v>
      </c>
      <c r="AK17" s="1220">
        <v>22.425000000000001</v>
      </c>
      <c r="AL17" s="1218">
        <v>0</v>
      </c>
      <c r="AM17" s="1219">
        <v>0</v>
      </c>
      <c r="AN17" s="1220">
        <v>0</v>
      </c>
      <c r="AO17" s="1218">
        <v>0</v>
      </c>
      <c r="AP17" s="1219">
        <v>0</v>
      </c>
      <c r="AQ17" s="1220">
        <v>0</v>
      </c>
      <c r="AR17" s="1218">
        <v>0</v>
      </c>
      <c r="AS17" s="1219">
        <v>0</v>
      </c>
      <c r="AT17" s="1220">
        <v>0</v>
      </c>
      <c r="AU17" s="1218">
        <v>0</v>
      </c>
      <c r="AV17" s="1219">
        <v>0</v>
      </c>
      <c r="AW17" s="1220">
        <v>0</v>
      </c>
      <c r="AX17" s="1218">
        <v>0</v>
      </c>
      <c r="AY17" s="1219">
        <v>0</v>
      </c>
      <c r="AZ17" s="1220">
        <v>0</v>
      </c>
      <c r="BA17" s="1218">
        <v>0</v>
      </c>
      <c r="BB17" s="1219">
        <v>0</v>
      </c>
      <c r="BC17" s="1220">
        <v>0</v>
      </c>
      <c r="BD17" s="1218">
        <v>28517.811000000002</v>
      </c>
      <c r="BE17" s="1219">
        <v>31377.479738917595</v>
      </c>
      <c r="BF17" s="1221">
        <v>143892.804</v>
      </c>
      <c r="BG17" s="1216"/>
      <c r="BH17" s="1216"/>
    </row>
    <row r="18" spans="1:60" s="1211" customFormat="1" ht="10.199999999999999">
      <c r="A18" s="1217" t="s">
        <v>796</v>
      </c>
      <c r="B18" s="1218">
        <v>4161.4229999999998</v>
      </c>
      <c r="C18" s="1220">
        <v>2034.6200707098178</v>
      </c>
      <c r="D18" s="1220">
        <v>11642.721</v>
      </c>
      <c r="E18" s="1218">
        <v>0</v>
      </c>
      <c r="F18" s="1220">
        <v>0</v>
      </c>
      <c r="G18" s="1220">
        <v>0</v>
      </c>
      <c r="H18" s="1218">
        <v>6677.3410000000003</v>
      </c>
      <c r="I18" s="1220">
        <v>3398.0679902094098</v>
      </c>
      <c r="J18" s="1220">
        <v>19172.038</v>
      </c>
      <c r="K18" s="1218">
        <v>195.16800000000001</v>
      </c>
      <c r="L18" s="1220">
        <v>28.466956758226814</v>
      </c>
      <c r="M18" s="1220">
        <v>299.84100000000001</v>
      </c>
      <c r="N18" s="1218">
        <v>703.94100000000003</v>
      </c>
      <c r="O18" s="1220">
        <v>127.11449551264617</v>
      </c>
      <c r="P18" s="1220">
        <v>1171.3409999999999</v>
      </c>
      <c r="Q18" s="1218">
        <v>798.73500000000001</v>
      </c>
      <c r="R18" s="1220">
        <v>355.44655969540389</v>
      </c>
      <c r="S18" s="1220">
        <v>2105.712</v>
      </c>
      <c r="T18" s="1218">
        <v>2485.2469999999998</v>
      </c>
      <c r="U18" s="1220">
        <v>860.98232254555342</v>
      </c>
      <c r="V18" s="1220">
        <v>5651.0789999999997</v>
      </c>
      <c r="W18" s="1218">
        <v>316.15100000000001</v>
      </c>
      <c r="X18" s="1220">
        <v>205.82757682893663</v>
      </c>
      <c r="Y18" s="1220">
        <v>1072.98</v>
      </c>
      <c r="Z18" s="1218">
        <v>0</v>
      </c>
      <c r="AA18" s="1220">
        <v>0</v>
      </c>
      <c r="AB18" s="1220">
        <v>0</v>
      </c>
      <c r="AC18" s="1218">
        <v>0</v>
      </c>
      <c r="AD18" s="1220">
        <v>0</v>
      </c>
      <c r="AE18" s="1220">
        <v>0</v>
      </c>
      <c r="AF18" s="1218">
        <v>0</v>
      </c>
      <c r="AG18" s="1220">
        <v>0</v>
      </c>
      <c r="AH18" s="1220">
        <v>0</v>
      </c>
      <c r="AI18" s="1218">
        <v>0</v>
      </c>
      <c r="AJ18" s="1220">
        <v>0</v>
      </c>
      <c r="AK18" s="1220">
        <v>0</v>
      </c>
      <c r="AL18" s="1218">
        <v>0</v>
      </c>
      <c r="AM18" s="1220">
        <v>0</v>
      </c>
      <c r="AN18" s="1220">
        <v>0</v>
      </c>
      <c r="AO18" s="1218">
        <v>0</v>
      </c>
      <c r="AP18" s="1220">
        <v>0</v>
      </c>
      <c r="AQ18" s="1220">
        <v>0</v>
      </c>
      <c r="AR18" s="1218">
        <v>0</v>
      </c>
      <c r="AS18" s="1220">
        <v>0</v>
      </c>
      <c r="AT18" s="1220">
        <v>0</v>
      </c>
      <c r="AU18" s="1218">
        <v>0</v>
      </c>
      <c r="AV18" s="1220">
        <v>0</v>
      </c>
      <c r="AW18" s="1220">
        <v>0</v>
      </c>
      <c r="AX18" s="1218">
        <v>0</v>
      </c>
      <c r="AY18" s="1220">
        <v>0</v>
      </c>
      <c r="AZ18" s="1220">
        <v>0</v>
      </c>
      <c r="BA18" s="1218">
        <v>0</v>
      </c>
      <c r="BB18" s="1220">
        <v>0</v>
      </c>
      <c r="BC18" s="1220">
        <v>0</v>
      </c>
      <c r="BD18" s="1218">
        <v>15338.008</v>
      </c>
      <c r="BE18" s="1220">
        <v>7010.526788142507</v>
      </c>
      <c r="BF18" s="1221">
        <v>41115.716</v>
      </c>
      <c r="BG18" s="1216"/>
      <c r="BH18" s="1216"/>
    </row>
    <row r="19" spans="1:60" s="1211" customFormat="1" ht="10.199999999999999">
      <c r="A19" s="1217" t="s">
        <v>126</v>
      </c>
      <c r="B19" s="1218">
        <v>220005.97200000001</v>
      </c>
      <c r="C19" s="1220">
        <v>112209.25509926571</v>
      </c>
      <c r="D19" s="1220">
        <v>632599.40300000005</v>
      </c>
      <c r="E19" s="1218">
        <v>446.512</v>
      </c>
      <c r="F19" s="1220">
        <v>80.962741365243403</v>
      </c>
      <c r="G19" s="1220">
        <v>744.21299999999997</v>
      </c>
      <c r="H19" s="1218">
        <v>533741.26500000001</v>
      </c>
      <c r="I19" s="1220">
        <v>250416.20940984497</v>
      </c>
      <c r="J19" s="1220">
        <v>1454521.6669999999</v>
      </c>
      <c r="K19" s="1218">
        <v>13509.253000000001</v>
      </c>
      <c r="L19" s="1220">
        <v>4607.5830840358985</v>
      </c>
      <c r="M19" s="1220">
        <v>30451.335999999999</v>
      </c>
      <c r="N19" s="1218">
        <v>31108.675999999999</v>
      </c>
      <c r="O19" s="1220">
        <v>17320.182757682895</v>
      </c>
      <c r="P19" s="1220">
        <v>94794.989000000001</v>
      </c>
      <c r="Q19" s="1218">
        <v>165899.25399999999</v>
      </c>
      <c r="R19" s="1220">
        <v>59470.835463693227</v>
      </c>
      <c r="S19" s="1220">
        <v>384573.51699999999</v>
      </c>
      <c r="T19" s="1218">
        <v>0</v>
      </c>
      <c r="U19" s="1220">
        <v>0</v>
      </c>
      <c r="V19" s="1220">
        <v>0</v>
      </c>
      <c r="W19" s="1218">
        <v>374898.79100000003</v>
      </c>
      <c r="X19" s="1220">
        <v>39698.991297253189</v>
      </c>
      <c r="Y19" s="1220">
        <v>520871.98300000001</v>
      </c>
      <c r="Z19" s="1218">
        <v>0</v>
      </c>
      <c r="AA19" s="1220">
        <v>0</v>
      </c>
      <c r="AB19" s="1220">
        <v>0</v>
      </c>
      <c r="AC19" s="1218">
        <v>4288.1229999999996</v>
      </c>
      <c r="AD19" s="1220">
        <v>1209.3051400598313</v>
      </c>
      <c r="AE19" s="1220">
        <v>8734.7379999999994</v>
      </c>
      <c r="AF19" s="1218">
        <v>0</v>
      </c>
      <c r="AG19" s="1220">
        <v>0</v>
      </c>
      <c r="AH19" s="1220">
        <v>0</v>
      </c>
      <c r="AI19" s="1218">
        <v>5994.7370000000001</v>
      </c>
      <c r="AJ19" s="1220">
        <v>4276.8512374218108</v>
      </c>
      <c r="AK19" s="1220">
        <v>21720.720000000001</v>
      </c>
      <c r="AL19" s="1218">
        <v>0</v>
      </c>
      <c r="AM19" s="1220">
        <v>0</v>
      </c>
      <c r="AN19" s="1220">
        <v>0</v>
      </c>
      <c r="AO19" s="1218">
        <v>0</v>
      </c>
      <c r="AP19" s="1220">
        <v>0</v>
      </c>
      <c r="AQ19" s="1220">
        <v>0</v>
      </c>
      <c r="AR19" s="1218">
        <v>0</v>
      </c>
      <c r="AS19" s="1220">
        <v>0</v>
      </c>
      <c r="AT19" s="1220">
        <v>0</v>
      </c>
      <c r="AU19" s="1218">
        <v>0</v>
      </c>
      <c r="AV19" s="1220">
        <v>0</v>
      </c>
      <c r="AW19" s="1220">
        <v>0</v>
      </c>
      <c r="AX19" s="1218">
        <v>0</v>
      </c>
      <c r="AY19" s="1220">
        <v>0</v>
      </c>
      <c r="AZ19" s="1220">
        <v>0</v>
      </c>
      <c r="BA19" s="1218">
        <v>0</v>
      </c>
      <c r="BB19" s="1220">
        <v>0</v>
      </c>
      <c r="BC19" s="1220">
        <v>0</v>
      </c>
      <c r="BD19" s="1218">
        <v>1349892.5870000001</v>
      </c>
      <c r="BE19" s="1220">
        <v>489290.17704650527</v>
      </c>
      <c r="BF19" s="1221">
        <v>3149012.5690000001</v>
      </c>
      <c r="BG19" s="1216"/>
      <c r="BH19" s="1216"/>
    </row>
    <row r="20" spans="1:60" s="1211" customFormat="1" ht="10.199999999999999">
      <c r="A20" s="1217" t="s">
        <v>136</v>
      </c>
      <c r="B20" s="1218">
        <v>3386081.838</v>
      </c>
      <c r="C20" s="1220">
        <v>842391.85939624696</v>
      </c>
      <c r="D20" s="1220">
        <v>6483556.7060000002</v>
      </c>
      <c r="E20" s="1218">
        <v>21200.155999999999</v>
      </c>
      <c r="F20" s="1220">
        <v>6656.5460973619793</v>
      </c>
      <c r="G20" s="1220">
        <v>45676.275999999998</v>
      </c>
      <c r="H20" s="1218">
        <v>3574651.1239999998</v>
      </c>
      <c r="I20" s="1220">
        <v>1406427.0212129452</v>
      </c>
      <c r="J20" s="1220">
        <v>8746083.2809999995</v>
      </c>
      <c r="K20" s="1218">
        <v>105326.537</v>
      </c>
      <c r="L20" s="1220">
        <v>26418.657057383738</v>
      </c>
      <c r="M20" s="1220">
        <v>202467.93900000001</v>
      </c>
      <c r="N20" s="1218">
        <v>1083101.8700000001</v>
      </c>
      <c r="O20" s="1220">
        <v>95704.241229262989</v>
      </c>
      <c r="P20" s="1220">
        <v>1435006.365</v>
      </c>
      <c r="Q20" s="1218">
        <v>1015761.419</v>
      </c>
      <c r="R20" s="1220">
        <v>292831.56431873812</v>
      </c>
      <c r="S20" s="1220">
        <v>2092503.081</v>
      </c>
      <c r="T20" s="1218">
        <v>38800</v>
      </c>
      <c r="U20" s="1220">
        <v>16406.099809627412</v>
      </c>
      <c r="V20" s="1220">
        <v>99125.229000000007</v>
      </c>
      <c r="W20" s="1218">
        <v>1408799.2590000001</v>
      </c>
      <c r="X20" s="1220">
        <v>270220.96355724777</v>
      </c>
      <c r="Y20" s="1220">
        <v>2402401.7429999998</v>
      </c>
      <c r="Z20" s="1218">
        <v>0</v>
      </c>
      <c r="AA20" s="1220">
        <v>0</v>
      </c>
      <c r="AB20" s="1220">
        <v>0</v>
      </c>
      <c r="AC20" s="1218">
        <v>142832.91399999999</v>
      </c>
      <c r="AD20" s="1220">
        <v>29051.468860484092</v>
      </c>
      <c r="AE20" s="1220">
        <v>249655.16500000001</v>
      </c>
      <c r="AF20" s="1218">
        <v>0</v>
      </c>
      <c r="AG20" s="1220">
        <v>0</v>
      </c>
      <c r="AH20" s="1220">
        <v>0</v>
      </c>
      <c r="AI20" s="1218">
        <v>364658.07500000001</v>
      </c>
      <c r="AJ20" s="1220">
        <v>180047.15447375577</v>
      </c>
      <c r="AK20" s="1220">
        <v>1026691.4620000001</v>
      </c>
      <c r="AL20" s="1218">
        <v>0</v>
      </c>
      <c r="AM20" s="1220">
        <v>0</v>
      </c>
      <c r="AN20" s="1220">
        <v>0</v>
      </c>
      <c r="AO20" s="1218">
        <v>103860.47100000001</v>
      </c>
      <c r="AP20" s="1220">
        <v>0</v>
      </c>
      <c r="AQ20" s="1220">
        <v>103860.47100000001</v>
      </c>
      <c r="AR20" s="1218">
        <v>0</v>
      </c>
      <c r="AS20" s="1220">
        <v>16372.50693500136</v>
      </c>
      <c r="AT20" s="1220">
        <v>60201.707999999999</v>
      </c>
      <c r="AU20" s="1218">
        <v>0</v>
      </c>
      <c r="AV20" s="1220">
        <v>0</v>
      </c>
      <c r="AW20" s="1220">
        <v>0</v>
      </c>
      <c r="AX20" s="1218">
        <v>50131.167999999998</v>
      </c>
      <c r="AY20" s="1220">
        <v>17345.051400598313</v>
      </c>
      <c r="AZ20" s="1220">
        <v>113908.92200000001</v>
      </c>
      <c r="BA20" s="1218">
        <v>0</v>
      </c>
      <c r="BB20" s="1220">
        <v>0</v>
      </c>
      <c r="BC20" s="1220">
        <v>0</v>
      </c>
      <c r="BD20" s="1218">
        <v>11295204.835999999</v>
      </c>
      <c r="BE20" s="1220">
        <v>3199873.1354364972</v>
      </c>
      <c r="BF20" s="1221">
        <v>23061138.355999999</v>
      </c>
      <c r="BG20" s="1216"/>
      <c r="BH20" s="1216"/>
    </row>
    <row r="21" spans="1:60" s="1211" customFormat="1" ht="10.199999999999999">
      <c r="A21" s="1217" t="s">
        <v>717</v>
      </c>
      <c r="B21" s="1218">
        <v>0</v>
      </c>
      <c r="C21" s="1220">
        <v>0</v>
      </c>
      <c r="D21" s="1220">
        <v>0</v>
      </c>
      <c r="E21" s="1218">
        <v>0</v>
      </c>
      <c r="F21" s="1220">
        <v>0</v>
      </c>
      <c r="G21" s="1220">
        <v>0</v>
      </c>
      <c r="H21" s="1222">
        <v>0</v>
      </c>
      <c r="I21" s="1223">
        <v>0</v>
      </c>
      <c r="J21" s="1223">
        <v>0</v>
      </c>
      <c r="K21" s="1218">
        <v>0</v>
      </c>
      <c r="L21" s="1220">
        <v>3.638564046777264</v>
      </c>
      <c r="M21" s="1220">
        <v>13.379</v>
      </c>
      <c r="N21" s="1218">
        <v>15763.35</v>
      </c>
      <c r="O21" s="1220">
        <v>4147.4316018493337</v>
      </c>
      <c r="P21" s="1220">
        <v>31013.455999999998</v>
      </c>
      <c r="Q21" s="1218">
        <v>6393.1750000000002</v>
      </c>
      <c r="R21" s="1220">
        <v>4520.2401414196356</v>
      </c>
      <c r="S21" s="1220">
        <v>23014.098000000002</v>
      </c>
      <c r="T21" s="1218">
        <v>106220.68700000001</v>
      </c>
      <c r="U21" s="1220">
        <v>15070.323633396791</v>
      </c>
      <c r="V21" s="1220">
        <v>161634.26699999999</v>
      </c>
      <c r="W21" s="1218">
        <v>9619.0740000000005</v>
      </c>
      <c r="X21" s="1220">
        <v>1135.1196627685613</v>
      </c>
      <c r="Y21" s="1220">
        <v>13792.91</v>
      </c>
      <c r="Z21" s="1218">
        <v>0</v>
      </c>
      <c r="AA21" s="1220">
        <v>0</v>
      </c>
      <c r="AB21" s="1220">
        <v>0</v>
      </c>
      <c r="AC21" s="1218">
        <v>0</v>
      </c>
      <c r="AD21" s="1220">
        <v>0</v>
      </c>
      <c r="AE21" s="1220">
        <v>0</v>
      </c>
      <c r="AF21" s="1218">
        <v>0</v>
      </c>
      <c r="AG21" s="1220">
        <v>0</v>
      </c>
      <c r="AH21" s="1220">
        <v>0</v>
      </c>
      <c r="AI21" s="1218">
        <v>1221.7760000000001</v>
      </c>
      <c r="AJ21" s="1220">
        <v>1182.9940168615719</v>
      </c>
      <c r="AK21" s="1220">
        <v>5571.6459999999997</v>
      </c>
      <c r="AL21" s="1218">
        <v>0</v>
      </c>
      <c r="AM21" s="1220">
        <v>0</v>
      </c>
      <c r="AN21" s="1220">
        <v>0</v>
      </c>
      <c r="AO21" s="1218">
        <v>0</v>
      </c>
      <c r="AP21" s="1220">
        <v>0</v>
      </c>
      <c r="AQ21" s="1220">
        <v>0</v>
      </c>
      <c r="AR21" s="1218">
        <v>0</v>
      </c>
      <c r="AS21" s="1220">
        <v>0</v>
      </c>
      <c r="AT21" s="1220">
        <v>0</v>
      </c>
      <c r="AU21" s="1218">
        <v>0</v>
      </c>
      <c r="AV21" s="1220">
        <v>0</v>
      </c>
      <c r="AW21" s="1220">
        <v>0</v>
      </c>
      <c r="AX21" s="1218">
        <v>0</v>
      </c>
      <c r="AY21" s="1220">
        <v>0</v>
      </c>
      <c r="AZ21" s="1220">
        <v>0</v>
      </c>
      <c r="BA21" s="1218">
        <v>0</v>
      </c>
      <c r="BB21" s="1220">
        <v>0</v>
      </c>
      <c r="BC21" s="1220">
        <v>0</v>
      </c>
      <c r="BD21" s="1218">
        <v>139218.06400000001</v>
      </c>
      <c r="BE21" s="1220">
        <v>26059.748164264347</v>
      </c>
      <c r="BF21" s="1221">
        <v>235039.758</v>
      </c>
      <c r="BG21" s="1216"/>
      <c r="BH21" s="1216"/>
    </row>
    <row r="22" spans="1:60" s="1211" customFormat="1" ht="10.199999999999999">
      <c r="A22" s="1217" t="s">
        <v>797</v>
      </c>
      <c r="B22" s="1218">
        <v>509929.96600000001</v>
      </c>
      <c r="C22" s="1220">
        <v>235964.4141963557</v>
      </c>
      <c r="D22" s="1220">
        <v>1377571.1170000001</v>
      </c>
      <c r="E22" s="1218">
        <v>2573.0129999999999</v>
      </c>
      <c r="F22" s="1220">
        <v>835.21620886592336</v>
      </c>
      <c r="G22" s="1220">
        <v>5644.1030000000001</v>
      </c>
      <c r="H22" s="1218">
        <v>421480.62099999998</v>
      </c>
      <c r="I22" s="1220">
        <v>208736.70546641285</v>
      </c>
      <c r="J22" s="1220">
        <v>1189005.4879999999</v>
      </c>
      <c r="K22" s="1218">
        <v>1070.0429999999999</v>
      </c>
      <c r="L22" s="1220">
        <v>23.347565950503128</v>
      </c>
      <c r="M22" s="1220">
        <v>1155.893</v>
      </c>
      <c r="N22" s="1218">
        <v>125927.63</v>
      </c>
      <c r="O22" s="1220">
        <v>52425.481370682617</v>
      </c>
      <c r="P22" s="1220">
        <v>318696.12599999999</v>
      </c>
      <c r="Q22" s="1218">
        <v>214720.30300000001</v>
      </c>
      <c r="R22" s="1220">
        <v>74260.689148762583</v>
      </c>
      <c r="S22" s="1220">
        <v>487776.85700000002</v>
      </c>
      <c r="T22" s="1218">
        <v>0</v>
      </c>
      <c r="U22" s="1220">
        <v>0</v>
      </c>
      <c r="V22" s="1220">
        <v>0</v>
      </c>
      <c r="W22" s="1218">
        <v>126279.71400000001</v>
      </c>
      <c r="X22" s="1220">
        <v>34065.173782975253</v>
      </c>
      <c r="Y22" s="1220">
        <v>251537.359</v>
      </c>
      <c r="Z22" s="1218">
        <v>0</v>
      </c>
      <c r="AA22" s="1220">
        <v>0</v>
      </c>
      <c r="AB22" s="1220">
        <v>0</v>
      </c>
      <c r="AC22" s="1218">
        <v>1025.425</v>
      </c>
      <c r="AD22" s="1220">
        <v>974.99619254827303</v>
      </c>
      <c r="AE22" s="1220">
        <v>4610.4859999999999</v>
      </c>
      <c r="AF22" s="1218">
        <v>0</v>
      </c>
      <c r="AG22" s="1220">
        <v>0</v>
      </c>
      <c r="AH22" s="1220">
        <v>0</v>
      </c>
      <c r="AI22" s="1218">
        <v>83576.096999999994</v>
      </c>
      <c r="AJ22" s="1220">
        <v>31143.525428338318</v>
      </c>
      <c r="AK22" s="1220">
        <v>198090.84099999999</v>
      </c>
      <c r="AL22" s="1218">
        <v>0</v>
      </c>
      <c r="AM22" s="1220">
        <v>0</v>
      </c>
      <c r="AN22" s="1220">
        <v>0</v>
      </c>
      <c r="AO22" s="1218">
        <v>0</v>
      </c>
      <c r="AP22" s="1220">
        <v>0</v>
      </c>
      <c r="AQ22" s="1220">
        <v>0</v>
      </c>
      <c r="AR22" s="1218">
        <v>0</v>
      </c>
      <c r="AS22" s="1220">
        <v>0</v>
      </c>
      <c r="AT22" s="1220">
        <v>0</v>
      </c>
      <c r="AU22" s="1218">
        <v>0</v>
      </c>
      <c r="AV22" s="1220">
        <v>0</v>
      </c>
      <c r="AW22" s="1220">
        <v>0</v>
      </c>
      <c r="AX22" s="1218">
        <v>0</v>
      </c>
      <c r="AY22" s="1220">
        <v>0</v>
      </c>
      <c r="AZ22" s="1220">
        <v>0</v>
      </c>
      <c r="BA22" s="1218">
        <v>0</v>
      </c>
      <c r="BB22" s="1220">
        <v>0</v>
      </c>
      <c r="BC22" s="1220">
        <v>0</v>
      </c>
      <c r="BD22" s="1218">
        <v>1486582.8160000001</v>
      </c>
      <c r="BE22" s="1220">
        <v>638429.55072069622</v>
      </c>
      <c r="BF22" s="1221">
        <v>3834088.2740000002</v>
      </c>
      <c r="BG22" s="1216"/>
      <c r="BH22" s="1216"/>
    </row>
    <row r="23" spans="1:60" s="1211" customFormat="1" ht="10.199999999999999">
      <c r="A23" s="1217" t="s">
        <v>798</v>
      </c>
      <c r="B23" s="1218">
        <v>300277.45400000003</v>
      </c>
      <c r="C23" s="1220">
        <v>474987.39026380202</v>
      </c>
      <c r="D23" s="1220">
        <v>2046806.088</v>
      </c>
      <c r="E23" s="1218">
        <v>2278.3139999999999</v>
      </c>
      <c r="F23" s="1220">
        <v>15505.04732118575</v>
      </c>
      <c r="G23" s="1220">
        <v>59290.374000000003</v>
      </c>
      <c r="H23" s="1218">
        <v>37006.536999999997</v>
      </c>
      <c r="I23" s="1220">
        <v>207188.90671743269</v>
      </c>
      <c r="J23" s="1220">
        <v>798840.14800000004</v>
      </c>
      <c r="K23" s="1218">
        <v>39614.730000000003</v>
      </c>
      <c r="L23" s="1220">
        <v>73308.215392983417</v>
      </c>
      <c r="M23" s="1220">
        <v>309169.03899999999</v>
      </c>
      <c r="N23" s="1218">
        <v>46965.222999999998</v>
      </c>
      <c r="O23" s="1220">
        <v>106219.4299700843</v>
      </c>
      <c r="P23" s="1220">
        <v>437534.06699999998</v>
      </c>
      <c r="Q23" s="1218">
        <v>144260.57699999999</v>
      </c>
      <c r="R23" s="1220">
        <v>168049.34403045962</v>
      </c>
      <c r="S23" s="1220">
        <v>762178.01599999995</v>
      </c>
      <c r="T23" s="1218">
        <v>77450</v>
      </c>
      <c r="U23" s="1220">
        <v>16500</v>
      </c>
      <c r="V23" s="1220">
        <v>138120.5</v>
      </c>
      <c r="W23" s="1218">
        <v>35675.86</v>
      </c>
      <c r="X23" s="1220">
        <v>92114.549904813714</v>
      </c>
      <c r="Y23" s="1220">
        <v>374381.06099999999</v>
      </c>
      <c r="Z23" s="1218">
        <v>0</v>
      </c>
      <c r="AA23" s="1220">
        <v>0</v>
      </c>
      <c r="AB23" s="1220">
        <v>0</v>
      </c>
      <c r="AC23" s="1218">
        <v>9066.7180000000008</v>
      </c>
      <c r="AD23" s="1220">
        <v>29000.916236062007</v>
      </c>
      <c r="AE23" s="1220">
        <v>115703.088</v>
      </c>
      <c r="AF23" s="1218">
        <v>0</v>
      </c>
      <c r="AG23" s="1220">
        <v>0</v>
      </c>
      <c r="AH23" s="1220">
        <v>0</v>
      </c>
      <c r="AI23" s="1218">
        <v>52297.881000000001</v>
      </c>
      <c r="AJ23" s="1220">
        <v>73820.39434321459</v>
      </c>
      <c r="AK23" s="1220">
        <v>323735.47100000002</v>
      </c>
      <c r="AL23" s="1218">
        <v>0</v>
      </c>
      <c r="AM23" s="1220">
        <v>0</v>
      </c>
      <c r="AN23" s="1220">
        <v>0</v>
      </c>
      <c r="AO23" s="1218">
        <v>0</v>
      </c>
      <c r="AP23" s="1220">
        <v>0</v>
      </c>
      <c r="AQ23" s="1220">
        <v>0</v>
      </c>
      <c r="AR23" s="1218">
        <v>2745</v>
      </c>
      <c r="AS23" s="1220">
        <v>4553.407397334784</v>
      </c>
      <c r="AT23" s="1220">
        <v>19487.879000000001</v>
      </c>
      <c r="AU23" s="1218">
        <v>0</v>
      </c>
      <c r="AV23" s="1220">
        <v>0</v>
      </c>
      <c r="AW23" s="1220">
        <v>0</v>
      </c>
      <c r="AX23" s="1218">
        <v>0</v>
      </c>
      <c r="AY23" s="1220">
        <v>89.154473755779179</v>
      </c>
      <c r="AZ23" s="1220">
        <v>327.82100000000003</v>
      </c>
      <c r="BA23" s="1218">
        <v>0</v>
      </c>
      <c r="BB23" s="1220">
        <v>0</v>
      </c>
      <c r="BC23" s="1220">
        <v>0</v>
      </c>
      <c r="BD23" s="1218">
        <v>747638.3</v>
      </c>
      <c r="BE23" s="1220">
        <v>1261336.7571389719</v>
      </c>
      <c r="BF23" s="1221">
        <v>5385573.557</v>
      </c>
      <c r="BG23" s="1216"/>
      <c r="BH23" s="1216"/>
    </row>
    <row r="24" spans="1:60" s="1211" customFormat="1" ht="10.199999999999999">
      <c r="A24" s="1217" t="s">
        <v>1136</v>
      </c>
      <c r="B24" s="1218">
        <v>312948.99400000001</v>
      </c>
      <c r="C24" s="1220">
        <v>114829.86701115039</v>
      </c>
      <c r="D24" s="1220">
        <v>735178.41599999997</v>
      </c>
      <c r="E24" s="1218">
        <v>0</v>
      </c>
      <c r="F24" s="1220">
        <v>0</v>
      </c>
      <c r="G24" s="1220">
        <v>0</v>
      </c>
      <c r="H24" s="1218">
        <v>441841.98200000002</v>
      </c>
      <c r="I24" s="1220">
        <v>43812.384008702749</v>
      </c>
      <c r="J24" s="1220">
        <v>602940.11899999995</v>
      </c>
      <c r="K24" s="1218">
        <v>71504.091</v>
      </c>
      <c r="L24" s="1220">
        <v>15676.085667663856</v>
      </c>
      <c r="M24" s="1220">
        <v>129145.05899999999</v>
      </c>
      <c r="N24" s="1218">
        <v>57971.989000000001</v>
      </c>
      <c r="O24" s="1220">
        <v>0</v>
      </c>
      <c r="P24" s="1220">
        <v>57971.989000000001</v>
      </c>
      <c r="Q24" s="1218">
        <v>338.73099999999999</v>
      </c>
      <c r="R24" s="1220">
        <v>6.6157193364155562</v>
      </c>
      <c r="S24" s="1220">
        <v>363.05799999999999</v>
      </c>
      <c r="T24" s="1218">
        <v>0</v>
      </c>
      <c r="U24" s="1220">
        <v>0</v>
      </c>
      <c r="V24" s="1220">
        <v>0</v>
      </c>
      <c r="W24" s="1218">
        <v>157541.29999999999</v>
      </c>
      <c r="X24" s="1220">
        <v>9286.3995104704918</v>
      </c>
      <c r="Y24" s="1220">
        <v>191687.39199999999</v>
      </c>
      <c r="Z24" s="1218">
        <v>0</v>
      </c>
      <c r="AA24" s="1220">
        <v>0</v>
      </c>
      <c r="AB24" s="1220">
        <v>0</v>
      </c>
      <c r="AC24" s="1218">
        <v>0</v>
      </c>
      <c r="AD24" s="1220">
        <v>0</v>
      </c>
      <c r="AE24" s="1220">
        <v>0</v>
      </c>
      <c r="AF24" s="1218">
        <v>0</v>
      </c>
      <c r="AG24" s="1220">
        <v>0</v>
      </c>
      <c r="AH24" s="1220">
        <v>0</v>
      </c>
      <c r="AI24" s="1218">
        <v>22129.921999999999</v>
      </c>
      <c r="AJ24" s="1220">
        <v>3443.9243948871363</v>
      </c>
      <c r="AK24" s="1220">
        <v>34793.232000000004</v>
      </c>
      <c r="AL24" s="1218">
        <v>0</v>
      </c>
      <c r="AM24" s="1220">
        <v>0</v>
      </c>
      <c r="AN24" s="1220">
        <v>0</v>
      </c>
      <c r="AO24" s="1218">
        <v>0</v>
      </c>
      <c r="AP24" s="1220">
        <v>0</v>
      </c>
      <c r="AQ24" s="1220">
        <v>0</v>
      </c>
      <c r="AR24" s="1218">
        <v>0</v>
      </c>
      <c r="AS24" s="1220">
        <v>8857.1427794397605</v>
      </c>
      <c r="AT24" s="1220">
        <v>32567.714</v>
      </c>
      <c r="AU24" s="1218">
        <v>0</v>
      </c>
      <c r="AV24" s="1220">
        <v>0</v>
      </c>
      <c r="AW24" s="1220">
        <v>0</v>
      </c>
      <c r="AX24" s="1218">
        <v>0</v>
      </c>
      <c r="AY24" s="1220">
        <v>19250</v>
      </c>
      <c r="AZ24" s="1220">
        <v>70782.25</v>
      </c>
      <c r="BA24" s="1218">
        <v>0</v>
      </c>
      <c r="BB24" s="1220">
        <v>0</v>
      </c>
      <c r="BC24" s="1220">
        <v>0</v>
      </c>
      <c r="BD24" s="1218">
        <v>1064277.013</v>
      </c>
      <c r="BE24" s="1220">
        <v>215162.4199075333</v>
      </c>
      <c r="BF24" s="1221">
        <v>1855429.2320000001</v>
      </c>
      <c r="BG24" s="1216"/>
      <c r="BH24" s="1216"/>
    </row>
    <row r="25" spans="1:60" s="1211" customFormat="1" ht="10.199999999999999">
      <c r="A25" s="1212" t="s">
        <v>1137</v>
      </c>
      <c r="B25" s="1213">
        <v>5035141.5199999996</v>
      </c>
      <c r="C25" s="1214">
        <v>520114.83655153657</v>
      </c>
      <c r="D25" s="1215">
        <v>6947603.7750000004</v>
      </c>
      <c r="E25" s="1213">
        <v>19321.805</v>
      </c>
      <c r="F25" s="1214">
        <v>6154.4987761762304</v>
      </c>
      <c r="G25" s="1215">
        <v>41951.898000000001</v>
      </c>
      <c r="H25" s="1213">
        <v>3012907.301</v>
      </c>
      <c r="I25" s="1214">
        <v>587512.63094914332</v>
      </c>
      <c r="J25" s="1215">
        <v>5173191.2450000001</v>
      </c>
      <c r="K25" s="1213">
        <v>224692.85</v>
      </c>
      <c r="L25" s="1214">
        <v>43740.704106608646</v>
      </c>
      <c r="M25" s="1215">
        <v>385527.42</v>
      </c>
      <c r="N25" s="1213">
        <v>530444.59199999995</v>
      </c>
      <c r="O25" s="1214">
        <v>101798.15311395159</v>
      </c>
      <c r="P25" s="1215">
        <v>904756.402</v>
      </c>
      <c r="Q25" s="1213">
        <v>1468038.1540000001</v>
      </c>
      <c r="R25" s="1214">
        <v>270647.80799564865</v>
      </c>
      <c r="S25" s="1215">
        <v>2463210.1439999999</v>
      </c>
      <c r="T25" s="1213">
        <v>157500.894</v>
      </c>
      <c r="U25" s="1214">
        <v>492.25917867827036</v>
      </c>
      <c r="V25" s="1215">
        <v>159310.932</v>
      </c>
      <c r="W25" s="1213">
        <v>1137177.5989999999</v>
      </c>
      <c r="X25" s="1214">
        <v>279022.73429426161</v>
      </c>
      <c r="Y25" s="1215">
        <v>2163144.1940000001</v>
      </c>
      <c r="Z25" s="1213">
        <v>3323.3969999999999</v>
      </c>
      <c r="AA25" s="1214">
        <v>0</v>
      </c>
      <c r="AB25" s="1215">
        <v>3323.3969999999999</v>
      </c>
      <c r="AC25" s="1213">
        <v>34112.633999999998</v>
      </c>
      <c r="AD25" s="1214">
        <v>13732.459069893936</v>
      </c>
      <c r="AE25" s="1215">
        <v>84606.887000000002</v>
      </c>
      <c r="AF25" s="1213">
        <v>167.25899999999999</v>
      </c>
      <c r="AG25" s="1214">
        <v>0</v>
      </c>
      <c r="AH25" s="1215">
        <v>167.25899999999999</v>
      </c>
      <c r="AI25" s="1213">
        <v>139857.73000000001</v>
      </c>
      <c r="AJ25" s="1214">
        <v>31134.366603209139</v>
      </c>
      <c r="AK25" s="1215">
        <v>254338.796</v>
      </c>
      <c r="AL25" s="1213">
        <v>0</v>
      </c>
      <c r="AM25" s="1214">
        <v>0</v>
      </c>
      <c r="AN25" s="1215">
        <v>0</v>
      </c>
      <c r="AO25" s="1213">
        <v>26560.67</v>
      </c>
      <c r="AP25" s="1214">
        <v>3803.1610008158823</v>
      </c>
      <c r="AQ25" s="1215">
        <v>40544.894</v>
      </c>
      <c r="AR25" s="1213">
        <v>0</v>
      </c>
      <c r="AS25" s="1214">
        <v>0</v>
      </c>
      <c r="AT25" s="1215">
        <v>0</v>
      </c>
      <c r="AU25" s="1213">
        <v>0</v>
      </c>
      <c r="AV25" s="1214">
        <v>0</v>
      </c>
      <c r="AW25" s="1215">
        <v>0</v>
      </c>
      <c r="AX25" s="1213">
        <v>0</v>
      </c>
      <c r="AY25" s="1214">
        <v>0</v>
      </c>
      <c r="AZ25" s="1215">
        <v>0</v>
      </c>
      <c r="BA25" s="1213">
        <v>0</v>
      </c>
      <c r="BB25" s="1214">
        <v>0</v>
      </c>
      <c r="BC25" s="1215">
        <v>0</v>
      </c>
      <c r="BD25" s="1213">
        <v>11789246.41</v>
      </c>
      <c r="BE25" s="1214">
        <v>1858153.6132716888</v>
      </c>
      <c r="BF25" s="1215">
        <v>18621677.247000001</v>
      </c>
      <c r="BG25" s="1216"/>
      <c r="BH25" s="1216"/>
    </row>
    <row r="26" spans="1:60" s="1211" customFormat="1" ht="10.199999999999999">
      <c r="A26" s="1217" t="s">
        <v>1133</v>
      </c>
      <c r="B26" s="1218">
        <v>1254.9110000000001</v>
      </c>
      <c r="C26" s="1219">
        <v>290.15501767745445</v>
      </c>
      <c r="D26" s="1220">
        <v>2321.8110000000001</v>
      </c>
      <c r="E26" s="1218">
        <v>0</v>
      </c>
      <c r="F26" s="1219">
        <v>0</v>
      </c>
      <c r="G26" s="1220">
        <v>0</v>
      </c>
      <c r="H26" s="1218">
        <v>5868.5020000000004</v>
      </c>
      <c r="I26" s="1219">
        <v>912.1106880609193</v>
      </c>
      <c r="J26" s="1220">
        <v>9222.3330000000005</v>
      </c>
      <c r="K26" s="1218">
        <v>180.36600000000001</v>
      </c>
      <c r="L26" s="1219">
        <v>4.9472395974979602</v>
      </c>
      <c r="M26" s="1220">
        <v>198.55699999999999</v>
      </c>
      <c r="N26" s="1218">
        <v>5831.6090000000004</v>
      </c>
      <c r="O26" s="1219">
        <v>223.13054120206689</v>
      </c>
      <c r="P26" s="1220">
        <v>6652.0609999999997</v>
      </c>
      <c r="Q26" s="1218">
        <v>1847.751</v>
      </c>
      <c r="R26" s="1219">
        <v>4.363339679086212</v>
      </c>
      <c r="S26" s="1220">
        <v>1863.796</v>
      </c>
      <c r="T26" s="1218">
        <v>0</v>
      </c>
      <c r="U26" s="1219">
        <v>0</v>
      </c>
      <c r="V26" s="1220">
        <v>0</v>
      </c>
      <c r="W26" s="1218">
        <v>4661.6090000000004</v>
      </c>
      <c r="X26" s="1219">
        <v>934.09382648898554</v>
      </c>
      <c r="Y26" s="1220">
        <v>8096.2719999999999</v>
      </c>
      <c r="Z26" s="1218">
        <v>0</v>
      </c>
      <c r="AA26" s="1219">
        <v>0</v>
      </c>
      <c r="AB26" s="1220">
        <v>0</v>
      </c>
      <c r="AC26" s="1218">
        <v>0</v>
      </c>
      <c r="AD26" s="1219">
        <v>0</v>
      </c>
      <c r="AE26" s="1220">
        <v>0</v>
      </c>
      <c r="AF26" s="1218">
        <v>0</v>
      </c>
      <c r="AG26" s="1219">
        <v>0</v>
      </c>
      <c r="AH26" s="1220">
        <v>0</v>
      </c>
      <c r="AI26" s="1218">
        <v>871.96600000000001</v>
      </c>
      <c r="AJ26" s="1219">
        <v>7.9426162632580901</v>
      </c>
      <c r="AK26" s="1220">
        <v>901.17100000000005</v>
      </c>
      <c r="AL26" s="1218">
        <v>0</v>
      </c>
      <c r="AM26" s="1219">
        <v>0</v>
      </c>
      <c r="AN26" s="1220">
        <v>0</v>
      </c>
      <c r="AO26" s="1218">
        <v>0</v>
      </c>
      <c r="AP26" s="1219">
        <v>0</v>
      </c>
      <c r="AQ26" s="1220">
        <v>0</v>
      </c>
      <c r="AR26" s="1218">
        <v>0</v>
      </c>
      <c r="AS26" s="1219">
        <v>0</v>
      </c>
      <c r="AT26" s="1220">
        <v>0</v>
      </c>
      <c r="AU26" s="1218">
        <v>0</v>
      </c>
      <c r="AV26" s="1219">
        <v>0</v>
      </c>
      <c r="AW26" s="1220">
        <v>0</v>
      </c>
      <c r="AX26" s="1218">
        <v>0</v>
      </c>
      <c r="AY26" s="1219">
        <v>0</v>
      </c>
      <c r="AZ26" s="1220">
        <v>0</v>
      </c>
      <c r="BA26" s="1218">
        <v>0</v>
      </c>
      <c r="BB26" s="1219">
        <v>0</v>
      </c>
      <c r="BC26" s="1220">
        <v>0</v>
      </c>
      <c r="BD26" s="1218">
        <v>20516.717000000001</v>
      </c>
      <c r="BE26" s="1219">
        <v>2376.7438128909439</v>
      </c>
      <c r="BF26" s="1221">
        <v>29256.005000000001</v>
      </c>
      <c r="BG26" s="1216"/>
      <c r="BH26" s="1216"/>
    </row>
    <row r="27" spans="1:60" s="1211" customFormat="1" ht="10.199999999999999">
      <c r="A27" s="1217" t="s">
        <v>796</v>
      </c>
      <c r="B27" s="1218">
        <v>59803.373</v>
      </c>
      <c r="C27" s="1220">
        <v>1207.9722599945608</v>
      </c>
      <c r="D27" s="1220">
        <v>64245.087</v>
      </c>
      <c r="E27" s="1218">
        <v>0</v>
      </c>
      <c r="F27" s="1220">
        <v>0</v>
      </c>
      <c r="G27" s="1220">
        <v>0</v>
      </c>
      <c r="H27" s="1218">
        <v>10139.73</v>
      </c>
      <c r="I27" s="1220">
        <v>1210.8169703562687</v>
      </c>
      <c r="J27" s="1220">
        <v>14591.905000000001</v>
      </c>
      <c r="K27" s="1218">
        <v>237.98</v>
      </c>
      <c r="L27" s="1220">
        <v>74.248300244764764</v>
      </c>
      <c r="M27" s="1220">
        <v>510.99200000000002</v>
      </c>
      <c r="N27" s="1218">
        <v>1227.46</v>
      </c>
      <c r="O27" s="1220">
        <v>17.800380745172696</v>
      </c>
      <c r="P27" s="1220">
        <v>1292.913</v>
      </c>
      <c r="Q27" s="1218">
        <v>391.548</v>
      </c>
      <c r="R27" s="1220">
        <v>145.61109600217569</v>
      </c>
      <c r="S27" s="1220">
        <v>926.96100000000001</v>
      </c>
      <c r="T27" s="1218">
        <v>5146.1450000000004</v>
      </c>
      <c r="U27" s="1220">
        <v>109.48055480010878</v>
      </c>
      <c r="V27" s="1220">
        <v>5548.7049999999999</v>
      </c>
      <c r="W27" s="1218">
        <v>468.839</v>
      </c>
      <c r="X27" s="1220">
        <v>108.0282839271145</v>
      </c>
      <c r="Y27" s="1220">
        <v>866.06</v>
      </c>
      <c r="Z27" s="1218">
        <v>0</v>
      </c>
      <c r="AA27" s="1220">
        <v>0</v>
      </c>
      <c r="AB27" s="1220">
        <v>0</v>
      </c>
      <c r="AC27" s="1218">
        <v>0</v>
      </c>
      <c r="AD27" s="1220">
        <v>0</v>
      </c>
      <c r="AE27" s="1220">
        <v>0</v>
      </c>
      <c r="AF27" s="1218">
        <v>0</v>
      </c>
      <c r="AG27" s="1220">
        <v>0</v>
      </c>
      <c r="AH27" s="1220">
        <v>0</v>
      </c>
      <c r="AI27" s="1218">
        <v>0</v>
      </c>
      <c r="AJ27" s="1220">
        <v>0</v>
      </c>
      <c r="AK27" s="1220">
        <v>0</v>
      </c>
      <c r="AL27" s="1218">
        <v>0</v>
      </c>
      <c r="AM27" s="1220">
        <v>0</v>
      </c>
      <c r="AN27" s="1220">
        <v>0</v>
      </c>
      <c r="AO27" s="1218">
        <v>0</v>
      </c>
      <c r="AP27" s="1220">
        <v>0</v>
      </c>
      <c r="AQ27" s="1220">
        <v>0</v>
      </c>
      <c r="AR27" s="1218">
        <v>0</v>
      </c>
      <c r="AS27" s="1220">
        <v>0</v>
      </c>
      <c r="AT27" s="1220">
        <v>0</v>
      </c>
      <c r="AU27" s="1218">
        <v>0</v>
      </c>
      <c r="AV27" s="1220">
        <v>0</v>
      </c>
      <c r="AW27" s="1220">
        <v>0</v>
      </c>
      <c r="AX27" s="1218">
        <v>0</v>
      </c>
      <c r="AY27" s="1220">
        <v>0</v>
      </c>
      <c r="AZ27" s="1220">
        <v>0</v>
      </c>
      <c r="BA27" s="1218">
        <v>0</v>
      </c>
      <c r="BB27" s="1220">
        <v>0</v>
      </c>
      <c r="BC27" s="1220">
        <v>0</v>
      </c>
      <c r="BD27" s="1218">
        <v>77415.077999999994</v>
      </c>
      <c r="BE27" s="1220">
        <v>2873.9589339135164</v>
      </c>
      <c r="BF27" s="1221">
        <v>87982.626000000004</v>
      </c>
      <c r="BG27" s="1216"/>
      <c r="BH27" s="1216"/>
    </row>
    <row r="28" spans="1:60" s="1211" customFormat="1" ht="10.199999999999999">
      <c r="A28" s="1217" t="s">
        <v>126</v>
      </c>
      <c r="B28" s="1218">
        <v>98143.911999999997</v>
      </c>
      <c r="C28" s="1220">
        <v>22048.853413108514</v>
      </c>
      <c r="D28" s="1220">
        <v>179217.546</v>
      </c>
      <c r="E28" s="1218">
        <v>52.463999999999999</v>
      </c>
      <c r="F28" s="1220">
        <v>166.80799564862659</v>
      </c>
      <c r="G28" s="1220">
        <v>665.81799999999998</v>
      </c>
      <c r="H28" s="1218">
        <v>251459.90700000001</v>
      </c>
      <c r="I28" s="1220">
        <v>70555.064998640199</v>
      </c>
      <c r="J28" s="1220">
        <v>510890.88199999998</v>
      </c>
      <c r="K28" s="1218">
        <v>5237.933</v>
      </c>
      <c r="L28" s="1220">
        <v>3206.6755507206963</v>
      </c>
      <c r="M28" s="1220">
        <v>17028.88</v>
      </c>
      <c r="N28" s="1218">
        <v>29306.109</v>
      </c>
      <c r="O28" s="1220">
        <v>5827.895838999184</v>
      </c>
      <c r="P28" s="1220">
        <v>50735.283000000003</v>
      </c>
      <c r="Q28" s="1218">
        <v>84919.8</v>
      </c>
      <c r="R28" s="1220">
        <v>15072.099809627412</v>
      </c>
      <c r="S28" s="1220">
        <v>140339.91099999999</v>
      </c>
      <c r="T28" s="1218">
        <v>0</v>
      </c>
      <c r="U28" s="1220">
        <v>0</v>
      </c>
      <c r="V28" s="1220">
        <v>0</v>
      </c>
      <c r="W28" s="1218">
        <v>123253.924</v>
      </c>
      <c r="X28" s="1220">
        <v>25025.516725591515</v>
      </c>
      <c r="Y28" s="1220">
        <v>215272.74900000001</v>
      </c>
      <c r="Z28" s="1218">
        <v>0</v>
      </c>
      <c r="AA28" s="1220">
        <v>0</v>
      </c>
      <c r="AB28" s="1220">
        <v>0</v>
      </c>
      <c r="AC28" s="1218">
        <v>0</v>
      </c>
      <c r="AD28" s="1220">
        <v>0</v>
      </c>
      <c r="AE28" s="1220">
        <v>0</v>
      </c>
      <c r="AF28" s="1218">
        <v>0</v>
      </c>
      <c r="AG28" s="1220">
        <v>0</v>
      </c>
      <c r="AH28" s="1220">
        <v>0</v>
      </c>
      <c r="AI28" s="1218">
        <v>2608.7020000000002</v>
      </c>
      <c r="AJ28" s="1220">
        <v>205.97280391623605</v>
      </c>
      <c r="AK28" s="1220">
        <v>3366.0639999999999</v>
      </c>
      <c r="AL28" s="1218">
        <v>0</v>
      </c>
      <c r="AM28" s="1220">
        <v>0</v>
      </c>
      <c r="AN28" s="1220">
        <v>0</v>
      </c>
      <c r="AO28" s="1218">
        <v>0</v>
      </c>
      <c r="AP28" s="1220">
        <v>0</v>
      </c>
      <c r="AQ28" s="1220">
        <v>0</v>
      </c>
      <c r="AR28" s="1218">
        <v>0</v>
      </c>
      <c r="AS28" s="1220">
        <v>0</v>
      </c>
      <c r="AT28" s="1220">
        <v>0</v>
      </c>
      <c r="AU28" s="1218">
        <v>0</v>
      </c>
      <c r="AV28" s="1220">
        <v>0</v>
      </c>
      <c r="AW28" s="1220">
        <v>0</v>
      </c>
      <c r="AX28" s="1218">
        <v>0</v>
      </c>
      <c r="AY28" s="1220">
        <v>0</v>
      </c>
      <c r="AZ28" s="1220">
        <v>0</v>
      </c>
      <c r="BA28" s="1218">
        <v>0</v>
      </c>
      <c r="BB28" s="1220">
        <v>0</v>
      </c>
      <c r="BC28" s="1220">
        <v>0</v>
      </c>
      <c r="BD28" s="1218">
        <v>594982.75399999996</v>
      </c>
      <c r="BE28" s="1220">
        <v>142108.88822409572</v>
      </c>
      <c r="BF28" s="1221">
        <v>1117517.1359999999</v>
      </c>
      <c r="BG28" s="1216"/>
      <c r="BH28" s="1216"/>
    </row>
    <row r="29" spans="1:60" s="1211" customFormat="1" ht="10.199999999999999">
      <c r="A29" s="1217" t="s">
        <v>136</v>
      </c>
      <c r="B29" s="1218">
        <v>4296466.9280000003</v>
      </c>
      <c r="C29" s="1220">
        <v>323951.42779439758</v>
      </c>
      <c r="D29" s="1220">
        <v>5487636.3289999999</v>
      </c>
      <c r="E29" s="1218">
        <v>13988.272999999999</v>
      </c>
      <c r="F29" s="1220">
        <v>2055.50693500136</v>
      </c>
      <c r="G29" s="1220">
        <v>21546.371999999999</v>
      </c>
      <c r="H29" s="1218">
        <v>1814855.2660000001</v>
      </c>
      <c r="I29" s="1220">
        <v>296579.51862931735</v>
      </c>
      <c r="J29" s="1220">
        <v>2905378.1570000001</v>
      </c>
      <c r="K29" s="1218">
        <v>69024.789000000004</v>
      </c>
      <c r="L29" s="1220">
        <v>17660.411748708186</v>
      </c>
      <c r="M29" s="1220">
        <v>133962.12400000001</v>
      </c>
      <c r="N29" s="1218">
        <v>345092.86</v>
      </c>
      <c r="O29" s="1220">
        <v>39283.324993200978</v>
      </c>
      <c r="P29" s="1220">
        <v>489537.64600000001</v>
      </c>
      <c r="Q29" s="1218">
        <v>1245665.013</v>
      </c>
      <c r="R29" s="1220">
        <v>217685.31329888495</v>
      </c>
      <c r="S29" s="1220">
        <v>2046093.91</v>
      </c>
      <c r="T29" s="1218">
        <v>34000</v>
      </c>
      <c r="U29" s="1220">
        <v>0</v>
      </c>
      <c r="V29" s="1220">
        <v>34000</v>
      </c>
      <c r="W29" s="1218">
        <v>741074.674</v>
      </c>
      <c r="X29" s="1220">
        <v>152271.55969540388</v>
      </c>
      <c r="Y29" s="1220">
        <v>1300977.199</v>
      </c>
      <c r="Z29" s="1218">
        <v>3323.3969999999999</v>
      </c>
      <c r="AA29" s="1220">
        <v>0</v>
      </c>
      <c r="AB29" s="1220">
        <v>3323.3969999999999</v>
      </c>
      <c r="AC29" s="1218">
        <v>28012.338</v>
      </c>
      <c r="AD29" s="1220">
        <v>7104.5969540386177</v>
      </c>
      <c r="AE29" s="1220">
        <v>54135.940999999999</v>
      </c>
      <c r="AF29" s="1218">
        <v>167.25899999999999</v>
      </c>
      <c r="AG29" s="1220">
        <v>0</v>
      </c>
      <c r="AH29" s="1220">
        <v>167.25899999999999</v>
      </c>
      <c r="AI29" s="1218">
        <v>56788.258999999998</v>
      </c>
      <c r="AJ29" s="1220">
        <v>25734.988305683979</v>
      </c>
      <c r="AK29" s="1220">
        <v>151415.81200000001</v>
      </c>
      <c r="AL29" s="1218">
        <v>0</v>
      </c>
      <c r="AM29" s="1220">
        <v>0</v>
      </c>
      <c r="AN29" s="1220">
        <v>0</v>
      </c>
      <c r="AO29" s="1218">
        <v>26560.67</v>
      </c>
      <c r="AP29" s="1220">
        <v>3803.1610008158823</v>
      </c>
      <c r="AQ29" s="1220">
        <v>40544.894</v>
      </c>
      <c r="AR29" s="1218">
        <v>0</v>
      </c>
      <c r="AS29" s="1220">
        <v>0</v>
      </c>
      <c r="AT29" s="1220">
        <v>0</v>
      </c>
      <c r="AU29" s="1218">
        <v>0</v>
      </c>
      <c r="AV29" s="1220">
        <v>0</v>
      </c>
      <c r="AW29" s="1220">
        <v>0</v>
      </c>
      <c r="AX29" s="1218">
        <v>0</v>
      </c>
      <c r="AY29" s="1220">
        <v>0</v>
      </c>
      <c r="AZ29" s="1220">
        <v>0</v>
      </c>
      <c r="BA29" s="1218">
        <v>0</v>
      </c>
      <c r="BB29" s="1220">
        <v>0</v>
      </c>
      <c r="BC29" s="1220">
        <v>0</v>
      </c>
      <c r="BD29" s="1218">
        <v>8675019.7300000004</v>
      </c>
      <c r="BE29" s="1220">
        <v>1086129.810715257</v>
      </c>
      <c r="BF29" s="1221">
        <v>12668719.045</v>
      </c>
      <c r="BG29" s="1216"/>
      <c r="BH29" s="1216"/>
    </row>
    <row r="30" spans="1:60" s="1211" customFormat="1" ht="10.199999999999999">
      <c r="A30" s="1217" t="s">
        <v>717</v>
      </c>
      <c r="B30" s="1218">
        <v>0</v>
      </c>
      <c r="C30" s="1220">
        <v>0</v>
      </c>
      <c r="D30" s="1220">
        <v>0</v>
      </c>
      <c r="E30" s="1218">
        <v>0</v>
      </c>
      <c r="F30" s="1220">
        <v>0</v>
      </c>
      <c r="G30" s="1220">
        <v>0</v>
      </c>
      <c r="H30" s="1218">
        <v>0</v>
      </c>
      <c r="I30" s="1220">
        <v>0</v>
      </c>
      <c r="J30" s="1220">
        <v>0</v>
      </c>
      <c r="K30" s="1218">
        <v>0</v>
      </c>
      <c r="L30" s="1220">
        <v>0</v>
      </c>
      <c r="M30" s="1220">
        <v>0</v>
      </c>
      <c r="N30" s="1218">
        <v>6230.1459999999997</v>
      </c>
      <c r="O30" s="1220">
        <v>1496.9809627413654</v>
      </c>
      <c r="P30" s="1220">
        <v>11734.545</v>
      </c>
      <c r="Q30" s="1218">
        <v>175.197</v>
      </c>
      <c r="R30" s="1220">
        <v>0</v>
      </c>
      <c r="S30" s="1220">
        <v>175.197</v>
      </c>
      <c r="T30" s="1218">
        <v>7354.7489999999998</v>
      </c>
      <c r="U30" s="1220">
        <v>382.7783519173239</v>
      </c>
      <c r="V30" s="1220">
        <v>8762.2260000000006</v>
      </c>
      <c r="W30" s="1218">
        <v>2010.9079999999999</v>
      </c>
      <c r="X30" s="1220">
        <v>3902.2409573021487</v>
      </c>
      <c r="Y30" s="1220">
        <v>16359.448</v>
      </c>
      <c r="Z30" s="1218">
        <v>0</v>
      </c>
      <c r="AA30" s="1220">
        <v>0</v>
      </c>
      <c r="AB30" s="1220">
        <v>0</v>
      </c>
      <c r="AC30" s="1218">
        <v>0</v>
      </c>
      <c r="AD30" s="1220">
        <v>0</v>
      </c>
      <c r="AE30" s="1220">
        <v>0</v>
      </c>
      <c r="AF30" s="1218">
        <v>0</v>
      </c>
      <c r="AG30" s="1220">
        <v>0</v>
      </c>
      <c r="AH30" s="1220">
        <v>0</v>
      </c>
      <c r="AI30" s="1218">
        <v>34.698</v>
      </c>
      <c r="AJ30" s="1220">
        <v>357.54582540114222</v>
      </c>
      <c r="AK30" s="1220">
        <v>1349.394</v>
      </c>
      <c r="AL30" s="1218">
        <v>0</v>
      </c>
      <c r="AM30" s="1220">
        <v>0</v>
      </c>
      <c r="AN30" s="1220">
        <v>0</v>
      </c>
      <c r="AO30" s="1218">
        <v>0</v>
      </c>
      <c r="AP30" s="1220">
        <v>0</v>
      </c>
      <c r="AQ30" s="1220">
        <v>0</v>
      </c>
      <c r="AR30" s="1218">
        <v>0</v>
      </c>
      <c r="AS30" s="1220">
        <v>0</v>
      </c>
      <c r="AT30" s="1220">
        <v>0</v>
      </c>
      <c r="AU30" s="1218">
        <v>0</v>
      </c>
      <c r="AV30" s="1220">
        <v>0</v>
      </c>
      <c r="AW30" s="1220">
        <v>0</v>
      </c>
      <c r="AX30" s="1218">
        <v>0</v>
      </c>
      <c r="AY30" s="1220">
        <v>0</v>
      </c>
      <c r="AZ30" s="1220">
        <v>0</v>
      </c>
      <c r="BA30" s="1218">
        <v>0</v>
      </c>
      <c r="BB30" s="1220">
        <v>0</v>
      </c>
      <c r="BC30" s="1220">
        <v>0</v>
      </c>
      <c r="BD30" s="1218">
        <v>15805.7</v>
      </c>
      <c r="BE30" s="1220">
        <v>6139.5463693228176</v>
      </c>
      <c r="BF30" s="1221">
        <v>38380.811999999998</v>
      </c>
      <c r="BG30" s="1216"/>
      <c r="BH30" s="1216"/>
    </row>
    <row r="31" spans="1:60" s="1211" customFormat="1" ht="10.199999999999999">
      <c r="A31" s="1217" t="s">
        <v>797</v>
      </c>
      <c r="B31" s="1218">
        <v>314379.89299999998</v>
      </c>
      <c r="C31" s="1220">
        <v>67558.183573565402</v>
      </c>
      <c r="D31" s="1220">
        <v>562791.33400000003</v>
      </c>
      <c r="E31" s="1218">
        <v>431.11799999999999</v>
      </c>
      <c r="F31" s="1220">
        <v>1725.308403589883</v>
      </c>
      <c r="G31" s="1220">
        <v>6775.0770000000002</v>
      </c>
      <c r="H31" s="1218">
        <v>78415.241999999998</v>
      </c>
      <c r="I31" s="1220">
        <v>55456.942616263259</v>
      </c>
      <c r="J31" s="1220">
        <v>282330.42</v>
      </c>
      <c r="K31" s="1218">
        <v>2683.14</v>
      </c>
      <c r="L31" s="1220">
        <v>54.026108240413379</v>
      </c>
      <c r="M31" s="1220">
        <v>2881.7939999999999</v>
      </c>
      <c r="N31" s="1218">
        <v>29948.935000000001</v>
      </c>
      <c r="O31" s="1220">
        <v>23290.731574653251</v>
      </c>
      <c r="P31" s="1220">
        <v>115588.955</v>
      </c>
      <c r="Q31" s="1218">
        <v>93245.06</v>
      </c>
      <c r="R31" s="1220">
        <v>12282.241773184662</v>
      </c>
      <c r="S31" s="1220">
        <v>138406.86300000001</v>
      </c>
      <c r="T31" s="1218">
        <v>0</v>
      </c>
      <c r="U31" s="1220">
        <v>0</v>
      </c>
      <c r="V31" s="1220">
        <v>0</v>
      </c>
      <c r="W31" s="1218">
        <v>37969.762999999999</v>
      </c>
      <c r="X31" s="1220">
        <v>13847.052216480826</v>
      </c>
      <c r="Y31" s="1220">
        <v>88885.373999999996</v>
      </c>
      <c r="Z31" s="1218">
        <v>0</v>
      </c>
      <c r="AA31" s="1220">
        <v>0</v>
      </c>
      <c r="AB31" s="1220">
        <v>0</v>
      </c>
      <c r="AC31" s="1218">
        <v>40.073999999999998</v>
      </c>
      <c r="AD31" s="1220">
        <v>2563.9156921403319</v>
      </c>
      <c r="AE31" s="1220">
        <v>9467.5930000000008</v>
      </c>
      <c r="AF31" s="1218">
        <v>0</v>
      </c>
      <c r="AG31" s="1220">
        <v>0</v>
      </c>
      <c r="AH31" s="1220">
        <v>0</v>
      </c>
      <c r="AI31" s="1218">
        <v>5672.4549999999999</v>
      </c>
      <c r="AJ31" s="1220">
        <v>2028.5289638292086</v>
      </c>
      <c r="AK31" s="1220">
        <v>13131.357</v>
      </c>
      <c r="AL31" s="1218">
        <v>0</v>
      </c>
      <c r="AM31" s="1220">
        <v>0</v>
      </c>
      <c r="AN31" s="1220">
        <v>0</v>
      </c>
      <c r="AO31" s="1218">
        <v>0</v>
      </c>
      <c r="AP31" s="1220">
        <v>0</v>
      </c>
      <c r="AQ31" s="1220">
        <v>0</v>
      </c>
      <c r="AR31" s="1218">
        <v>0</v>
      </c>
      <c r="AS31" s="1220">
        <v>0</v>
      </c>
      <c r="AT31" s="1220">
        <v>0</v>
      </c>
      <c r="AU31" s="1218">
        <v>0</v>
      </c>
      <c r="AV31" s="1220">
        <v>0</v>
      </c>
      <c r="AW31" s="1220">
        <v>0</v>
      </c>
      <c r="AX31" s="1218">
        <v>0</v>
      </c>
      <c r="AY31" s="1220">
        <v>0</v>
      </c>
      <c r="AZ31" s="1220">
        <v>0</v>
      </c>
      <c r="BA31" s="1218">
        <v>0</v>
      </c>
      <c r="BB31" s="1220">
        <v>0</v>
      </c>
      <c r="BC31" s="1220">
        <v>0</v>
      </c>
      <c r="BD31" s="1218">
        <v>562785.68299999996</v>
      </c>
      <c r="BE31" s="1220">
        <v>178806.93173782976</v>
      </c>
      <c r="BF31" s="1221">
        <v>1220258.7709999999</v>
      </c>
      <c r="BG31" s="1216"/>
      <c r="BH31" s="1216"/>
    </row>
    <row r="32" spans="1:60" s="1211" customFormat="1" ht="10.199999999999999">
      <c r="A32" s="1217" t="s">
        <v>798</v>
      </c>
      <c r="B32" s="1218">
        <v>36680.004000000001</v>
      </c>
      <c r="C32" s="1220">
        <v>78287.410660864844</v>
      </c>
      <c r="D32" s="1220">
        <v>324542.81400000001</v>
      </c>
      <c r="E32" s="1218">
        <v>2245.442</v>
      </c>
      <c r="F32" s="1220">
        <v>2206.8751699755235</v>
      </c>
      <c r="G32" s="1220">
        <v>10360.123</v>
      </c>
      <c r="H32" s="1218">
        <v>46840.012999999999</v>
      </c>
      <c r="I32" s="1220">
        <v>67141.979330976334</v>
      </c>
      <c r="J32" s="1220">
        <v>293721.071</v>
      </c>
      <c r="K32" s="1218">
        <v>11961.48</v>
      </c>
      <c r="L32" s="1220">
        <v>16891.281751427796</v>
      </c>
      <c r="M32" s="1220">
        <v>74070.724000000002</v>
      </c>
      <c r="N32" s="1218">
        <v>25714.741000000002</v>
      </c>
      <c r="O32" s="1220">
        <v>31658.288278487897</v>
      </c>
      <c r="P32" s="1220">
        <v>142122.26699999999</v>
      </c>
      <c r="Q32" s="1218">
        <v>34077.614000000001</v>
      </c>
      <c r="R32" s="1220">
        <v>25335.652706010336</v>
      </c>
      <c r="S32" s="1220">
        <v>127236.80899999999</v>
      </c>
      <c r="T32" s="1218">
        <v>111000</v>
      </c>
      <c r="U32" s="1220">
        <v>0</v>
      </c>
      <c r="V32" s="1220">
        <v>111000</v>
      </c>
      <c r="W32" s="1218">
        <v>48550.595999999998</v>
      </c>
      <c r="X32" s="1220">
        <v>62338.8757138972</v>
      </c>
      <c r="Y32" s="1220">
        <v>277770.64299999998</v>
      </c>
      <c r="Z32" s="1218">
        <v>0</v>
      </c>
      <c r="AA32" s="1220">
        <v>0</v>
      </c>
      <c r="AB32" s="1220">
        <v>0</v>
      </c>
      <c r="AC32" s="1218">
        <v>968.61199999999997</v>
      </c>
      <c r="AD32" s="1220">
        <v>491.9649170519445</v>
      </c>
      <c r="AE32" s="1220">
        <v>2777.567</v>
      </c>
      <c r="AF32" s="1218">
        <v>0</v>
      </c>
      <c r="AG32" s="1220">
        <v>0</v>
      </c>
      <c r="AH32" s="1220">
        <v>0</v>
      </c>
      <c r="AI32" s="1218">
        <v>5036.8</v>
      </c>
      <c r="AJ32" s="1220">
        <v>1100</v>
      </c>
      <c r="AK32" s="1220">
        <v>9081.5</v>
      </c>
      <c r="AL32" s="1218">
        <v>0</v>
      </c>
      <c r="AM32" s="1220">
        <v>0</v>
      </c>
      <c r="AN32" s="1220">
        <v>0</v>
      </c>
      <c r="AO32" s="1218">
        <v>0</v>
      </c>
      <c r="AP32" s="1220">
        <v>0</v>
      </c>
      <c r="AQ32" s="1220">
        <v>0</v>
      </c>
      <c r="AR32" s="1218">
        <v>0</v>
      </c>
      <c r="AS32" s="1220">
        <v>0</v>
      </c>
      <c r="AT32" s="1220">
        <v>0</v>
      </c>
      <c r="AU32" s="1218">
        <v>0</v>
      </c>
      <c r="AV32" s="1220">
        <v>0</v>
      </c>
      <c r="AW32" s="1220">
        <v>0</v>
      </c>
      <c r="AX32" s="1218">
        <v>0</v>
      </c>
      <c r="AY32" s="1220">
        <v>0</v>
      </c>
      <c r="AZ32" s="1220">
        <v>0</v>
      </c>
      <c r="BA32" s="1218">
        <v>0</v>
      </c>
      <c r="BB32" s="1220">
        <v>0</v>
      </c>
      <c r="BC32" s="1220">
        <v>0</v>
      </c>
      <c r="BD32" s="1218">
        <v>323075.30499999999</v>
      </c>
      <c r="BE32" s="1220">
        <v>285452.32934457442</v>
      </c>
      <c r="BF32" s="1221">
        <v>1372683.5209999999</v>
      </c>
      <c r="BG32" s="1216"/>
      <c r="BH32" s="1216"/>
    </row>
    <row r="33" spans="1:60" s="1211" customFormat="1" ht="10.199999999999999">
      <c r="A33" s="1217" t="s">
        <v>1138</v>
      </c>
      <c r="B33" s="1218">
        <v>228412.497</v>
      </c>
      <c r="C33" s="1220">
        <v>26770.83301604569</v>
      </c>
      <c r="D33" s="1220">
        <v>326848.84999999998</v>
      </c>
      <c r="E33" s="1218">
        <v>2604.5059999999999</v>
      </c>
      <c r="F33" s="1220">
        <v>0</v>
      </c>
      <c r="G33" s="1220">
        <v>2604.5059999999999</v>
      </c>
      <c r="H33" s="1218">
        <v>805328.63800000004</v>
      </c>
      <c r="I33" s="1220">
        <v>95656.196627685611</v>
      </c>
      <c r="J33" s="1220">
        <v>1157056.473</v>
      </c>
      <c r="K33" s="1218">
        <v>135367.15900000001</v>
      </c>
      <c r="L33" s="1220">
        <v>5849.1123198259456</v>
      </c>
      <c r="M33" s="1220">
        <v>156874.345</v>
      </c>
      <c r="N33" s="1218">
        <v>87092.729000000007</v>
      </c>
      <c r="O33" s="1220">
        <v>0</v>
      </c>
      <c r="P33" s="1220">
        <v>87092.729000000007</v>
      </c>
      <c r="Q33" s="1218">
        <v>7716.1670000000004</v>
      </c>
      <c r="R33" s="1220">
        <v>122.52515637748164</v>
      </c>
      <c r="S33" s="1220">
        <v>8166.6930000000002</v>
      </c>
      <c r="T33" s="1218">
        <v>0</v>
      </c>
      <c r="U33" s="1220">
        <v>0</v>
      </c>
      <c r="V33" s="1220">
        <v>0</v>
      </c>
      <c r="W33" s="1218">
        <v>179187.283</v>
      </c>
      <c r="X33" s="1220">
        <v>20595.3663312483</v>
      </c>
      <c r="Y33" s="1220">
        <v>254916.446</v>
      </c>
      <c r="Z33" s="1218">
        <v>0</v>
      </c>
      <c r="AA33" s="1220">
        <v>0</v>
      </c>
      <c r="AB33" s="1220">
        <v>0</v>
      </c>
      <c r="AC33" s="1218">
        <v>5091.6090000000004</v>
      </c>
      <c r="AD33" s="1220">
        <v>3571.9812347022025</v>
      </c>
      <c r="AE33" s="1220">
        <v>18225.784</v>
      </c>
      <c r="AF33" s="1218">
        <v>0</v>
      </c>
      <c r="AG33" s="1220">
        <v>0</v>
      </c>
      <c r="AH33" s="1220">
        <v>0</v>
      </c>
      <c r="AI33" s="1218">
        <v>68844.846999999994</v>
      </c>
      <c r="AJ33" s="1220">
        <v>1699.3875441936361</v>
      </c>
      <c r="AK33" s="1220">
        <v>75093.495999999999</v>
      </c>
      <c r="AL33" s="1218">
        <v>0</v>
      </c>
      <c r="AM33" s="1220">
        <v>0</v>
      </c>
      <c r="AN33" s="1220">
        <v>0</v>
      </c>
      <c r="AO33" s="1218">
        <v>0</v>
      </c>
      <c r="AP33" s="1220">
        <v>0</v>
      </c>
      <c r="AQ33" s="1220">
        <v>0</v>
      </c>
      <c r="AR33" s="1218">
        <v>0</v>
      </c>
      <c r="AS33" s="1220">
        <v>0</v>
      </c>
      <c r="AT33" s="1220">
        <v>0</v>
      </c>
      <c r="AU33" s="1218">
        <v>0</v>
      </c>
      <c r="AV33" s="1220">
        <v>0</v>
      </c>
      <c r="AW33" s="1220">
        <v>0</v>
      </c>
      <c r="AX33" s="1218">
        <v>0</v>
      </c>
      <c r="AY33" s="1220">
        <v>0</v>
      </c>
      <c r="AZ33" s="1220">
        <v>0</v>
      </c>
      <c r="BA33" s="1218">
        <v>0</v>
      </c>
      <c r="BB33" s="1220">
        <v>0</v>
      </c>
      <c r="BC33" s="1220">
        <v>0</v>
      </c>
      <c r="BD33" s="1218">
        <v>1519645.44</v>
      </c>
      <c r="BE33" s="1220">
        <v>154265.40304596137</v>
      </c>
      <c r="BF33" s="1221">
        <v>2086879.327</v>
      </c>
      <c r="BG33" s="1216"/>
      <c r="BH33" s="1216"/>
    </row>
    <row r="34" spans="1:60" s="1211" customFormat="1" ht="10.199999999999999">
      <c r="A34" s="1212" t="s">
        <v>1139</v>
      </c>
      <c r="B34" s="1213">
        <v>7608903.5290000001</v>
      </c>
      <c r="C34" s="1214">
        <v>156594.19445199892</v>
      </c>
      <c r="D34" s="1215">
        <v>8184700.3830000004</v>
      </c>
      <c r="E34" s="1213">
        <v>21589.953000000001</v>
      </c>
      <c r="F34" s="1214">
        <v>3422.7342942616265</v>
      </c>
      <c r="G34" s="1215">
        <v>34175.347999999998</v>
      </c>
      <c r="H34" s="1213">
        <v>17297966.149</v>
      </c>
      <c r="I34" s="1214">
        <v>439869.28338319279</v>
      </c>
      <c r="J34" s="1215">
        <v>18915365.504000001</v>
      </c>
      <c r="K34" s="1213">
        <v>252764.413</v>
      </c>
      <c r="L34" s="1214">
        <v>25025.526516181671</v>
      </c>
      <c r="M34" s="1215">
        <v>344783.27500000002</v>
      </c>
      <c r="N34" s="1213">
        <v>274098.90899999999</v>
      </c>
      <c r="O34" s="1214">
        <v>85232.612727767191</v>
      </c>
      <c r="P34" s="1215">
        <v>587499.22699999996</v>
      </c>
      <c r="Q34" s="1213">
        <v>4757153.5990000004</v>
      </c>
      <c r="R34" s="1214">
        <v>191384.99184117487</v>
      </c>
      <c r="S34" s="1215">
        <v>5460876.2149999999</v>
      </c>
      <c r="T34" s="1213">
        <v>37114.112000000001</v>
      </c>
      <c r="U34" s="1214">
        <v>124.59559423443024</v>
      </c>
      <c r="V34" s="1215">
        <v>37572.25</v>
      </c>
      <c r="W34" s="1213">
        <v>1947172.551</v>
      </c>
      <c r="X34" s="1214">
        <v>48652.140603753061</v>
      </c>
      <c r="Y34" s="1215">
        <v>2126066.4730000002</v>
      </c>
      <c r="Z34" s="1213">
        <v>8602770.1710000001</v>
      </c>
      <c r="AA34" s="1214">
        <v>1747.2156649442479</v>
      </c>
      <c r="AB34" s="1215">
        <v>8609194.6840000004</v>
      </c>
      <c r="AC34" s="1213">
        <v>3954.0369999999998</v>
      </c>
      <c r="AD34" s="1214">
        <v>78.843350557519713</v>
      </c>
      <c r="AE34" s="1215">
        <v>4243.9440000000004</v>
      </c>
      <c r="AF34" s="1213">
        <v>4181.7619999999997</v>
      </c>
      <c r="AG34" s="1214">
        <v>0</v>
      </c>
      <c r="AH34" s="1215">
        <v>4181.7619999999997</v>
      </c>
      <c r="AI34" s="1213">
        <v>0</v>
      </c>
      <c r="AJ34" s="1214">
        <v>13.761762306227903</v>
      </c>
      <c r="AK34" s="1215">
        <v>50.601999999999997</v>
      </c>
      <c r="AL34" s="1213">
        <v>0</v>
      </c>
      <c r="AM34" s="1214">
        <v>0</v>
      </c>
      <c r="AN34" s="1215">
        <v>0</v>
      </c>
      <c r="AO34" s="1213">
        <v>7898.9269999999997</v>
      </c>
      <c r="AP34" s="1214">
        <v>862.2988849605656</v>
      </c>
      <c r="AQ34" s="1215">
        <v>11069.6</v>
      </c>
      <c r="AR34" s="1213">
        <v>0</v>
      </c>
      <c r="AS34" s="1214">
        <v>0</v>
      </c>
      <c r="AT34" s="1215">
        <v>0</v>
      </c>
      <c r="AU34" s="1213">
        <v>0</v>
      </c>
      <c r="AV34" s="1214">
        <v>0</v>
      </c>
      <c r="AW34" s="1215">
        <v>0</v>
      </c>
      <c r="AX34" s="1213">
        <v>0</v>
      </c>
      <c r="AY34" s="1214">
        <v>0</v>
      </c>
      <c r="AZ34" s="1215">
        <v>0</v>
      </c>
      <c r="BA34" s="1213">
        <v>1853959.882</v>
      </c>
      <c r="BB34" s="1214">
        <v>0</v>
      </c>
      <c r="BC34" s="1215">
        <v>1853959.882</v>
      </c>
      <c r="BD34" s="1213">
        <v>42669528.001000002</v>
      </c>
      <c r="BE34" s="1214">
        <v>953008.20043513726</v>
      </c>
      <c r="BF34" s="1215">
        <v>46173739.153999999</v>
      </c>
      <c r="BG34" s="1216"/>
      <c r="BH34" s="1216"/>
    </row>
    <row r="35" spans="1:60" s="1211" customFormat="1" ht="10.199999999999999">
      <c r="A35" s="1217" t="s">
        <v>1133</v>
      </c>
      <c r="B35" s="1218">
        <v>290.62200000000001</v>
      </c>
      <c r="C35" s="1219">
        <v>9.7511558335599666</v>
      </c>
      <c r="D35" s="1220">
        <v>326.47699999999998</v>
      </c>
      <c r="E35" s="1218">
        <v>24.216999999999999</v>
      </c>
      <c r="F35" s="1219">
        <v>0.89148762578188745</v>
      </c>
      <c r="G35" s="1220">
        <v>27.495000000000001</v>
      </c>
      <c r="H35" s="1218">
        <v>29499.234</v>
      </c>
      <c r="I35" s="1219">
        <v>4511.7451726951322</v>
      </c>
      <c r="J35" s="1220">
        <v>46088.921000000002</v>
      </c>
      <c r="K35" s="1218">
        <v>1087.066</v>
      </c>
      <c r="L35" s="1219">
        <v>47.322817514277943</v>
      </c>
      <c r="M35" s="1220">
        <v>1261.0719999999999</v>
      </c>
      <c r="N35" s="1218">
        <v>9039.8070000000007</v>
      </c>
      <c r="O35" s="1219">
        <v>2181.7397334783791</v>
      </c>
      <c r="P35" s="1220">
        <v>17062.064999999999</v>
      </c>
      <c r="Q35" s="1218">
        <v>1420.575</v>
      </c>
      <c r="R35" s="1219">
        <v>73.202610824041329</v>
      </c>
      <c r="S35" s="1220">
        <v>1689.742</v>
      </c>
      <c r="T35" s="1218">
        <v>0</v>
      </c>
      <c r="U35" s="1219">
        <v>0</v>
      </c>
      <c r="V35" s="1220">
        <v>0</v>
      </c>
      <c r="W35" s="1218">
        <v>388.93900000000002</v>
      </c>
      <c r="X35" s="1219">
        <v>57.597225999456079</v>
      </c>
      <c r="Y35" s="1220">
        <v>600.72400000000005</v>
      </c>
      <c r="Z35" s="1218">
        <v>0</v>
      </c>
      <c r="AA35" s="1219">
        <v>0</v>
      </c>
      <c r="AB35" s="1220">
        <v>0</v>
      </c>
      <c r="AC35" s="1218">
        <v>0</v>
      </c>
      <c r="AD35" s="1219">
        <v>0</v>
      </c>
      <c r="AE35" s="1220">
        <v>0</v>
      </c>
      <c r="AF35" s="1218">
        <v>0</v>
      </c>
      <c r="AG35" s="1219">
        <v>0</v>
      </c>
      <c r="AH35" s="1220">
        <v>0</v>
      </c>
      <c r="AI35" s="1218">
        <v>0</v>
      </c>
      <c r="AJ35" s="1219">
        <v>0</v>
      </c>
      <c r="AK35" s="1220">
        <v>0</v>
      </c>
      <c r="AL35" s="1218">
        <v>0</v>
      </c>
      <c r="AM35" s="1219">
        <v>0</v>
      </c>
      <c r="AN35" s="1220">
        <v>0</v>
      </c>
      <c r="AO35" s="1218">
        <v>0</v>
      </c>
      <c r="AP35" s="1219">
        <v>0</v>
      </c>
      <c r="AQ35" s="1220">
        <v>0</v>
      </c>
      <c r="AR35" s="1218">
        <v>0</v>
      </c>
      <c r="AS35" s="1219">
        <v>0</v>
      </c>
      <c r="AT35" s="1220">
        <v>0</v>
      </c>
      <c r="AU35" s="1218">
        <v>0</v>
      </c>
      <c r="AV35" s="1219">
        <v>0</v>
      </c>
      <c r="AW35" s="1220">
        <v>0</v>
      </c>
      <c r="AX35" s="1218">
        <v>0</v>
      </c>
      <c r="AY35" s="1219">
        <v>0</v>
      </c>
      <c r="AZ35" s="1220">
        <v>0</v>
      </c>
      <c r="BA35" s="1218">
        <v>0</v>
      </c>
      <c r="BB35" s="1219">
        <v>0</v>
      </c>
      <c r="BC35" s="1220">
        <v>0</v>
      </c>
      <c r="BD35" s="1218">
        <v>41750.464</v>
      </c>
      <c r="BE35" s="1219">
        <v>6882.2507478923035</v>
      </c>
      <c r="BF35" s="1221">
        <v>67056.5</v>
      </c>
      <c r="BG35" s="1216"/>
      <c r="BH35" s="1216"/>
    </row>
    <row r="36" spans="1:60" s="1211" customFormat="1" ht="10.199999999999999">
      <c r="A36" s="1217" t="s">
        <v>796</v>
      </c>
      <c r="B36" s="1218">
        <v>228494.91899999999</v>
      </c>
      <c r="C36" s="1220">
        <v>1954.5412020669023</v>
      </c>
      <c r="D36" s="1220">
        <v>235681.76699999999</v>
      </c>
      <c r="E36" s="1218">
        <v>0</v>
      </c>
      <c r="F36" s="1220">
        <v>0</v>
      </c>
      <c r="G36" s="1220">
        <v>0</v>
      </c>
      <c r="H36" s="1218">
        <v>208545.94200000001</v>
      </c>
      <c r="I36" s="1220">
        <v>894.28637476203426</v>
      </c>
      <c r="J36" s="1220">
        <v>211834.234</v>
      </c>
      <c r="K36" s="1218">
        <v>257.37200000000001</v>
      </c>
      <c r="L36" s="1220">
        <v>34.150394343214579</v>
      </c>
      <c r="M36" s="1220">
        <v>382.94400000000002</v>
      </c>
      <c r="N36" s="1218">
        <v>2434.7750000000001</v>
      </c>
      <c r="O36" s="1220">
        <v>132.60484090290998</v>
      </c>
      <c r="P36" s="1220">
        <v>2922.364</v>
      </c>
      <c r="Q36" s="1218">
        <v>566.01700000000005</v>
      </c>
      <c r="R36" s="1220">
        <v>126.43187381017133</v>
      </c>
      <c r="S36" s="1220">
        <v>1030.9069999999999</v>
      </c>
      <c r="T36" s="1218">
        <v>114.11199999999999</v>
      </c>
      <c r="U36" s="1220">
        <v>124.59559423443024</v>
      </c>
      <c r="V36" s="1220">
        <v>572.25</v>
      </c>
      <c r="W36" s="1218">
        <v>191.739</v>
      </c>
      <c r="X36" s="1220">
        <v>61.001087843350554</v>
      </c>
      <c r="Y36" s="1220">
        <v>416.04</v>
      </c>
      <c r="Z36" s="1218">
        <v>0</v>
      </c>
      <c r="AA36" s="1220">
        <v>0</v>
      </c>
      <c r="AB36" s="1220">
        <v>0</v>
      </c>
      <c r="AC36" s="1218">
        <v>0</v>
      </c>
      <c r="AD36" s="1220">
        <v>0</v>
      </c>
      <c r="AE36" s="1220">
        <v>0</v>
      </c>
      <c r="AF36" s="1218">
        <v>0</v>
      </c>
      <c r="AG36" s="1220">
        <v>0</v>
      </c>
      <c r="AH36" s="1220">
        <v>0</v>
      </c>
      <c r="AI36" s="1218">
        <v>0</v>
      </c>
      <c r="AJ36" s="1220">
        <v>0</v>
      </c>
      <c r="AK36" s="1220">
        <v>0</v>
      </c>
      <c r="AL36" s="1218">
        <v>0</v>
      </c>
      <c r="AM36" s="1220">
        <v>0</v>
      </c>
      <c r="AN36" s="1220">
        <v>0</v>
      </c>
      <c r="AO36" s="1218">
        <v>0</v>
      </c>
      <c r="AP36" s="1220">
        <v>0</v>
      </c>
      <c r="AQ36" s="1220">
        <v>0</v>
      </c>
      <c r="AR36" s="1218">
        <v>0</v>
      </c>
      <c r="AS36" s="1220">
        <v>0</v>
      </c>
      <c r="AT36" s="1220">
        <v>0</v>
      </c>
      <c r="AU36" s="1218">
        <v>0</v>
      </c>
      <c r="AV36" s="1220">
        <v>0</v>
      </c>
      <c r="AW36" s="1220">
        <v>0</v>
      </c>
      <c r="AX36" s="1218">
        <v>0</v>
      </c>
      <c r="AY36" s="1220">
        <v>0</v>
      </c>
      <c r="AZ36" s="1220">
        <v>0</v>
      </c>
      <c r="BA36" s="1218">
        <v>0</v>
      </c>
      <c r="BB36" s="1220">
        <v>0</v>
      </c>
      <c r="BC36" s="1220">
        <v>0</v>
      </c>
      <c r="BD36" s="1218">
        <v>440604.87800000003</v>
      </c>
      <c r="BE36" s="1220">
        <v>3327.612183845526</v>
      </c>
      <c r="BF36" s="1221">
        <v>452840.50799999997</v>
      </c>
      <c r="BG36" s="1216"/>
      <c r="BH36" s="1216"/>
    </row>
    <row r="37" spans="1:60" s="1211" customFormat="1" ht="10.199999999999999">
      <c r="A37" s="1217" t="s">
        <v>126</v>
      </c>
      <c r="B37" s="1218">
        <v>13481.949000000001</v>
      </c>
      <c r="C37" s="1220">
        <v>1389.1310851237422</v>
      </c>
      <c r="D37" s="1220">
        <v>18589.784</v>
      </c>
      <c r="E37" s="1218">
        <v>255.36500000000001</v>
      </c>
      <c r="F37" s="1220">
        <v>81.106336687517</v>
      </c>
      <c r="G37" s="1220">
        <v>553.59400000000005</v>
      </c>
      <c r="H37" s="1218">
        <v>361619.93699999998</v>
      </c>
      <c r="I37" s="1220">
        <v>65745.19472395975</v>
      </c>
      <c r="J37" s="1220">
        <v>603365.01899999997</v>
      </c>
      <c r="K37" s="1218">
        <v>2838.5459999999998</v>
      </c>
      <c r="L37" s="1220">
        <v>404.57383736741906</v>
      </c>
      <c r="M37" s="1220">
        <v>4326.165</v>
      </c>
      <c r="N37" s="1218">
        <v>12557.991</v>
      </c>
      <c r="O37" s="1220">
        <v>3224.1109600217569</v>
      </c>
      <c r="P37" s="1220">
        <v>24413.046999999999</v>
      </c>
      <c r="Q37" s="1218">
        <v>24207.591</v>
      </c>
      <c r="R37" s="1220">
        <v>4406.0155017677453</v>
      </c>
      <c r="S37" s="1220">
        <v>40408.51</v>
      </c>
      <c r="T37" s="1218">
        <v>0</v>
      </c>
      <c r="U37" s="1220">
        <v>0</v>
      </c>
      <c r="V37" s="1220">
        <v>0</v>
      </c>
      <c r="W37" s="1218">
        <v>50278.205999999998</v>
      </c>
      <c r="X37" s="1220">
        <v>3773.2757682893662</v>
      </c>
      <c r="Y37" s="1220">
        <v>64152.542000000001</v>
      </c>
      <c r="Z37" s="1218">
        <v>0</v>
      </c>
      <c r="AA37" s="1220">
        <v>0</v>
      </c>
      <c r="AB37" s="1220">
        <v>0</v>
      </c>
      <c r="AC37" s="1218">
        <v>0</v>
      </c>
      <c r="AD37" s="1220">
        <v>0</v>
      </c>
      <c r="AE37" s="1220">
        <v>0</v>
      </c>
      <c r="AF37" s="1218">
        <v>0</v>
      </c>
      <c r="AG37" s="1220">
        <v>0</v>
      </c>
      <c r="AH37" s="1220">
        <v>0</v>
      </c>
      <c r="AI37" s="1218">
        <v>0</v>
      </c>
      <c r="AJ37" s="1220">
        <v>0</v>
      </c>
      <c r="AK37" s="1220">
        <v>0</v>
      </c>
      <c r="AL37" s="1218">
        <v>0</v>
      </c>
      <c r="AM37" s="1220">
        <v>0</v>
      </c>
      <c r="AN37" s="1220">
        <v>0</v>
      </c>
      <c r="AO37" s="1218">
        <v>0</v>
      </c>
      <c r="AP37" s="1220">
        <v>0</v>
      </c>
      <c r="AQ37" s="1220">
        <v>0</v>
      </c>
      <c r="AR37" s="1218">
        <v>0</v>
      </c>
      <c r="AS37" s="1220">
        <v>0</v>
      </c>
      <c r="AT37" s="1220">
        <v>0</v>
      </c>
      <c r="AU37" s="1218">
        <v>0</v>
      </c>
      <c r="AV37" s="1220">
        <v>0</v>
      </c>
      <c r="AW37" s="1220">
        <v>0</v>
      </c>
      <c r="AX37" s="1218">
        <v>0</v>
      </c>
      <c r="AY37" s="1220">
        <v>0</v>
      </c>
      <c r="AZ37" s="1220">
        <v>0</v>
      </c>
      <c r="BA37" s="1218">
        <v>0</v>
      </c>
      <c r="BB37" s="1220">
        <v>0</v>
      </c>
      <c r="BC37" s="1220">
        <v>0</v>
      </c>
      <c r="BD37" s="1218">
        <v>465239.59</v>
      </c>
      <c r="BE37" s="1220">
        <v>79023.408757138983</v>
      </c>
      <c r="BF37" s="1221">
        <v>755808.66399999999</v>
      </c>
      <c r="BG37" s="1216"/>
      <c r="BH37" s="1216"/>
    </row>
    <row r="38" spans="1:60" s="1211" customFormat="1" ht="10.199999999999999">
      <c r="A38" s="1217" t="s">
        <v>136</v>
      </c>
      <c r="B38" s="1218">
        <v>7047973.1430000002</v>
      </c>
      <c r="C38" s="1220">
        <v>112212.98612999728</v>
      </c>
      <c r="D38" s="1220">
        <v>7460580.2939999998</v>
      </c>
      <c r="E38" s="1218">
        <v>19929.149000000001</v>
      </c>
      <c r="F38" s="1220">
        <v>1524.7049224911614</v>
      </c>
      <c r="G38" s="1220">
        <v>25535.49</v>
      </c>
      <c r="H38" s="1218">
        <v>16616207.071</v>
      </c>
      <c r="I38" s="1220">
        <v>296055.23660592875</v>
      </c>
      <c r="J38" s="1220">
        <v>17704802.177000001</v>
      </c>
      <c r="K38" s="1218">
        <v>154457.90700000001</v>
      </c>
      <c r="L38" s="1220">
        <v>12819.736741909164</v>
      </c>
      <c r="M38" s="1220">
        <v>201596.08</v>
      </c>
      <c r="N38" s="1218">
        <v>198500.573</v>
      </c>
      <c r="O38" s="1220">
        <v>51852.947783519172</v>
      </c>
      <c r="P38" s="1220">
        <v>389163.86300000001</v>
      </c>
      <c r="Q38" s="1218">
        <v>4635945.4400000004</v>
      </c>
      <c r="R38" s="1220">
        <v>170760.86483546367</v>
      </c>
      <c r="S38" s="1220">
        <v>5263833.1399999997</v>
      </c>
      <c r="T38" s="1218">
        <v>37000</v>
      </c>
      <c r="U38" s="1220">
        <v>0</v>
      </c>
      <c r="V38" s="1220">
        <v>37000</v>
      </c>
      <c r="W38" s="1218">
        <v>1824364.882</v>
      </c>
      <c r="X38" s="1220">
        <v>33240.870274680441</v>
      </c>
      <c r="Y38" s="1220">
        <v>1946591.5630000001</v>
      </c>
      <c r="Z38" s="1218">
        <v>8602770.1710000001</v>
      </c>
      <c r="AA38" s="1220">
        <v>1747.2156649442479</v>
      </c>
      <c r="AB38" s="1220">
        <v>8609194.6840000004</v>
      </c>
      <c r="AC38" s="1218">
        <v>3954.0369999999998</v>
      </c>
      <c r="AD38" s="1220">
        <v>78.843350557519713</v>
      </c>
      <c r="AE38" s="1220">
        <v>4243.9440000000004</v>
      </c>
      <c r="AF38" s="1218">
        <v>4181.7619999999997</v>
      </c>
      <c r="AG38" s="1220">
        <v>0</v>
      </c>
      <c r="AH38" s="1220">
        <v>4181.7619999999997</v>
      </c>
      <c r="AI38" s="1218">
        <v>0</v>
      </c>
      <c r="AJ38" s="1220">
        <v>0</v>
      </c>
      <c r="AK38" s="1220">
        <v>0</v>
      </c>
      <c r="AL38" s="1218">
        <v>0</v>
      </c>
      <c r="AM38" s="1220">
        <v>0</v>
      </c>
      <c r="AN38" s="1220">
        <v>0</v>
      </c>
      <c r="AO38" s="1218">
        <v>7898.9269999999997</v>
      </c>
      <c r="AP38" s="1220">
        <v>862.2988849605656</v>
      </c>
      <c r="AQ38" s="1220">
        <v>11069.6</v>
      </c>
      <c r="AR38" s="1218">
        <v>0</v>
      </c>
      <c r="AS38" s="1220">
        <v>0</v>
      </c>
      <c r="AT38" s="1220">
        <v>0</v>
      </c>
      <c r="AU38" s="1218">
        <v>0</v>
      </c>
      <c r="AV38" s="1220">
        <v>0</v>
      </c>
      <c r="AW38" s="1220">
        <v>0</v>
      </c>
      <c r="AX38" s="1218">
        <v>0</v>
      </c>
      <c r="AY38" s="1220">
        <v>0</v>
      </c>
      <c r="AZ38" s="1220">
        <v>0</v>
      </c>
      <c r="BA38" s="1218">
        <v>1853959.882</v>
      </c>
      <c r="BB38" s="1220">
        <v>0</v>
      </c>
      <c r="BC38" s="1220">
        <v>1853959.882</v>
      </c>
      <c r="BD38" s="1218">
        <v>41007142.950000003</v>
      </c>
      <c r="BE38" s="1220">
        <v>681155.70655425615</v>
      </c>
      <c r="BF38" s="1221">
        <v>43511752.483000003</v>
      </c>
      <c r="BG38" s="1216"/>
      <c r="BH38" s="1216"/>
    </row>
    <row r="39" spans="1:60" s="1211" customFormat="1" ht="10.199999999999999">
      <c r="A39" s="1217" t="s">
        <v>717</v>
      </c>
      <c r="B39" s="1218">
        <v>0</v>
      </c>
      <c r="C39" s="1220">
        <v>0</v>
      </c>
      <c r="D39" s="1220">
        <v>0</v>
      </c>
      <c r="E39" s="1218">
        <v>0</v>
      </c>
      <c r="F39" s="1220">
        <v>0</v>
      </c>
      <c r="G39" s="1220">
        <v>0</v>
      </c>
      <c r="H39" s="1218">
        <v>0</v>
      </c>
      <c r="I39" s="1220">
        <v>0</v>
      </c>
      <c r="J39" s="1220">
        <v>0</v>
      </c>
      <c r="K39" s="1218">
        <v>1057.377</v>
      </c>
      <c r="L39" s="1220">
        <v>11.309763394071254</v>
      </c>
      <c r="M39" s="1220">
        <v>1098.9639999999999</v>
      </c>
      <c r="N39" s="1218">
        <v>11006.599</v>
      </c>
      <c r="O39" s="1220">
        <v>935.9320097905902</v>
      </c>
      <c r="P39" s="1220">
        <v>14448.021000000001</v>
      </c>
      <c r="Q39" s="1218">
        <v>422.637</v>
      </c>
      <c r="R39" s="1220">
        <v>0</v>
      </c>
      <c r="S39" s="1220">
        <v>422.637</v>
      </c>
      <c r="T39" s="1218">
        <v>0</v>
      </c>
      <c r="U39" s="1220">
        <v>0</v>
      </c>
      <c r="V39" s="1220">
        <v>0</v>
      </c>
      <c r="W39" s="1218">
        <v>0</v>
      </c>
      <c r="X39" s="1220">
        <v>0</v>
      </c>
      <c r="Y39" s="1220">
        <v>0</v>
      </c>
      <c r="Z39" s="1218">
        <v>0</v>
      </c>
      <c r="AA39" s="1220">
        <v>0</v>
      </c>
      <c r="AB39" s="1220">
        <v>0</v>
      </c>
      <c r="AC39" s="1218">
        <v>0</v>
      </c>
      <c r="AD39" s="1220">
        <v>0</v>
      </c>
      <c r="AE39" s="1220">
        <v>0</v>
      </c>
      <c r="AF39" s="1218">
        <v>0</v>
      </c>
      <c r="AG39" s="1220">
        <v>0</v>
      </c>
      <c r="AH39" s="1220">
        <v>0</v>
      </c>
      <c r="AI39" s="1218">
        <v>0</v>
      </c>
      <c r="AJ39" s="1220">
        <v>0</v>
      </c>
      <c r="AK39" s="1220">
        <v>0</v>
      </c>
      <c r="AL39" s="1218">
        <v>0</v>
      </c>
      <c r="AM39" s="1220">
        <v>0</v>
      </c>
      <c r="AN39" s="1220">
        <v>0</v>
      </c>
      <c r="AO39" s="1218">
        <v>0</v>
      </c>
      <c r="AP39" s="1220">
        <v>0</v>
      </c>
      <c r="AQ39" s="1220">
        <v>0</v>
      </c>
      <c r="AR39" s="1218">
        <v>0</v>
      </c>
      <c r="AS39" s="1220">
        <v>0</v>
      </c>
      <c r="AT39" s="1220">
        <v>0</v>
      </c>
      <c r="AU39" s="1218">
        <v>0</v>
      </c>
      <c r="AV39" s="1220">
        <v>0</v>
      </c>
      <c r="AW39" s="1220">
        <v>0</v>
      </c>
      <c r="AX39" s="1218">
        <v>0</v>
      </c>
      <c r="AY39" s="1220">
        <v>0</v>
      </c>
      <c r="AZ39" s="1220">
        <v>0</v>
      </c>
      <c r="BA39" s="1218">
        <v>0</v>
      </c>
      <c r="BB39" s="1220">
        <v>0</v>
      </c>
      <c r="BC39" s="1220">
        <v>0</v>
      </c>
      <c r="BD39" s="1218">
        <v>12486.614</v>
      </c>
      <c r="BE39" s="1220">
        <v>947.24177318466138</v>
      </c>
      <c r="BF39" s="1221">
        <v>15969.623</v>
      </c>
      <c r="BG39" s="1216"/>
      <c r="BH39" s="1216"/>
    </row>
    <row r="40" spans="1:60" s="1211" customFormat="1" ht="10.199999999999999">
      <c r="A40" s="1217" t="s">
        <v>797</v>
      </c>
      <c r="B40" s="1218">
        <v>189711.30100000001</v>
      </c>
      <c r="C40" s="1220">
        <v>18287.05085667664</v>
      </c>
      <c r="D40" s="1220">
        <v>256952.78700000001</v>
      </c>
      <c r="E40" s="1218">
        <v>593.62099999999998</v>
      </c>
      <c r="F40" s="1220">
        <v>30.278759858580361</v>
      </c>
      <c r="G40" s="1220">
        <v>704.95600000000002</v>
      </c>
      <c r="H40" s="1218">
        <v>50796.82</v>
      </c>
      <c r="I40" s="1220">
        <v>49742.096818058199</v>
      </c>
      <c r="J40" s="1220">
        <v>233698.511</v>
      </c>
      <c r="K40" s="1218">
        <v>8582.4789999999994</v>
      </c>
      <c r="L40" s="1220">
        <v>566.84117487081858</v>
      </c>
      <c r="M40" s="1220">
        <v>10666.754999999999</v>
      </c>
      <c r="N40" s="1218">
        <v>25000.725999999999</v>
      </c>
      <c r="O40" s="1220">
        <v>17015.557247756322</v>
      </c>
      <c r="P40" s="1220">
        <v>87566.930999999997</v>
      </c>
      <c r="Q40" s="1218">
        <v>70718.990999999995</v>
      </c>
      <c r="R40" s="1220">
        <v>7895.2678814250748</v>
      </c>
      <c r="S40" s="1220">
        <v>99749.891000000003</v>
      </c>
      <c r="T40" s="1218">
        <v>0</v>
      </c>
      <c r="U40" s="1220">
        <v>0</v>
      </c>
      <c r="V40" s="1220">
        <v>0</v>
      </c>
      <c r="W40" s="1218">
        <v>2540.5839999999998</v>
      </c>
      <c r="X40" s="1220">
        <v>254.05520805004079</v>
      </c>
      <c r="Y40" s="1220">
        <v>3474.7449999999999</v>
      </c>
      <c r="Z40" s="1218">
        <v>0</v>
      </c>
      <c r="AA40" s="1220">
        <v>0</v>
      </c>
      <c r="AB40" s="1220">
        <v>0</v>
      </c>
      <c r="AC40" s="1218">
        <v>0</v>
      </c>
      <c r="AD40" s="1220">
        <v>0</v>
      </c>
      <c r="AE40" s="1220">
        <v>0</v>
      </c>
      <c r="AF40" s="1218">
        <v>0</v>
      </c>
      <c r="AG40" s="1220">
        <v>0</v>
      </c>
      <c r="AH40" s="1220">
        <v>0</v>
      </c>
      <c r="AI40" s="1218">
        <v>0</v>
      </c>
      <c r="AJ40" s="1220">
        <v>13.761762306227903</v>
      </c>
      <c r="AK40" s="1220">
        <v>50.601999999999997</v>
      </c>
      <c r="AL40" s="1218">
        <v>0</v>
      </c>
      <c r="AM40" s="1220">
        <v>0</v>
      </c>
      <c r="AN40" s="1220">
        <v>0</v>
      </c>
      <c r="AO40" s="1218">
        <v>0</v>
      </c>
      <c r="AP40" s="1220">
        <v>0</v>
      </c>
      <c r="AQ40" s="1220">
        <v>0</v>
      </c>
      <c r="AR40" s="1218">
        <v>0</v>
      </c>
      <c r="AS40" s="1220">
        <v>0</v>
      </c>
      <c r="AT40" s="1220">
        <v>0</v>
      </c>
      <c r="AU40" s="1218">
        <v>0</v>
      </c>
      <c r="AV40" s="1220">
        <v>0</v>
      </c>
      <c r="AW40" s="1220">
        <v>0</v>
      </c>
      <c r="AX40" s="1218">
        <v>0</v>
      </c>
      <c r="AY40" s="1220">
        <v>0</v>
      </c>
      <c r="AZ40" s="1220">
        <v>0</v>
      </c>
      <c r="BA40" s="1218">
        <v>0</v>
      </c>
      <c r="BB40" s="1220">
        <v>0</v>
      </c>
      <c r="BC40" s="1220">
        <v>0</v>
      </c>
      <c r="BD40" s="1218">
        <v>347944.52500000002</v>
      </c>
      <c r="BE40" s="1220">
        <v>93804.910524884413</v>
      </c>
      <c r="BF40" s="1221">
        <v>692865.18099999998</v>
      </c>
      <c r="BG40" s="1216"/>
      <c r="BH40" s="1216"/>
    </row>
    <row r="41" spans="1:60" s="1211" customFormat="1" ht="10.199999999999999">
      <c r="A41" s="1217" t="s">
        <v>798</v>
      </c>
      <c r="B41" s="1218">
        <v>4204.3440000000001</v>
      </c>
      <c r="C41" s="1220">
        <v>9564.1188468860473</v>
      </c>
      <c r="D41" s="1220">
        <v>39371.608999999997</v>
      </c>
      <c r="E41" s="1218">
        <v>181.85300000000001</v>
      </c>
      <c r="F41" s="1220">
        <v>1545.7522436769104</v>
      </c>
      <c r="G41" s="1220">
        <v>5865.5839999999998</v>
      </c>
      <c r="H41" s="1218">
        <v>15734.986000000001</v>
      </c>
      <c r="I41" s="1220">
        <v>21352.744356812618</v>
      </c>
      <c r="J41" s="1220">
        <v>94249.027000000002</v>
      </c>
      <c r="K41" s="1218">
        <v>2718.87</v>
      </c>
      <c r="L41" s="1220">
        <v>5472.8134348653793</v>
      </c>
      <c r="M41" s="1220">
        <v>22842.405999999999</v>
      </c>
      <c r="N41" s="1218">
        <v>644.74800000000005</v>
      </c>
      <c r="O41" s="1220">
        <v>9889.7196083763938</v>
      </c>
      <c r="P41" s="1220">
        <v>37009.247000000003</v>
      </c>
      <c r="Q41" s="1218">
        <v>18073.534</v>
      </c>
      <c r="R41" s="1220">
        <v>6842.343758498776</v>
      </c>
      <c r="S41" s="1220">
        <v>43232.832000000002</v>
      </c>
      <c r="T41" s="1218">
        <v>0</v>
      </c>
      <c r="U41" s="1220">
        <v>0</v>
      </c>
      <c r="V41" s="1220">
        <v>0</v>
      </c>
      <c r="W41" s="1218">
        <v>69408.2</v>
      </c>
      <c r="X41" s="1220">
        <v>11167.648082676094</v>
      </c>
      <c r="Y41" s="1220">
        <v>110471.64200000001</v>
      </c>
      <c r="Z41" s="1218">
        <v>0</v>
      </c>
      <c r="AA41" s="1220">
        <v>0</v>
      </c>
      <c r="AB41" s="1220">
        <v>0</v>
      </c>
      <c r="AC41" s="1218">
        <v>0</v>
      </c>
      <c r="AD41" s="1220">
        <v>0</v>
      </c>
      <c r="AE41" s="1220">
        <v>0</v>
      </c>
      <c r="AF41" s="1218">
        <v>0</v>
      </c>
      <c r="AG41" s="1220">
        <v>0</v>
      </c>
      <c r="AH41" s="1220">
        <v>0</v>
      </c>
      <c r="AI41" s="1218">
        <v>0</v>
      </c>
      <c r="AJ41" s="1220">
        <v>0</v>
      </c>
      <c r="AK41" s="1220">
        <v>0</v>
      </c>
      <c r="AL41" s="1218">
        <v>0</v>
      </c>
      <c r="AM41" s="1220">
        <v>0</v>
      </c>
      <c r="AN41" s="1220">
        <v>0</v>
      </c>
      <c r="AO41" s="1218">
        <v>0</v>
      </c>
      <c r="AP41" s="1220">
        <v>0</v>
      </c>
      <c r="AQ41" s="1220">
        <v>0</v>
      </c>
      <c r="AR41" s="1218">
        <v>0</v>
      </c>
      <c r="AS41" s="1220">
        <v>0</v>
      </c>
      <c r="AT41" s="1220">
        <v>0</v>
      </c>
      <c r="AU41" s="1218">
        <v>0</v>
      </c>
      <c r="AV41" s="1220">
        <v>0</v>
      </c>
      <c r="AW41" s="1220">
        <v>0</v>
      </c>
      <c r="AX41" s="1218">
        <v>0</v>
      </c>
      <c r="AY41" s="1220">
        <v>0</v>
      </c>
      <c r="AZ41" s="1220">
        <v>0</v>
      </c>
      <c r="BA41" s="1218">
        <v>0</v>
      </c>
      <c r="BB41" s="1220">
        <v>0</v>
      </c>
      <c r="BC41" s="1220">
        <v>0</v>
      </c>
      <c r="BD41" s="1218">
        <v>110966.538</v>
      </c>
      <c r="BE41" s="1220">
        <v>65835.1408757139</v>
      </c>
      <c r="BF41" s="1221">
        <v>353042.35100000002</v>
      </c>
      <c r="BG41" s="1216"/>
      <c r="BH41" s="1216"/>
    </row>
    <row r="42" spans="1:60" s="1211" customFormat="1" ht="10.199999999999999">
      <c r="A42" s="1217" t="s">
        <v>1140</v>
      </c>
      <c r="B42" s="1218">
        <v>124747.249</v>
      </c>
      <c r="C42" s="1220">
        <v>13176.614903453903</v>
      </c>
      <c r="D42" s="1220">
        <v>173197.663</v>
      </c>
      <c r="E42" s="1218">
        <v>605.745</v>
      </c>
      <c r="F42" s="1220">
        <v>240</v>
      </c>
      <c r="G42" s="1220">
        <v>1488.2249999999999</v>
      </c>
      <c r="H42" s="1218">
        <v>15562.156000000001</v>
      </c>
      <c r="I42" s="1220">
        <v>1567.9782431329888</v>
      </c>
      <c r="J42" s="1220">
        <v>21327.613000000001</v>
      </c>
      <c r="K42" s="1218">
        <v>81764.790999999997</v>
      </c>
      <c r="L42" s="1220">
        <v>5668.7775360348114</v>
      </c>
      <c r="M42" s="1220">
        <v>102608.886</v>
      </c>
      <c r="N42" s="1218">
        <v>14913.684999999999</v>
      </c>
      <c r="O42" s="1220">
        <v>0</v>
      </c>
      <c r="P42" s="1220">
        <v>14913.684999999999</v>
      </c>
      <c r="Q42" s="1218">
        <v>5798.8109999999997</v>
      </c>
      <c r="R42" s="1220">
        <v>1280.8648354636932</v>
      </c>
      <c r="S42" s="1220">
        <v>10508.550999999999</v>
      </c>
      <c r="T42" s="1218">
        <v>0</v>
      </c>
      <c r="U42" s="1220">
        <v>0</v>
      </c>
      <c r="V42" s="1220">
        <v>0</v>
      </c>
      <c r="W42" s="1218">
        <v>0</v>
      </c>
      <c r="X42" s="1220">
        <v>97.692140331792217</v>
      </c>
      <c r="Y42" s="1220">
        <v>359.214</v>
      </c>
      <c r="Z42" s="1218">
        <v>0</v>
      </c>
      <c r="AA42" s="1220">
        <v>0</v>
      </c>
      <c r="AB42" s="1220">
        <v>0</v>
      </c>
      <c r="AC42" s="1218">
        <v>0</v>
      </c>
      <c r="AD42" s="1220">
        <v>0</v>
      </c>
      <c r="AE42" s="1220">
        <v>0</v>
      </c>
      <c r="AF42" s="1218">
        <v>0</v>
      </c>
      <c r="AG42" s="1220">
        <v>0</v>
      </c>
      <c r="AH42" s="1220">
        <v>0</v>
      </c>
      <c r="AI42" s="1218">
        <v>0</v>
      </c>
      <c r="AJ42" s="1220">
        <v>0</v>
      </c>
      <c r="AK42" s="1220">
        <v>0</v>
      </c>
      <c r="AL42" s="1218">
        <v>0</v>
      </c>
      <c r="AM42" s="1220">
        <v>0</v>
      </c>
      <c r="AN42" s="1220">
        <v>0</v>
      </c>
      <c r="AO42" s="1218">
        <v>0</v>
      </c>
      <c r="AP42" s="1220">
        <v>0</v>
      </c>
      <c r="AQ42" s="1220">
        <v>0</v>
      </c>
      <c r="AR42" s="1218">
        <v>0</v>
      </c>
      <c r="AS42" s="1220">
        <v>0</v>
      </c>
      <c r="AT42" s="1220">
        <v>0</v>
      </c>
      <c r="AU42" s="1218">
        <v>0</v>
      </c>
      <c r="AV42" s="1220">
        <v>0</v>
      </c>
      <c r="AW42" s="1220">
        <v>0</v>
      </c>
      <c r="AX42" s="1218">
        <v>0</v>
      </c>
      <c r="AY42" s="1220">
        <v>0</v>
      </c>
      <c r="AZ42" s="1220">
        <v>0</v>
      </c>
      <c r="BA42" s="1218">
        <v>0</v>
      </c>
      <c r="BB42" s="1220">
        <v>0</v>
      </c>
      <c r="BC42" s="1220">
        <v>0</v>
      </c>
      <c r="BD42" s="1218">
        <v>243392.44</v>
      </c>
      <c r="BE42" s="1220">
        <v>22031.928202338862</v>
      </c>
      <c r="BF42" s="1221">
        <v>324403.84000000003</v>
      </c>
      <c r="BG42" s="1216"/>
      <c r="BH42" s="1216"/>
    </row>
    <row r="43" spans="1:60" s="1211" customFormat="1" ht="10.199999999999999">
      <c r="A43" s="1224" t="s">
        <v>1141</v>
      </c>
      <c r="B43" s="1225">
        <v>38481.947999999997</v>
      </c>
      <c r="C43" s="1226">
        <v>11996.596682077779</v>
      </c>
      <c r="D43" s="1227">
        <v>82593.434999999998</v>
      </c>
      <c r="E43" s="1225">
        <v>12.166</v>
      </c>
      <c r="F43" s="1226">
        <v>0.14250747892303509</v>
      </c>
      <c r="G43" s="1227">
        <v>12.691000000000001</v>
      </c>
      <c r="H43" s="1225">
        <v>131001.933</v>
      </c>
      <c r="I43" s="1226">
        <v>1663.3782975251563</v>
      </c>
      <c r="J43" s="1227">
        <v>137118.17499999999</v>
      </c>
      <c r="K43" s="1225">
        <v>4296.18</v>
      </c>
      <c r="L43" s="1226">
        <v>12.44275224367691</v>
      </c>
      <c r="M43" s="1227">
        <v>4341.9319999999998</v>
      </c>
      <c r="N43" s="1225">
        <v>395.22300000000001</v>
      </c>
      <c r="O43" s="1226">
        <v>39.523524612455809</v>
      </c>
      <c r="P43" s="1227">
        <v>540.55200000000002</v>
      </c>
      <c r="Q43" s="1225">
        <v>10021.691000000001</v>
      </c>
      <c r="R43" s="1226">
        <v>197.10824041338049</v>
      </c>
      <c r="S43" s="1227">
        <v>10746.458000000001</v>
      </c>
      <c r="T43" s="1225">
        <v>50.332000000000001</v>
      </c>
      <c r="U43" s="1226">
        <v>7.675278759858581</v>
      </c>
      <c r="V43" s="1227">
        <v>78.554000000000002</v>
      </c>
      <c r="W43" s="1225">
        <v>9794.6209999999992</v>
      </c>
      <c r="X43" s="1226">
        <v>34.29589339135164</v>
      </c>
      <c r="Y43" s="1227">
        <v>9920.7279999999992</v>
      </c>
      <c r="Z43" s="1225">
        <v>2830729.2760000001</v>
      </c>
      <c r="AA43" s="1226">
        <v>5.1166711993472935</v>
      </c>
      <c r="AB43" s="1227">
        <v>2830748.091</v>
      </c>
      <c r="AC43" s="1225">
        <v>0</v>
      </c>
      <c r="AD43" s="1226">
        <v>0</v>
      </c>
      <c r="AE43" s="1227">
        <v>0</v>
      </c>
      <c r="AF43" s="1225">
        <v>391.41899999999998</v>
      </c>
      <c r="AG43" s="1226">
        <v>0</v>
      </c>
      <c r="AH43" s="1227">
        <v>391.41899999999998</v>
      </c>
      <c r="AI43" s="1225">
        <v>0</v>
      </c>
      <c r="AJ43" s="1226">
        <v>0</v>
      </c>
      <c r="AK43" s="1227">
        <v>0</v>
      </c>
      <c r="AL43" s="1225">
        <v>0</v>
      </c>
      <c r="AM43" s="1226">
        <v>0</v>
      </c>
      <c r="AN43" s="1227">
        <v>0</v>
      </c>
      <c r="AO43" s="1225">
        <v>40.637</v>
      </c>
      <c r="AP43" s="1226">
        <v>0</v>
      </c>
      <c r="AQ43" s="1227">
        <v>40.637</v>
      </c>
      <c r="AR43" s="1225">
        <v>0</v>
      </c>
      <c r="AS43" s="1226">
        <v>0</v>
      </c>
      <c r="AT43" s="1227">
        <v>0</v>
      </c>
      <c r="AU43" s="1225">
        <v>0</v>
      </c>
      <c r="AV43" s="1226">
        <v>0</v>
      </c>
      <c r="AW43" s="1227">
        <v>0</v>
      </c>
      <c r="AX43" s="1225">
        <v>0</v>
      </c>
      <c r="AY43" s="1226">
        <v>0</v>
      </c>
      <c r="AZ43" s="1227">
        <v>0</v>
      </c>
      <c r="BA43" s="1225">
        <v>1675668.203</v>
      </c>
      <c r="BB43" s="1226">
        <v>0</v>
      </c>
      <c r="BC43" s="1227">
        <v>1675668.203</v>
      </c>
      <c r="BD43" s="1225">
        <v>4700883.6330000004</v>
      </c>
      <c r="BE43" s="1226">
        <v>13956.281479466958</v>
      </c>
      <c r="BF43" s="1227">
        <v>4752200.8810000001</v>
      </c>
      <c r="BG43" s="1216"/>
      <c r="BH43" s="1216"/>
    </row>
    <row r="44" spans="1:60" s="1211" customFormat="1" ht="10.199999999999999">
      <c r="A44" s="1217" t="s">
        <v>1133</v>
      </c>
      <c r="B44" s="1218">
        <v>545.19899999999996</v>
      </c>
      <c r="C44" s="1220">
        <v>52.329072613543644</v>
      </c>
      <c r="D44" s="1220">
        <v>737.61400000000003</v>
      </c>
      <c r="E44" s="1218">
        <v>12.164999999999999</v>
      </c>
      <c r="F44" s="1220">
        <v>0.14060375305955944</v>
      </c>
      <c r="G44" s="1220">
        <v>12.682</v>
      </c>
      <c r="H44" s="1218">
        <v>7160.183</v>
      </c>
      <c r="I44" s="1220">
        <v>978.17269513190104</v>
      </c>
      <c r="J44" s="1220">
        <v>10756.924000000001</v>
      </c>
      <c r="K44" s="1218">
        <v>97.016999999999996</v>
      </c>
      <c r="L44" s="1220">
        <v>8.4272504759314657</v>
      </c>
      <c r="M44" s="1220">
        <v>128.00399999999999</v>
      </c>
      <c r="N44" s="1218">
        <v>151.65199999999999</v>
      </c>
      <c r="O44" s="1220">
        <v>20.869730758770736</v>
      </c>
      <c r="P44" s="1220">
        <v>228.39099999999999</v>
      </c>
      <c r="Q44" s="1218">
        <v>366.21600000000001</v>
      </c>
      <c r="R44" s="1220">
        <v>27.81533859124286</v>
      </c>
      <c r="S44" s="1220">
        <v>468.49299999999999</v>
      </c>
      <c r="T44" s="1218">
        <v>17.873000000000001</v>
      </c>
      <c r="U44" s="1220">
        <v>0</v>
      </c>
      <c r="V44" s="1220">
        <v>17.873000000000001</v>
      </c>
      <c r="W44" s="1218">
        <v>72.667000000000002</v>
      </c>
      <c r="X44" s="1220">
        <v>20.784878977427251</v>
      </c>
      <c r="Y44" s="1220">
        <v>149.09299999999999</v>
      </c>
      <c r="Z44" s="1218">
        <v>0</v>
      </c>
      <c r="AA44" s="1220">
        <v>0</v>
      </c>
      <c r="AB44" s="1220">
        <v>0</v>
      </c>
      <c r="AC44" s="1218">
        <v>0</v>
      </c>
      <c r="AD44" s="1220">
        <v>0</v>
      </c>
      <c r="AE44" s="1220">
        <v>0</v>
      </c>
      <c r="AF44" s="1218">
        <v>0</v>
      </c>
      <c r="AG44" s="1220">
        <v>0</v>
      </c>
      <c r="AH44" s="1220">
        <v>0</v>
      </c>
      <c r="AI44" s="1218">
        <v>0</v>
      </c>
      <c r="AJ44" s="1220">
        <v>0</v>
      </c>
      <c r="AK44" s="1220">
        <v>0</v>
      </c>
      <c r="AL44" s="1218">
        <v>0</v>
      </c>
      <c r="AM44" s="1220">
        <v>0</v>
      </c>
      <c r="AN44" s="1220">
        <v>0</v>
      </c>
      <c r="AO44" s="1218">
        <v>0</v>
      </c>
      <c r="AP44" s="1220">
        <v>0</v>
      </c>
      <c r="AQ44" s="1220">
        <v>0</v>
      </c>
      <c r="AR44" s="1218">
        <v>0</v>
      </c>
      <c r="AS44" s="1220">
        <v>0</v>
      </c>
      <c r="AT44" s="1220">
        <v>0</v>
      </c>
      <c r="AU44" s="1218">
        <v>0</v>
      </c>
      <c r="AV44" s="1220">
        <v>0</v>
      </c>
      <c r="AW44" s="1220">
        <v>0</v>
      </c>
      <c r="AX44" s="1218">
        <v>0</v>
      </c>
      <c r="AY44" s="1220">
        <v>0</v>
      </c>
      <c r="AZ44" s="1220">
        <v>0</v>
      </c>
      <c r="BA44" s="1218">
        <v>0</v>
      </c>
      <c r="BB44" s="1220">
        <v>0</v>
      </c>
      <c r="BC44" s="1220">
        <v>0</v>
      </c>
      <c r="BD44" s="1218">
        <v>8422.9750000000004</v>
      </c>
      <c r="BE44" s="1220">
        <v>1108.5403861843895</v>
      </c>
      <c r="BF44" s="1221">
        <v>12499.079</v>
      </c>
      <c r="BG44" s="1216"/>
      <c r="BH44" s="1216"/>
    </row>
    <row r="45" spans="1:60" s="1211" customFormat="1" ht="10.199999999999999">
      <c r="A45" s="1217" t="s">
        <v>796</v>
      </c>
      <c r="B45" s="1218">
        <v>4999.7</v>
      </c>
      <c r="C45" s="1220">
        <v>272.86619526788138</v>
      </c>
      <c r="D45" s="1220">
        <v>6003.03</v>
      </c>
      <c r="E45" s="1218">
        <v>0</v>
      </c>
      <c r="F45" s="1220">
        <v>0</v>
      </c>
      <c r="G45" s="1220">
        <v>0</v>
      </c>
      <c r="H45" s="1218">
        <v>4564.3440000000001</v>
      </c>
      <c r="I45" s="1220">
        <v>261.35681261898287</v>
      </c>
      <c r="J45" s="1220">
        <v>5525.3540000000003</v>
      </c>
      <c r="K45" s="1218">
        <v>22.094999999999999</v>
      </c>
      <c r="L45" s="1220">
        <v>4.0155017677454445</v>
      </c>
      <c r="M45" s="1220">
        <v>36.86</v>
      </c>
      <c r="N45" s="1218">
        <v>32.348999999999997</v>
      </c>
      <c r="O45" s="1220">
        <v>2.7954854500951862</v>
      </c>
      <c r="P45" s="1220">
        <v>42.628999999999998</v>
      </c>
      <c r="Q45" s="1218">
        <v>139.45699999999999</v>
      </c>
      <c r="R45" s="1220">
        <v>27.414468316562413</v>
      </c>
      <c r="S45" s="1220">
        <v>240.261</v>
      </c>
      <c r="T45" s="1218">
        <v>32.457999999999998</v>
      </c>
      <c r="U45" s="1220">
        <v>7.675278759858581</v>
      </c>
      <c r="V45" s="1220">
        <v>60.680999999999997</v>
      </c>
      <c r="W45" s="1218">
        <v>46.005000000000003</v>
      </c>
      <c r="X45" s="1220">
        <v>12.511014413924395</v>
      </c>
      <c r="Y45" s="1220">
        <v>92.007999999999996</v>
      </c>
      <c r="Z45" s="1218">
        <v>0</v>
      </c>
      <c r="AA45" s="1220">
        <v>0</v>
      </c>
      <c r="AB45" s="1220">
        <v>0</v>
      </c>
      <c r="AC45" s="1218">
        <v>0</v>
      </c>
      <c r="AD45" s="1220">
        <v>0</v>
      </c>
      <c r="AE45" s="1220">
        <v>0</v>
      </c>
      <c r="AF45" s="1218">
        <v>0</v>
      </c>
      <c r="AG45" s="1220">
        <v>0</v>
      </c>
      <c r="AH45" s="1220">
        <v>0</v>
      </c>
      <c r="AI45" s="1218">
        <v>0</v>
      </c>
      <c r="AJ45" s="1220">
        <v>0</v>
      </c>
      <c r="AK45" s="1220">
        <v>0</v>
      </c>
      <c r="AL45" s="1218">
        <v>0</v>
      </c>
      <c r="AM45" s="1220">
        <v>0</v>
      </c>
      <c r="AN45" s="1220">
        <v>0</v>
      </c>
      <c r="AO45" s="1218">
        <v>0</v>
      </c>
      <c r="AP45" s="1220">
        <v>0</v>
      </c>
      <c r="AQ45" s="1220">
        <v>0</v>
      </c>
      <c r="AR45" s="1218">
        <v>0</v>
      </c>
      <c r="AS45" s="1220">
        <v>0</v>
      </c>
      <c r="AT45" s="1220">
        <v>0</v>
      </c>
      <c r="AU45" s="1218">
        <v>0</v>
      </c>
      <c r="AV45" s="1220">
        <v>0</v>
      </c>
      <c r="AW45" s="1220">
        <v>0</v>
      </c>
      <c r="AX45" s="1218">
        <v>0</v>
      </c>
      <c r="AY45" s="1220">
        <v>0</v>
      </c>
      <c r="AZ45" s="1220">
        <v>0</v>
      </c>
      <c r="BA45" s="1218">
        <v>0</v>
      </c>
      <c r="BB45" s="1220">
        <v>0</v>
      </c>
      <c r="BC45" s="1220">
        <v>0</v>
      </c>
      <c r="BD45" s="1218">
        <v>9836.4110000000001</v>
      </c>
      <c r="BE45" s="1220">
        <v>588.63557247756319</v>
      </c>
      <c r="BF45" s="1221">
        <v>12000.824000000001</v>
      </c>
      <c r="BG45" s="1216"/>
      <c r="BH45" s="1216"/>
    </row>
    <row r="46" spans="1:60" s="1211" customFormat="1" ht="10.199999999999999">
      <c r="A46" s="1217" t="s">
        <v>126</v>
      </c>
      <c r="B46" s="1218">
        <v>78.337000000000003</v>
      </c>
      <c r="C46" s="1220">
        <v>5.9787870546641289</v>
      </c>
      <c r="D46" s="1220">
        <v>100.322</v>
      </c>
      <c r="E46" s="1218">
        <v>0</v>
      </c>
      <c r="F46" s="1220">
        <v>0</v>
      </c>
      <c r="G46" s="1220">
        <v>0</v>
      </c>
      <c r="H46" s="1218">
        <v>2279.3020000000001</v>
      </c>
      <c r="I46" s="1220">
        <v>213.62061463149305</v>
      </c>
      <c r="J46" s="1220">
        <v>3064.7849999999999</v>
      </c>
      <c r="K46" s="1218">
        <v>0</v>
      </c>
      <c r="L46" s="1220">
        <v>0</v>
      </c>
      <c r="M46" s="1220">
        <v>0</v>
      </c>
      <c r="N46" s="1218">
        <v>0</v>
      </c>
      <c r="O46" s="1220">
        <v>0</v>
      </c>
      <c r="P46" s="1220">
        <v>0</v>
      </c>
      <c r="Q46" s="1218">
        <v>7.8780000000000001</v>
      </c>
      <c r="R46" s="1220">
        <v>9.382104976883328</v>
      </c>
      <c r="S46" s="1220">
        <v>42.377000000000002</v>
      </c>
      <c r="T46" s="1218">
        <v>0</v>
      </c>
      <c r="U46" s="1220">
        <v>0</v>
      </c>
      <c r="V46" s="1220">
        <v>0</v>
      </c>
      <c r="W46" s="1218">
        <v>254.87700000000001</v>
      </c>
      <c r="X46" s="1220">
        <v>0</v>
      </c>
      <c r="Y46" s="1220">
        <v>254.87700000000001</v>
      </c>
      <c r="Z46" s="1218">
        <v>0</v>
      </c>
      <c r="AA46" s="1220">
        <v>0</v>
      </c>
      <c r="AB46" s="1220">
        <v>0</v>
      </c>
      <c r="AC46" s="1218">
        <v>0</v>
      </c>
      <c r="AD46" s="1220">
        <v>0</v>
      </c>
      <c r="AE46" s="1220">
        <v>0</v>
      </c>
      <c r="AF46" s="1218">
        <v>0</v>
      </c>
      <c r="AG46" s="1220">
        <v>0</v>
      </c>
      <c r="AH46" s="1220">
        <v>0</v>
      </c>
      <c r="AI46" s="1218">
        <v>0</v>
      </c>
      <c r="AJ46" s="1220">
        <v>0</v>
      </c>
      <c r="AK46" s="1220">
        <v>0</v>
      </c>
      <c r="AL46" s="1218">
        <v>0</v>
      </c>
      <c r="AM46" s="1220">
        <v>0</v>
      </c>
      <c r="AN46" s="1220">
        <v>0</v>
      </c>
      <c r="AO46" s="1218">
        <v>0</v>
      </c>
      <c r="AP46" s="1220">
        <v>0</v>
      </c>
      <c r="AQ46" s="1220">
        <v>0</v>
      </c>
      <c r="AR46" s="1218">
        <v>0</v>
      </c>
      <c r="AS46" s="1220">
        <v>0</v>
      </c>
      <c r="AT46" s="1220">
        <v>0</v>
      </c>
      <c r="AU46" s="1218">
        <v>0</v>
      </c>
      <c r="AV46" s="1220">
        <v>0</v>
      </c>
      <c r="AW46" s="1220">
        <v>0</v>
      </c>
      <c r="AX46" s="1218">
        <v>0</v>
      </c>
      <c r="AY46" s="1220">
        <v>0</v>
      </c>
      <c r="AZ46" s="1220">
        <v>0</v>
      </c>
      <c r="BA46" s="1218">
        <v>0</v>
      </c>
      <c r="BB46" s="1220">
        <v>0</v>
      </c>
      <c r="BC46" s="1220">
        <v>0</v>
      </c>
      <c r="BD46" s="1218">
        <v>2620.3960000000002</v>
      </c>
      <c r="BE46" s="1220">
        <v>228.98177862387817</v>
      </c>
      <c r="BF46" s="1221">
        <v>3462.3620000000001</v>
      </c>
      <c r="BG46" s="1216"/>
      <c r="BH46" s="1216"/>
    </row>
    <row r="47" spans="1:60" s="1211" customFormat="1" ht="10.199999999999999">
      <c r="A47" s="1217" t="s">
        <v>136</v>
      </c>
      <c r="B47" s="1218">
        <v>31765.185000000001</v>
      </c>
      <c r="C47" s="1220">
        <v>559.44846342126732</v>
      </c>
      <c r="D47" s="1220">
        <v>33822.277999999998</v>
      </c>
      <c r="E47" s="1218">
        <v>0</v>
      </c>
      <c r="F47" s="1220">
        <v>0</v>
      </c>
      <c r="G47" s="1220">
        <v>0</v>
      </c>
      <c r="H47" s="1218">
        <v>116867.046</v>
      </c>
      <c r="I47" s="1220">
        <v>5.2958933913516448</v>
      </c>
      <c r="J47" s="1220">
        <v>116886.52</v>
      </c>
      <c r="K47" s="1218">
        <v>4177.0640000000003</v>
      </c>
      <c r="L47" s="1220">
        <v>0</v>
      </c>
      <c r="M47" s="1220">
        <v>4177.0640000000003</v>
      </c>
      <c r="N47" s="1218">
        <v>182</v>
      </c>
      <c r="O47" s="1220">
        <v>0</v>
      </c>
      <c r="P47" s="1220">
        <v>182</v>
      </c>
      <c r="Q47" s="1218">
        <v>8738.9439999999995</v>
      </c>
      <c r="R47" s="1220">
        <v>76.504759314658685</v>
      </c>
      <c r="S47" s="1220">
        <v>9020.2520000000004</v>
      </c>
      <c r="T47" s="1218">
        <v>0</v>
      </c>
      <c r="U47" s="1220">
        <v>0</v>
      </c>
      <c r="V47" s="1220">
        <v>0</v>
      </c>
      <c r="W47" s="1218">
        <v>9363.2379999999994</v>
      </c>
      <c r="X47" s="1220">
        <v>1</v>
      </c>
      <c r="Y47" s="1220">
        <v>9366.9150000000009</v>
      </c>
      <c r="Z47" s="1218">
        <v>2830729.2760000001</v>
      </c>
      <c r="AA47" s="1220">
        <v>5.1166711993472935</v>
      </c>
      <c r="AB47" s="1220">
        <v>2830748.091</v>
      </c>
      <c r="AC47" s="1218">
        <v>0</v>
      </c>
      <c r="AD47" s="1220">
        <v>0</v>
      </c>
      <c r="AE47" s="1220">
        <v>0</v>
      </c>
      <c r="AF47" s="1218">
        <v>391.41899999999998</v>
      </c>
      <c r="AG47" s="1220">
        <v>0</v>
      </c>
      <c r="AH47" s="1220">
        <v>391.41899999999998</v>
      </c>
      <c r="AI47" s="1218">
        <v>0</v>
      </c>
      <c r="AJ47" s="1220">
        <v>0</v>
      </c>
      <c r="AK47" s="1220">
        <v>0</v>
      </c>
      <c r="AL47" s="1218">
        <v>0</v>
      </c>
      <c r="AM47" s="1220">
        <v>0</v>
      </c>
      <c r="AN47" s="1220">
        <v>0</v>
      </c>
      <c r="AO47" s="1218">
        <v>40.637</v>
      </c>
      <c r="AP47" s="1220">
        <v>0</v>
      </c>
      <c r="AQ47" s="1220">
        <v>40.637</v>
      </c>
      <c r="AR47" s="1218">
        <v>0</v>
      </c>
      <c r="AS47" s="1220">
        <v>0</v>
      </c>
      <c r="AT47" s="1220">
        <v>0</v>
      </c>
      <c r="AU47" s="1218">
        <v>0</v>
      </c>
      <c r="AV47" s="1220">
        <v>0</v>
      </c>
      <c r="AW47" s="1220">
        <v>0</v>
      </c>
      <c r="AX47" s="1218">
        <v>0</v>
      </c>
      <c r="AY47" s="1220">
        <v>0</v>
      </c>
      <c r="AZ47" s="1220">
        <v>0</v>
      </c>
      <c r="BA47" s="1218">
        <v>1675668.203</v>
      </c>
      <c r="BB47" s="1220">
        <v>0</v>
      </c>
      <c r="BC47" s="1220">
        <v>1675668.203</v>
      </c>
      <c r="BD47" s="1218">
        <v>4677923.0159999998</v>
      </c>
      <c r="BE47" s="1220">
        <v>647.36605928746258</v>
      </c>
      <c r="BF47" s="1221">
        <v>4680303.3820000002</v>
      </c>
      <c r="BG47" s="1216"/>
      <c r="BH47" s="1216"/>
    </row>
    <row r="48" spans="1:60" s="1211" customFormat="1" ht="10.199999999999999">
      <c r="A48" s="1217" t="s">
        <v>717</v>
      </c>
      <c r="B48" s="1218">
        <v>0</v>
      </c>
      <c r="C48" s="1220">
        <v>0</v>
      </c>
      <c r="D48" s="1220">
        <v>0</v>
      </c>
      <c r="E48" s="1218">
        <v>0</v>
      </c>
      <c r="F48" s="1220">
        <v>0</v>
      </c>
      <c r="G48" s="1220">
        <v>0</v>
      </c>
      <c r="H48" s="1218">
        <v>0</v>
      </c>
      <c r="I48" s="1220">
        <v>0</v>
      </c>
      <c r="J48" s="1220">
        <v>0</v>
      </c>
      <c r="K48" s="1218">
        <v>0</v>
      </c>
      <c r="L48" s="1220">
        <v>0</v>
      </c>
      <c r="M48" s="1220">
        <v>0</v>
      </c>
      <c r="N48" s="1218">
        <v>29.221</v>
      </c>
      <c r="O48" s="1220">
        <v>15.858036442752244</v>
      </c>
      <c r="P48" s="1220">
        <v>87.531000000000006</v>
      </c>
      <c r="Q48" s="1218">
        <v>0</v>
      </c>
      <c r="R48" s="1220">
        <v>0</v>
      </c>
      <c r="S48" s="1220">
        <v>0</v>
      </c>
      <c r="T48" s="1218">
        <v>0</v>
      </c>
      <c r="U48" s="1220">
        <v>0</v>
      </c>
      <c r="V48" s="1220">
        <v>0</v>
      </c>
      <c r="W48" s="1218">
        <v>0</v>
      </c>
      <c r="X48" s="1220">
        <v>0</v>
      </c>
      <c r="Y48" s="1220">
        <v>0</v>
      </c>
      <c r="Z48" s="1218">
        <v>0</v>
      </c>
      <c r="AA48" s="1220">
        <v>0</v>
      </c>
      <c r="AB48" s="1220">
        <v>0</v>
      </c>
      <c r="AC48" s="1218">
        <v>0</v>
      </c>
      <c r="AD48" s="1220">
        <v>0</v>
      </c>
      <c r="AE48" s="1220">
        <v>0</v>
      </c>
      <c r="AF48" s="1218">
        <v>0</v>
      </c>
      <c r="AG48" s="1220">
        <v>0</v>
      </c>
      <c r="AH48" s="1220">
        <v>0</v>
      </c>
      <c r="AI48" s="1218">
        <v>0</v>
      </c>
      <c r="AJ48" s="1220">
        <v>0</v>
      </c>
      <c r="AK48" s="1220">
        <v>0</v>
      </c>
      <c r="AL48" s="1218">
        <v>0</v>
      </c>
      <c r="AM48" s="1220">
        <v>0</v>
      </c>
      <c r="AN48" s="1220">
        <v>0</v>
      </c>
      <c r="AO48" s="1218">
        <v>0</v>
      </c>
      <c r="AP48" s="1220">
        <v>0</v>
      </c>
      <c r="AQ48" s="1220">
        <v>0</v>
      </c>
      <c r="AR48" s="1218">
        <v>0</v>
      </c>
      <c r="AS48" s="1220">
        <v>0</v>
      </c>
      <c r="AT48" s="1220">
        <v>0</v>
      </c>
      <c r="AU48" s="1218">
        <v>0</v>
      </c>
      <c r="AV48" s="1220">
        <v>0</v>
      </c>
      <c r="AW48" s="1220">
        <v>0</v>
      </c>
      <c r="AX48" s="1218">
        <v>0</v>
      </c>
      <c r="AY48" s="1220">
        <v>0</v>
      </c>
      <c r="AZ48" s="1220">
        <v>0</v>
      </c>
      <c r="BA48" s="1218">
        <v>0</v>
      </c>
      <c r="BB48" s="1220">
        <v>0</v>
      </c>
      <c r="BC48" s="1220">
        <v>0</v>
      </c>
      <c r="BD48" s="1218">
        <v>29.221</v>
      </c>
      <c r="BE48" s="1220">
        <v>15.858036442752244</v>
      </c>
      <c r="BF48" s="1221">
        <v>87.531000000000006</v>
      </c>
      <c r="BG48" s="1216"/>
      <c r="BH48" s="1216"/>
    </row>
    <row r="49" spans="1:60" s="1211" customFormat="1" ht="10.199999999999999">
      <c r="A49" s="1217" t="s">
        <v>797</v>
      </c>
      <c r="B49" s="1218">
        <v>672.72500000000002</v>
      </c>
      <c r="C49" s="1220">
        <v>52.020940984498232</v>
      </c>
      <c r="D49" s="1220">
        <v>864.00599999999997</v>
      </c>
      <c r="E49" s="1218">
        <v>1E-3</v>
      </c>
      <c r="F49" s="1220">
        <v>1.9037258634756595E-3</v>
      </c>
      <c r="G49" s="1220">
        <v>8.0000000000000002E-3</v>
      </c>
      <c r="H49" s="1218">
        <v>131.05600000000001</v>
      </c>
      <c r="I49" s="1220">
        <v>201.85123742181125</v>
      </c>
      <c r="J49" s="1220">
        <v>873.26300000000003</v>
      </c>
      <c r="K49" s="1218">
        <v>2E-3</v>
      </c>
      <c r="L49" s="1220">
        <v>0</v>
      </c>
      <c r="M49" s="1220">
        <v>2E-3</v>
      </c>
      <c r="N49" s="1218">
        <v>0</v>
      </c>
      <c r="O49" s="1220">
        <v>0</v>
      </c>
      <c r="P49" s="1220">
        <v>0</v>
      </c>
      <c r="Q49" s="1218">
        <v>769.19399999999996</v>
      </c>
      <c r="R49" s="1220">
        <v>33.132716888768016</v>
      </c>
      <c r="S49" s="1220">
        <v>891.024</v>
      </c>
      <c r="T49" s="1218">
        <v>0</v>
      </c>
      <c r="U49" s="1220">
        <v>0</v>
      </c>
      <c r="V49" s="1220">
        <v>0</v>
      </c>
      <c r="W49" s="1218">
        <v>57.832999999999998</v>
      </c>
      <c r="X49" s="1220">
        <v>0</v>
      </c>
      <c r="Y49" s="1220">
        <v>57.832999999999998</v>
      </c>
      <c r="Z49" s="1218">
        <v>0</v>
      </c>
      <c r="AA49" s="1220">
        <v>0</v>
      </c>
      <c r="AB49" s="1220">
        <v>0</v>
      </c>
      <c r="AC49" s="1218">
        <v>0</v>
      </c>
      <c r="AD49" s="1220">
        <v>0</v>
      </c>
      <c r="AE49" s="1220">
        <v>0</v>
      </c>
      <c r="AF49" s="1218">
        <v>0</v>
      </c>
      <c r="AG49" s="1220">
        <v>0</v>
      </c>
      <c r="AH49" s="1220">
        <v>0</v>
      </c>
      <c r="AI49" s="1218">
        <v>0</v>
      </c>
      <c r="AJ49" s="1220">
        <v>0</v>
      </c>
      <c r="AK49" s="1220">
        <v>0</v>
      </c>
      <c r="AL49" s="1218">
        <v>0</v>
      </c>
      <c r="AM49" s="1220">
        <v>0</v>
      </c>
      <c r="AN49" s="1220">
        <v>0</v>
      </c>
      <c r="AO49" s="1218">
        <v>0</v>
      </c>
      <c r="AP49" s="1220">
        <v>0</v>
      </c>
      <c r="AQ49" s="1220">
        <v>0</v>
      </c>
      <c r="AR49" s="1218">
        <v>0</v>
      </c>
      <c r="AS49" s="1220">
        <v>0</v>
      </c>
      <c r="AT49" s="1220">
        <v>0</v>
      </c>
      <c r="AU49" s="1218">
        <v>0</v>
      </c>
      <c r="AV49" s="1220">
        <v>0</v>
      </c>
      <c r="AW49" s="1220">
        <v>0</v>
      </c>
      <c r="AX49" s="1218">
        <v>0</v>
      </c>
      <c r="AY49" s="1220">
        <v>0</v>
      </c>
      <c r="AZ49" s="1220">
        <v>0</v>
      </c>
      <c r="BA49" s="1218">
        <v>0</v>
      </c>
      <c r="BB49" s="1220">
        <v>0</v>
      </c>
      <c r="BC49" s="1220">
        <v>0</v>
      </c>
      <c r="BD49" s="1218">
        <v>1630.8130000000001</v>
      </c>
      <c r="BE49" s="1220">
        <v>287.00734294261628</v>
      </c>
      <c r="BF49" s="1221">
        <v>2686.1390000000001</v>
      </c>
      <c r="BG49" s="1216"/>
      <c r="BH49" s="1216"/>
    </row>
    <row r="50" spans="1:60" s="1211" customFormat="1" ht="10.199999999999999">
      <c r="A50" s="1217" t="s">
        <v>798</v>
      </c>
      <c r="B50" s="1218">
        <v>0</v>
      </c>
      <c r="C50" s="1220">
        <v>11050.423171063367</v>
      </c>
      <c r="D50" s="1220">
        <v>40632.406000000003</v>
      </c>
      <c r="E50" s="1218">
        <v>0</v>
      </c>
      <c r="F50" s="1220">
        <v>0</v>
      </c>
      <c r="G50" s="1220">
        <v>0</v>
      </c>
      <c r="H50" s="1218">
        <v>0</v>
      </c>
      <c r="I50" s="1220">
        <v>3.0802284471036172</v>
      </c>
      <c r="J50" s="1220">
        <v>11.326000000000001</v>
      </c>
      <c r="K50" s="1218">
        <v>0</v>
      </c>
      <c r="L50" s="1220">
        <v>0</v>
      </c>
      <c r="M50" s="1220">
        <v>0</v>
      </c>
      <c r="N50" s="1218">
        <v>0</v>
      </c>
      <c r="O50" s="1220">
        <v>0</v>
      </c>
      <c r="P50" s="1220">
        <v>0</v>
      </c>
      <c r="Q50" s="1218">
        <v>0</v>
      </c>
      <c r="R50" s="1220">
        <v>0</v>
      </c>
      <c r="S50" s="1220">
        <v>0</v>
      </c>
      <c r="T50" s="1218">
        <v>0</v>
      </c>
      <c r="U50" s="1220">
        <v>0</v>
      </c>
      <c r="V50" s="1220">
        <v>0</v>
      </c>
      <c r="W50" s="1218">
        <v>0</v>
      </c>
      <c r="X50" s="1220">
        <v>0</v>
      </c>
      <c r="Y50" s="1220">
        <v>0</v>
      </c>
      <c r="Z50" s="1218">
        <v>0</v>
      </c>
      <c r="AA50" s="1220">
        <v>0</v>
      </c>
      <c r="AB50" s="1220">
        <v>0</v>
      </c>
      <c r="AC50" s="1218">
        <v>0</v>
      </c>
      <c r="AD50" s="1220">
        <v>0</v>
      </c>
      <c r="AE50" s="1220">
        <v>0</v>
      </c>
      <c r="AF50" s="1218">
        <v>0</v>
      </c>
      <c r="AG50" s="1220">
        <v>0</v>
      </c>
      <c r="AH50" s="1220">
        <v>0</v>
      </c>
      <c r="AI50" s="1218">
        <v>0</v>
      </c>
      <c r="AJ50" s="1220">
        <v>0</v>
      </c>
      <c r="AK50" s="1220">
        <v>0</v>
      </c>
      <c r="AL50" s="1218">
        <v>0</v>
      </c>
      <c r="AM50" s="1220">
        <v>0</v>
      </c>
      <c r="AN50" s="1220">
        <v>0</v>
      </c>
      <c r="AO50" s="1218">
        <v>0</v>
      </c>
      <c r="AP50" s="1220">
        <v>0</v>
      </c>
      <c r="AQ50" s="1220">
        <v>0</v>
      </c>
      <c r="AR50" s="1218">
        <v>0</v>
      </c>
      <c r="AS50" s="1220">
        <v>0</v>
      </c>
      <c r="AT50" s="1220">
        <v>0</v>
      </c>
      <c r="AU50" s="1218">
        <v>0</v>
      </c>
      <c r="AV50" s="1220">
        <v>0</v>
      </c>
      <c r="AW50" s="1220">
        <v>0</v>
      </c>
      <c r="AX50" s="1218">
        <v>0</v>
      </c>
      <c r="AY50" s="1220">
        <v>0</v>
      </c>
      <c r="AZ50" s="1220">
        <v>0</v>
      </c>
      <c r="BA50" s="1218">
        <v>0</v>
      </c>
      <c r="BB50" s="1220">
        <v>0</v>
      </c>
      <c r="BC50" s="1220">
        <v>0</v>
      </c>
      <c r="BD50" s="1218">
        <v>0</v>
      </c>
      <c r="BE50" s="1220">
        <v>11053.503671471308</v>
      </c>
      <c r="BF50" s="1221">
        <v>40643.733</v>
      </c>
      <c r="BG50" s="1216"/>
      <c r="BH50" s="1216"/>
    </row>
    <row r="51" spans="1:60" s="1211" customFormat="1" ht="10.199999999999999">
      <c r="A51" s="1217" t="s">
        <v>1142</v>
      </c>
      <c r="B51" s="1218">
        <v>420.79899999999998</v>
      </c>
      <c r="C51" s="1220">
        <v>3.5295077508838726</v>
      </c>
      <c r="D51" s="1220">
        <v>433.77699999999999</v>
      </c>
      <c r="E51" s="1218">
        <v>0</v>
      </c>
      <c r="F51" s="1220">
        <v>0</v>
      </c>
      <c r="G51" s="1220">
        <v>0</v>
      </c>
      <c r="H51" s="1218">
        <v>0</v>
      </c>
      <c r="I51" s="1220">
        <v>0</v>
      </c>
      <c r="J51" s="1220">
        <v>0</v>
      </c>
      <c r="K51" s="1218">
        <v>0</v>
      </c>
      <c r="L51" s="1220">
        <v>0</v>
      </c>
      <c r="M51" s="1220">
        <v>0</v>
      </c>
      <c r="N51" s="1218">
        <v>0</v>
      </c>
      <c r="O51" s="1220">
        <v>0</v>
      </c>
      <c r="P51" s="1220">
        <v>0</v>
      </c>
      <c r="Q51" s="1218">
        <v>0</v>
      </c>
      <c r="R51" s="1220">
        <v>22.858036442752244</v>
      </c>
      <c r="S51" s="1220">
        <v>84.05</v>
      </c>
      <c r="T51" s="1218">
        <v>0</v>
      </c>
      <c r="U51" s="1220">
        <v>0</v>
      </c>
      <c r="V51" s="1220">
        <v>0</v>
      </c>
      <c r="W51" s="1218">
        <v>0</v>
      </c>
      <c r="X51" s="1220">
        <v>0</v>
      </c>
      <c r="Y51" s="1220">
        <v>0</v>
      </c>
      <c r="Z51" s="1218">
        <v>0</v>
      </c>
      <c r="AA51" s="1220">
        <v>0</v>
      </c>
      <c r="AB51" s="1220">
        <v>0</v>
      </c>
      <c r="AC51" s="1218">
        <v>0</v>
      </c>
      <c r="AD51" s="1220">
        <v>0</v>
      </c>
      <c r="AE51" s="1220">
        <v>0</v>
      </c>
      <c r="AF51" s="1218">
        <v>0</v>
      </c>
      <c r="AG51" s="1220">
        <v>0</v>
      </c>
      <c r="AH51" s="1220">
        <v>0</v>
      </c>
      <c r="AI51" s="1218">
        <v>0</v>
      </c>
      <c r="AJ51" s="1220">
        <v>0</v>
      </c>
      <c r="AK51" s="1220">
        <v>0</v>
      </c>
      <c r="AL51" s="1218">
        <v>0</v>
      </c>
      <c r="AM51" s="1220">
        <v>0</v>
      </c>
      <c r="AN51" s="1220">
        <v>0</v>
      </c>
      <c r="AO51" s="1218">
        <v>0</v>
      </c>
      <c r="AP51" s="1220">
        <v>0</v>
      </c>
      <c r="AQ51" s="1220">
        <v>0</v>
      </c>
      <c r="AR51" s="1218">
        <v>0</v>
      </c>
      <c r="AS51" s="1220">
        <v>0</v>
      </c>
      <c r="AT51" s="1220">
        <v>0</v>
      </c>
      <c r="AU51" s="1218">
        <v>0</v>
      </c>
      <c r="AV51" s="1220">
        <v>0</v>
      </c>
      <c r="AW51" s="1220">
        <v>0</v>
      </c>
      <c r="AX51" s="1218">
        <v>0</v>
      </c>
      <c r="AY51" s="1220">
        <v>0</v>
      </c>
      <c r="AZ51" s="1220">
        <v>0</v>
      </c>
      <c r="BA51" s="1218">
        <v>0</v>
      </c>
      <c r="BB51" s="1220">
        <v>0</v>
      </c>
      <c r="BC51" s="1220">
        <v>0</v>
      </c>
      <c r="BD51" s="1218">
        <v>420.79899999999998</v>
      </c>
      <c r="BE51" s="1220">
        <v>26.387816154473757</v>
      </c>
      <c r="BF51" s="1221">
        <v>517.827</v>
      </c>
      <c r="BG51" s="1216"/>
      <c r="BH51" s="1216"/>
    </row>
    <row r="52" spans="1:60" s="1211" customFormat="1" ht="10.199999999999999">
      <c r="A52" s="1224" t="s">
        <v>1143</v>
      </c>
      <c r="B52" s="1225">
        <v>12570055.381999999</v>
      </c>
      <c r="C52" s="1226">
        <v>240873.30949143323</v>
      </c>
      <c r="D52" s="1227">
        <v>13455746.541999999</v>
      </c>
      <c r="E52" s="1225">
        <v>1396488.9709999999</v>
      </c>
      <c r="F52" s="1226">
        <v>166.58172423171061</v>
      </c>
      <c r="G52" s="1227">
        <v>1397101.4920000001</v>
      </c>
      <c r="H52" s="1225">
        <v>16123181.713</v>
      </c>
      <c r="I52" s="1226">
        <v>752857.51155833551</v>
      </c>
      <c r="J52" s="1227">
        <v>18891438.784000002</v>
      </c>
      <c r="K52" s="1225">
        <v>3692733.2760000001</v>
      </c>
      <c r="L52" s="1226">
        <v>35422.895023116667</v>
      </c>
      <c r="M52" s="1227">
        <v>3822983.2609999999</v>
      </c>
      <c r="N52" s="1225">
        <v>1995834.2209999999</v>
      </c>
      <c r="O52" s="1226">
        <v>23510.862931737829</v>
      </c>
      <c r="P52" s="1227">
        <v>2082283.665</v>
      </c>
      <c r="Q52" s="1225">
        <v>9713603.3190000001</v>
      </c>
      <c r="R52" s="1226">
        <v>131705.81234702203</v>
      </c>
      <c r="S52" s="1227">
        <v>10197885.592</v>
      </c>
      <c r="T52" s="1225">
        <v>0</v>
      </c>
      <c r="U52" s="1226">
        <v>0</v>
      </c>
      <c r="V52" s="1227">
        <v>0</v>
      </c>
      <c r="W52" s="1225">
        <v>14407520.561000001</v>
      </c>
      <c r="X52" s="1226">
        <v>132247.59776992112</v>
      </c>
      <c r="Y52" s="1227">
        <v>14893794.979</v>
      </c>
      <c r="Z52" s="1225">
        <v>375507.54499999998</v>
      </c>
      <c r="AA52" s="1226">
        <v>0</v>
      </c>
      <c r="AB52" s="1227">
        <v>375507.54499999998</v>
      </c>
      <c r="AC52" s="1225">
        <v>1543583.97</v>
      </c>
      <c r="AD52" s="1226">
        <v>427.9752515637748</v>
      </c>
      <c r="AE52" s="1227">
        <v>1545157.635</v>
      </c>
      <c r="AF52" s="1225">
        <v>3411860.0809999998</v>
      </c>
      <c r="AG52" s="1226">
        <v>24.538210497688333</v>
      </c>
      <c r="AH52" s="1227">
        <v>3411950.3089999999</v>
      </c>
      <c r="AI52" s="1225">
        <v>58544.321000000004</v>
      </c>
      <c r="AJ52" s="1226">
        <v>32.68180581996193</v>
      </c>
      <c r="AK52" s="1227">
        <v>58664.491999999998</v>
      </c>
      <c r="AL52" s="1225">
        <v>1332144.696</v>
      </c>
      <c r="AM52" s="1226">
        <v>0</v>
      </c>
      <c r="AN52" s="1227">
        <v>1332144.696</v>
      </c>
      <c r="AO52" s="1225">
        <v>546821.39199999999</v>
      </c>
      <c r="AP52" s="1226">
        <v>0</v>
      </c>
      <c r="AQ52" s="1227">
        <v>546821.39199999999</v>
      </c>
      <c r="AR52" s="1225">
        <v>0</v>
      </c>
      <c r="AS52" s="1226">
        <v>0</v>
      </c>
      <c r="AT52" s="1227">
        <v>0</v>
      </c>
      <c r="AU52" s="1225">
        <v>0</v>
      </c>
      <c r="AV52" s="1226">
        <v>0</v>
      </c>
      <c r="AW52" s="1227">
        <v>0</v>
      </c>
      <c r="AX52" s="1225">
        <v>0</v>
      </c>
      <c r="AY52" s="1226">
        <v>0</v>
      </c>
      <c r="AZ52" s="1227">
        <v>0</v>
      </c>
      <c r="BA52" s="1225">
        <v>641575.19099999999</v>
      </c>
      <c r="BB52" s="1226">
        <v>0</v>
      </c>
      <c r="BC52" s="1227">
        <v>641575.19099999999</v>
      </c>
      <c r="BD52" s="1225">
        <v>67809454.647</v>
      </c>
      <c r="BE52" s="1226">
        <v>1317269.7672015231</v>
      </c>
      <c r="BF52" s="1227">
        <v>72653055.581</v>
      </c>
      <c r="BG52" s="1216"/>
      <c r="BH52" s="1216"/>
    </row>
    <row r="53" spans="1:60" s="1211" customFormat="1" ht="10.199999999999999">
      <c r="A53" s="1217" t="s">
        <v>1133</v>
      </c>
      <c r="B53" s="1218">
        <v>213.17400000000001</v>
      </c>
      <c r="C53" s="1220">
        <v>0.69948327440848523</v>
      </c>
      <c r="D53" s="1220">
        <v>215.74600000000001</v>
      </c>
      <c r="E53" s="1218">
        <v>0</v>
      </c>
      <c r="F53" s="1220">
        <v>0</v>
      </c>
      <c r="G53" s="1220">
        <v>0</v>
      </c>
      <c r="H53" s="1218">
        <v>1373.614</v>
      </c>
      <c r="I53" s="1220">
        <v>1121.7555072069622</v>
      </c>
      <c r="J53" s="1220">
        <v>5498.31</v>
      </c>
      <c r="K53" s="1218">
        <v>3932.8229999999999</v>
      </c>
      <c r="L53" s="1220">
        <v>23.535762850149577</v>
      </c>
      <c r="M53" s="1220">
        <v>4019.364</v>
      </c>
      <c r="N53" s="1218">
        <v>18.861000000000001</v>
      </c>
      <c r="O53" s="1220">
        <v>4.0913788414468319</v>
      </c>
      <c r="P53" s="1220">
        <v>33.905000000000001</v>
      </c>
      <c r="Q53" s="1218">
        <v>673.70799999999997</v>
      </c>
      <c r="R53" s="1220">
        <v>98.507750883872731</v>
      </c>
      <c r="S53" s="1220">
        <v>1035.921</v>
      </c>
      <c r="T53" s="1218">
        <v>0</v>
      </c>
      <c r="U53" s="1220">
        <v>0</v>
      </c>
      <c r="V53" s="1220">
        <v>0</v>
      </c>
      <c r="W53" s="1218">
        <v>412.24799999999999</v>
      </c>
      <c r="X53" s="1220">
        <v>13.455534403045961</v>
      </c>
      <c r="Y53" s="1220">
        <v>461.72500000000002</v>
      </c>
      <c r="Z53" s="1218">
        <v>0</v>
      </c>
      <c r="AA53" s="1220">
        <v>0</v>
      </c>
      <c r="AB53" s="1220">
        <v>0</v>
      </c>
      <c r="AC53" s="1218">
        <v>0</v>
      </c>
      <c r="AD53" s="1220">
        <v>0</v>
      </c>
      <c r="AE53" s="1220">
        <v>0</v>
      </c>
      <c r="AF53" s="1218">
        <v>0</v>
      </c>
      <c r="AG53" s="1220">
        <v>0</v>
      </c>
      <c r="AH53" s="1220">
        <v>0</v>
      </c>
      <c r="AI53" s="1218">
        <v>0</v>
      </c>
      <c r="AJ53" s="1220">
        <v>0</v>
      </c>
      <c r="AK53" s="1220">
        <v>0</v>
      </c>
      <c r="AL53" s="1218">
        <v>0</v>
      </c>
      <c r="AM53" s="1220">
        <v>0</v>
      </c>
      <c r="AN53" s="1220">
        <v>0</v>
      </c>
      <c r="AO53" s="1218">
        <v>0</v>
      </c>
      <c r="AP53" s="1220">
        <v>0</v>
      </c>
      <c r="AQ53" s="1220">
        <v>0</v>
      </c>
      <c r="AR53" s="1218">
        <v>0</v>
      </c>
      <c r="AS53" s="1220">
        <v>0</v>
      </c>
      <c r="AT53" s="1220">
        <v>0</v>
      </c>
      <c r="AU53" s="1218">
        <v>0</v>
      </c>
      <c r="AV53" s="1220">
        <v>0</v>
      </c>
      <c r="AW53" s="1220">
        <v>0</v>
      </c>
      <c r="AX53" s="1218">
        <v>0</v>
      </c>
      <c r="AY53" s="1220">
        <v>0</v>
      </c>
      <c r="AZ53" s="1220">
        <v>0</v>
      </c>
      <c r="BA53" s="1218">
        <v>0</v>
      </c>
      <c r="BB53" s="1220">
        <v>0</v>
      </c>
      <c r="BC53" s="1220">
        <v>0</v>
      </c>
      <c r="BD53" s="1218">
        <v>6624.43</v>
      </c>
      <c r="BE53" s="1220">
        <v>1262.0456894207234</v>
      </c>
      <c r="BF53" s="1221">
        <v>11264.972</v>
      </c>
      <c r="BG53" s="1216"/>
      <c r="BH53" s="1216"/>
    </row>
    <row r="54" spans="1:60" s="1211" customFormat="1" ht="10.199999999999999">
      <c r="A54" s="1217" t="s">
        <v>796</v>
      </c>
      <c r="B54" s="1218">
        <v>2910415.7930000001</v>
      </c>
      <c r="C54" s="1220">
        <v>110402.37068262169</v>
      </c>
      <c r="D54" s="1220">
        <v>3316365.31</v>
      </c>
      <c r="E54" s="1218">
        <v>2790.5210000000002</v>
      </c>
      <c r="F54" s="1220">
        <v>91.824857220560233</v>
      </c>
      <c r="G54" s="1220">
        <v>3128.1610000000001</v>
      </c>
      <c r="H54" s="1218">
        <v>4925904.2549999999</v>
      </c>
      <c r="I54" s="1220">
        <v>274238.21294533584</v>
      </c>
      <c r="J54" s="1220">
        <v>5934278.1639999999</v>
      </c>
      <c r="K54" s="1218">
        <v>730982.929</v>
      </c>
      <c r="L54" s="1220">
        <v>35279.179494152842</v>
      </c>
      <c r="M54" s="1220">
        <v>860704.47199999995</v>
      </c>
      <c r="N54" s="1218">
        <v>228638.152</v>
      </c>
      <c r="O54" s="1220">
        <v>9402.0777807995655</v>
      </c>
      <c r="P54" s="1220">
        <v>263209.59299999999</v>
      </c>
      <c r="Q54" s="1218">
        <v>1891781.62</v>
      </c>
      <c r="R54" s="1220">
        <v>84280.393527332053</v>
      </c>
      <c r="S54" s="1220">
        <v>2201680.6269999999</v>
      </c>
      <c r="T54" s="1218">
        <v>0</v>
      </c>
      <c r="U54" s="1220">
        <v>0</v>
      </c>
      <c r="V54" s="1220">
        <v>0</v>
      </c>
      <c r="W54" s="1218">
        <v>2458038.7760000001</v>
      </c>
      <c r="X54" s="1220">
        <v>112289.90617351102</v>
      </c>
      <c r="Y54" s="1220">
        <v>2870928.7609999999</v>
      </c>
      <c r="Z54" s="1218">
        <v>0</v>
      </c>
      <c r="AA54" s="1220">
        <v>0</v>
      </c>
      <c r="AB54" s="1220">
        <v>0</v>
      </c>
      <c r="AC54" s="1218">
        <v>10593.925999999999</v>
      </c>
      <c r="AD54" s="1220">
        <v>291.98884960565681</v>
      </c>
      <c r="AE54" s="1220">
        <v>11667.57</v>
      </c>
      <c r="AF54" s="1218">
        <v>1675001.5530000001</v>
      </c>
      <c r="AG54" s="1220">
        <v>0</v>
      </c>
      <c r="AH54" s="1220">
        <v>1675001.5530000001</v>
      </c>
      <c r="AI54" s="1218">
        <v>0</v>
      </c>
      <c r="AJ54" s="1220">
        <v>0</v>
      </c>
      <c r="AK54" s="1220">
        <v>0</v>
      </c>
      <c r="AL54" s="1218">
        <v>532341.40099999995</v>
      </c>
      <c r="AM54" s="1220">
        <v>0</v>
      </c>
      <c r="AN54" s="1220">
        <v>532341.40099999995</v>
      </c>
      <c r="AO54" s="1218">
        <v>0</v>
      </c>
      <c r="AP54" s="1220">
        <v>0</v>
      </c>
      <c r="AQ54" s="1220">
        <v>0</v>
      </c>
      <c r="AR54" s="1218">
        <v>0</v>
      </c>
      <c r="AS54" s="1220">
        <v>0</v>
      </c>
      <c r="AT54" s="1220">
        <v>0</v>
      </c>
      <c r="AU54" s="1218">
        <v>0</v>
      </c>
      <c r="AV54" s="1220">
        <v>0</v>
      </c>
      <c r="AW54" s="1220">
        <v>0</v>
      </c>
      <c r="AX54" s="1218">
        <v>0</v>
      </c>
      <c r="AY54" s="1220">
        <v>0</v>
      </c>
      <c r="AZ54" s="1220">
        <v>0</v>
      </c>
      <c r="BA54" s="1218">
        <v>0</v>
      </c>
      <c r="BB54" s="1220">
        <v>0</v>
      </c>
      <c r="BC54" s="1220">
        <v>0</v>
      </c>
      <c r="BD54" s="1218">
        <v>15366488.93</v>
      </c>
      <c r="BE54" s="1220">
        <v>626275.95512646181</v>
      </c>
      <c r="BF54" s="1221">
        <v>17669305.616999999</v>
      </c>
      <c r="BG54" s="1216"/>
      <c r="BH54" s="1216"/>
    </row>
    <row r="55" spans="1:60" s="1211" customFormat="1" ht="10.199999999999999">
      <c r="A55" s="1217" t="s">
        <v>136</v>
      </c>
      <c r="B55" s="1218">
        <v>9659426.4140000008</v>
      </c>
      <c r="C55" s="1220">
        <v>130470.23932553713</v>
      </c>
      <c r="D55" s="1220">
        <v>10139165.484999999</v>
      </c>
      <c r="E55" s="1218">
        <v>1025183.216</v>
      </c>
      <c r="F55" s="1220">
        <v>74.756867011150391</v>
      </c>
      <c r="G55" s="1220">
        <v>1025458.097</v>
      </c>
      <c r="H55" s="1218">
        <v>11195903.844000001</v>
      </c>
      <c r="I55" s="1220">
        <v>477497.54256187106</v>
      </c>
      <c r="J55" s="1220">
        <v>12951662.308</v>
      </c>
      <c r="K55" s="1218">
        <v>2831694.2489999998</v>
      </c>
      <c r="L55" s="1220">
        <v>120.17949415284198</v>
      </c>
      <c r="M55" s="1220">
        <v>2832136.1490000002</v>
      </c>
      <c r="N55" s="1218">
        <v>1767177.2069999999</v>
      </c>
      <c r="O55" s="1220">
        <v>14104.693772096818</v>
      </c>
      <c r="P55" s="1220">
        <v>1819040.1669999999</v>
      </c>
      <c r="Q55" s="1218">
        <v>7196717.8540000003</v>
      </c>
      <c r="R55" s="1220">
        <v>29082.528691868371</v>
      </c>
      <c r="S55" s="1220">
        <v>7303654.3119999999</v>
      </c>
      <c r="T55" s="1218">
        <v>0</v>
      </c>
      <c r="U55" s="1220">
        <v>0</v>
      </c>
      <c r="V55" s="1220">
        <v>0</v>
      </c>
      <c r="W55" s="1218">
        <v>11949063.880000001</v>
      </c>
      <c r="X55" s="1220">
        <v>19926.40087027468</v>
      </c>
      <c r="Y55" s="1220">
        <v>12022333.255999999</v>
      </c>
      <c r="Z55" s="1218">
        <v>375507.54499999998</v>
      </c>
      <c r="AA55" s="1220">
        <v>0</v>
      </c>
      <c r="AB55" s="1220">
        <v>375507.54499999998</v>
      </c>
      <c r="AC55" s="1218">
        <v>1532972.7690000001</v>
      </c>
      <c r="AD55" s="1220">
        <v>135.68615719336415</v>
      </c>
      <c r="AE55" s="1220">
        <v>1533471.6880000001</v>
      </c>
      <c r="AF55" s="1218">
        <v>1736858.5279999999</v>
      </c>
      <c r="AG55" s="1220">
        <v>24.538210497688333</v>
      </c>
      <c r="AH55" s="1220">
        <v>1736948.7560000001</v>
      </c>
      <c r="AI55" s="1218">
        <v>55096.421000000002</v>
      </c>
      <c r="AJ55" s="1220">
        <v>0</v>
      </c>
      <c r="AK55" s="1220">
        <v>55096.421000000002</v>
      </c>
      <c r="AL55" s="1218">
        <v>799803.29500000004</v>
      </c>
      <c r="AM55" s="1220">
        <v>0</v>
      </c>
      <c r="AN55" s="1220">
        <v>799803.29500000004</v>
      </c>
      <c r="AO55" s="1218">
        <v>546821.39199999999</v>
      </c>
      <c r="AP55" s="1220">
        <v>0</v>
      </c>
      <c r="AQ55" s="1220">
        <v>546821.39199999999</v>
      </c>
      <c r="AR55" s="1218">
        <v>0</v>
      </c>
      <c r="AS55" s="1220">
        <v>0</v>
      </c>
      <c r="AT55" s="1220">
        <v>0</v>
      </c>
      <c r="AU55" s="1218">
        <v>0</v>
      </c>
      <c r="AV55" s="1220">
        <v>0</v>
      </c>
      <c r="AW55" s="1220">
        <v>0</v>
      </c>
      <c r="AX55" s="1218">
        <v>0</v>
      </c>
      <c r="AY55" s="1220">
        <v>0</v>
      </c>
      <c r="AZ55" s="1220">
        <v>0</v>
      </c>
      <c r="BA55" s="1218">
        <v>641575.19099999999</v>
      </c>
      <c r="BB55" s="1220">
        <v>0</v>
      </c>
      <c r="BC55" s="1220">
        <v>641575.19099999999</v>
      </c>
      <c r="BD55" s="1218">
        <v>51313801.810000002</v>
      </c>
      <c r="BE55" s="1220">
        <v>671436.56703834655</v>
      </c>
      <c r="BF55" s="1221">
        <v>53782674.068000004</v>
      </c>
      <c r="BG55" s="1216"/>
      <c r="BH55" s="1216"/>
    </row>
    <row r="56" spans="1:60" s="1211" customFormat="1" ht="10.199999999999999">
      <c r="A56" s="1217" t="s">
        <v>1144</v>
      </c>
      <c r="B56" s="1218">
        <v>0</v>
      </c>
      <c r="C56" s="1220">
        <v>0</v>
      </c>
      <c r="D56" s="1220">
        <v>0</v>
      </c>
      <c r="E56" s="1218">
        <v>0</v>
      </c>
      <c r="F56" s="1220">
        <v>0</v>
      </c>
      <c r="G56" s="1220">
        <v>0</v>
      </c>
      <c r="H56" s="1218">
        <v>0</v>
      </c>
      <c r="I56" s="1220">
        <v>0</v>
      </c>
      <c r="J56" s="1220">
        <v>0</v>
      </c>
      <c r="K56" s="1218">
        <v>0</v>
      </c>
      <c r="L56" s="1220">
        <v>0</v>
      </c>
      <c r="M56" s="1220">
        <v>0</v>
      </c>
      <c r="N56" s="1218">
        <v>207.81899999999999</v>
      </c>
      <c r="O56" s="1220">
        <v>0</v>
      </c>
      <c r="P56" s="1220">
        <v>207.81899999999999</v>
      </c>
      <c r="Q56" s="1218">
        <v>284.935</v>
      </c>
      <c r="R56" s="1220">
        <v>62.301876529779712</v>
      </c>
      <c r="S56" s="1220">
        <v>514.01900000000001</v>
      </c>
      <c r="T56" s="1218">
        <v>0</v>
      </c>
      <c r="U56" s="1220">
        <v>0</v>
      </c>
      <c r="V56" s="1220">
        <v>0</v>
      </c>
      <c r="W56" s="1218">
        <v>11806.044</v>
      </c>
      <c r="X56" s="1220">
        <v>0</v>
      </c>
      <c r="Y56" s="1220">
        <v>11806.044</v>
      </c>
      <c r="Z56" s="1218">
        <v>31084.945</v>
      </c>
      <c r="AA56" s="1220">
        <v>0</v>
      </c>
      <c r="AB56" s="1220">
        <v>31084.945</v>
      </c>
      <c r="AC56" s="1218">
        <v>0</v>
      </c>
      <c r="AD56" s="1220">
        <v>0</v>
      </c>
      <c r="AE56" s="1220">
        <v>0</v>
      </c>
      <c r="AF56" s="1218">
        <v>0</v>
      </c>
      <c r="AG56" s="1220">
        <v>0</v>
      </c>
      <c r="AH56" s="1220">
        <v>0</v>
      </c>
      <c r="AI56" s="1218">
        <v>0</v>
      </c>
      <c r="AJ56" s="1220">
        <v>0</v>
      </c>
      <c r="AK56" s="1220">
        <v>0</v>
      </c>
      <c r="AL56" s="1218">
        <v>0</v>
      </c>
      <c r="AM56" s="1220">
        <v>0</v>
      </c>
      <c r="AN56" s="1220">
        <v>0</v>
      </c>
      <c r="AO56" s="1218">
        <v>0</v>
      </c>
      <c r="AP56" s="1220">
        <v>0</v>
      </c>
      <c r="AQ56" s="1220">
        <v>0</v>
      </c>
      <c r="AR56" s="1218">
        <v>0</v>
      </c>
      <c r="AS56" s="1220">
        <v>0</v>
      </c>
      <c r="AT56" s="1220">
        <v>0</v>
      </c>
      <c r="AU56" s="1218">
        <v>0</v>
      </c>
      <c r="AV56" s="1220">
        <v>0</v>
      </c>
      <c r="AW56" s="1220">
        <v>0</v>
      </c>
      <c r="AX56" s="1218">
        <v>0</v>
      </c>
      <c r="AY56" s="1220">
        <v>0</v>
      </c>
      <c r="AZ56" s="1220">
        <v>0</v>
      </c>
      <c r="BA56" s="1218">
        <v>1.859</v>
      </c>
      <c r="BB56" s="1220">
        <v>0</v>
      </c>
      <c r="BC56" s="1220">
        <v>1.859</v>
      </c>
      <c r="BD56" s="1218">
        <v>43385.603999999999</v>
      </c>
      <c r="BE56" s="1220">
        <v>62.301876529779712</v>
      </c>
      <c r="BF56" s="1221">
        <v>43614.688000000002</v>
      </c>
      <c r="BG56" s="1216"/>
      <c r="BH56" s="1216"/>
    </row>
    <row r="57" spans="1:60" s="1211" customFormat="1" ht="10.199999999999999">
      <c r="A57" s="1217" t="s">
        <v>1145</v>
      </c>
      <c r="B57" s="1218">
        <v>9659426.4140000008</v>
      </c>
      <c r="C57" s="1220">
        <v>130470.23932553713</v>
      </c>
      <c r="D57" s="1220">
        <v>10139165.484999999</v>
      </c>
      <c r="E57" s="1218">
        <v>1025183.216</v>
      </c>
      <c r="F57" s="1220">
        <v>74.756867011150391</v>
      </c>
      <c r="G57" s="1220">
        <v>1025458.097</v>
      </c>
      <c r="H57" s="1218">
        <v>11195903.844000001</v>
      </c>
      <c r="I57" s="1220">
        <v>477497.54256187106</v>
      </c>
      <c r="J57" s="1220">
        <v>12951662.308</v>
      </c>
      <c r="K57" s="1218">
        <v>2831694.2489999998</v>
      </c>
      <c r="L57" s="1220">
        <v>120.17949415284198</v>
      </c>
      <c r="M57" s="1220">
        <v>2832136.1490000002</v>
      </c>
      <c r="N57" s="1218">
        <v>1766969.388</v>
      </c>
      <c r="O57" s="1220">
        <v>14104.693772096818</v>
      </c>
      <c r="P57" s="1220">
        <v>1818832.348</v>
      </c>
      <c r="Q57" s="1218">
        <v>7196432.9179999996</v>
      </c>
      <c r="R57" s="1220">
        <v>29020.226815338588</v>
      </c>
      <c r="S57" s="1220">
        <v>7303140.2929999996</v>
      </c>
      <c r="T57" s="1218">
        <v>0</v>
      </c>
      <c r="U57" s="1220">
        <v>0</v>
      </c>
      <c r="V57" s="1220">
        <v>0</v>
      </c>
      <c r="W57" s="1218">
        <v>11937257.835000001</v>
      </c>
      <c r="X57" s="1220">
        <v>19926.40087027468</v>
      </c>
      <c r="Y57" s="1220">
        <v>12010527.210999999</v>
      </c>
      <c r="Z57" s="1218">
        <v>344422.6</v>
      </c>
      <c r="AA57" s="1220">
        <v>0</v>
      </c>
      <c r="AB57" s="1220">
        <v>344422.6</v>
      </c>
      <c r="AC57" s="1218">
        <v>1532972.7690000001</v>
      </c>
      <c r="AD57" s="1220">
        <v>135.68615719336415</v>
      </c>
      <c r="AE57" s="1220">
        <v>1533471.6880000001</v>
      </c>
      <c r="AF57" s="1218">
        <v>1736858.5279999999</v>
      </c>
      <c r="AG57" s="1220">
        <v>24.538210497688333</v>
      </c>
      <c r="AH57" s="1220">
        <v>1736948.7560000001</v>
      </c>
      <c r="AI57" s="1218">
        <v>55096.421000000002</v>
      </c>
      <c r="AJ57" s="1220">
        <v>0</v>
      </c>
      <c r="AK57" s="1220">
        <v>55096.421000000002</v>
      </c>
      <c r="AL57" s="1218">
        <v>799803.29500000004</v>
      </c>
      <c r="AM57" s="1220">
        <v>0</v>
      </c>
      <c r="AN57" s="1220">
        <v>799803.29500000004</v>
      </c>
      <c r="AO57" s="1218">
        <v>546821.39199999999</v>
      </c>
      <c r="AP57" s="1220">
        <v>0</v>
      </c>
      <c r="AQ57" s="1220">
        <v>546821.39199999999</v>
      </c>
      <c r="AR57" s="1218">
        <v>0</v>
      </c>
      <c r="AS57" s="1220">
        <v>0</v>
      </c>
      <c r="AT57" s="1220">
        <v>0</v>
      </c>
      <c r="AU57" s="1218">
        <v>0</v>
      </c>
      <c r="AV57" s="1220">
        <v>0</v>
      </c>
      <c r="AW57" s="1220">
        <v>0</v>
      </c>
      <c r="AX57" s="1218">
        <v>0</v>
      </c>
      <c r="AY57" s="1220">
        <v>0</v>
      </c>
      <c r="AZ57" s="1220">
        <v>0</v>
      </c>
      <c r="BA57" s="1218">
        <v>641573.33100000001</v>
      </c>
      <c r="BB57" s="1220">
        <v>0</v>
      </c>
      <c r="BC57" s="1220">
        <v>641573.33100000001</v>
      </c>
      <c r="BD57" s="1218">
        <v>51270416.206</v>
      </c>
      <c r="BE57" s="1220">
        <v>671374.26516181673</v>
      </c>
      <c r="BF57" s="1221">
        <v>53739059.379000001</v>
      </c>
      <c r="BG57" s="1216"/>
      <c r="BH57" s="1216"/>
    </row>
    <row r="58" spans="1:60" s="1211" customFormat="1" ht="10.199999999999999">
      <c r="A58" s="1217" t="s">
        <v>1146</v>
      </c>
      <c r="B58" s="1218">
        <v>919044.53300000005</v>
      </c>
      <c r="C58" s="1220">
        <v>8668.0805004079411</v>
      </c>
      <c r="D58" s="1220">
        <v>950917.06499999994</v>
      </c>
      <c r="E58" s="1218">
        <v>0</v>
      </c>
      <c r="F58" s="1220">
        <v>0</v>
      </c>
      <c r="G58" s="1220">
        <v>0</v>
      </c>
      <c r="H58" s="1218">
        <v>806352.90700000001</v>
      </c>
      <c r="I58" s="1220">
        <v>27462.017677454449</v>
      </c>
      <c r="J58" s="1220">
        <v>907330.74600000004</v>
      </c>
      <c r="K58" s="1218">
        <v>279.90100000000001</v>
      </c>
      <c r="L58" s="1220">
        <v>0</v>
      </c>
      <c r="M58" s="1220">
        <v>279.90100000000001</v>
      </c>
      <c r="N58" s="1218">
        <v>191861.08600000001</v>
      </c>
      <c r="O58" s="1220">
        <v>646.22980690780525</v>
      </c>
      <c r="P58" s="1220">
        <v>194237.27299999999</v>
      </c>
      <c r="Q58" s="1218">
        <v>67933.839000000007</v>
      </c>
      <c r="R58" s="1220">
        <v>509.70410660864837</v>
      </c>
      <c r="S58" s="1220">
        <v>69808.021999999997</v>
      </c>
      <c r="T58" s="1218">
        <v>0</v>
      </c>
      <c r="U58" s="1220">
        <v>0</v>
      </c>
      <c r="V58" s="1220">
        <v>0</v>
      </c>
      <c r="W58" s="1218">
        <v>20705.991000000002</v>
      </c>
      <c r="X58" s="1220">
        <v>1397.3815610552078</v>
      </c>
      <c r="Y58" s="1220">
        <v>25844.164000000001</v>
      </c>
      <c r="Z58" s="1218">
        <v>0</v>
      </c>
      <c r="AA58" s="1220">
        <v>0</v>
      </c>
      <c r="AB58" s="1220">
        <v>0</v>
      </c>
      <c r="AC58" s="1218">
        <v>0</v>
      </c>
      <c r="AD58" s="1220">
        <v>0</v>
      </c>
      <c r="AE58" s="1220">
        <v>0</v>
      </c>
      <c r="AF58" s="1218">
        <v>755.22</v>
      </c>
      <c r="AG58" s="1220">
        <v>24.538210497688333</v>
      </c>
      <c r="AH58" s="1220">
        <v>845.44799999999998</v>
      </c>
      <c r="AI58" s="1218">
        <v>55096.421000000002</v>
      </c>
      <c r="AJ58" s="1220">
        <v>0</v>
      </c>
      <c r="AK58" s="1220">
        <v>55096.421000000002</v>
      </c>
      <c r="AL58" s="1218">
        <v>0</v>
      </c>
      <c r="AM58" s="1220">
        <v>0</v>
      </c>
      <c r="AN58" s="1220">
        <v>0</v>
      </c>
      <c r="AO58" s="1218">
        <v>1735.758</v>
      </c>
      <c r="AP58" s="1220">
        <v>0</v>
      </c>
      <c r="AQ58" s="1220">
        <v>1735.758</v>
      </c>
      <c r="AR58" s="1218">
        <v>0</v>
      </c>
      <c r="AS58" s="1220">
        <v>0</v>
      </c>
      <c r="AT58" s="1220">
        <v>0</v>
      </c>
      <c r="AU58" s="1218">
        <v>0</v>
      </c>
      <c r="AV58" s="1220">
        <v>0</v>
      </c>
      <c r="AW58" s="1220">
        <v>0</v>
      </c>
      <c r="AX58" s="1218">
        <v>0</v>
      </c>
      <c r="AY58" s="1220">
        <v>0</v>
      </c>
      <c r="AZ58" s="1220">
        <v>0</v>
      </c>
      <c r="BA58" s="1218">
        <v>0</v>
      </c>
      <c r="BB58" s="1220">
        <v>0</v>
      </c>
      <c r="BC58" s="1220">
        <v>0</v>
      </c>
      <c r="BD58" s="1218">
        <v>2063765.659</v>
      </c>
      <c r="BE58" s="1220">
        <v>38707.952678814247</v>
      </c>
      <c r="BF58" s="1221">
        <v>2206094.801</v>
      </c>
      <c r="BG58" s="1216"/>
      <c r="BH58" s="1216"/>
    </row>
    <row r="59" spans="1:60" s="1211" customFormat="1" ht="10.199999999999999">
      <c r="A59" s="1217" t="s">
        <v>797</v>
      </c>
      <c r="B59" s="1218">
        <v>0</v>
      </c>
      <c r="C59" s="1220">
        <v>0</v>
      </c>
      <c r="D59" s="1220">
        <v>0</v>
      </c>
      <c r="E59" s="1218">
        <v>0</v>
      </c>
      <c r="F59" s="1220">
        <v>0</v>
      </c>
      <c r="G59" s="1220">
        <v>0</v>
      </c>
      <c r="H59" s="1218">
        <v>0</v>
      </c>
      <c r="I59" s="1220">
        <v>0</v>
      </c>
      <c r="J59" s="1220">
        <v>0</v>
      </c>
      <c r="K59" s="1218">
        <v>0</v>
      </c>
      <c r="L59" s="1220">
        <v>0</v>
      </c>
      <c r="M59" s="1220">
        <v>0</v>
      </c>
      <c r="N59" s="1218">
        <v>0</v>
      </c>
      <c r="O59" s="1220">
        <v>0</v>
      </c>
      <c r="P59" s="1220">
        <v>0</v>
      </c>
      <c r="Q59" s="1218">
        <v>0</v>
      </c>
      <c r="R59" s="1220">
        <v>0</v>
      </c>
      <c r="S59" s="1220">
        <v>0</v>
      </c>
      <c r="T59" s="1218">
        <v>0</v>
      </c>
      <c r="U59" s="1220">
        <v>0</v>
      </c>
      <c r="V59" s="1220">
        <v>0</v>
      </c>
      <c r="W59" s="1218">
        <v>0</v>
      </c>
      <c r="X59" s="1220">
        <v>0</v>
      </c>
      <c r="Y59" s="1220">
        <v>0</v>
      </c>
      <c r="Z59" s="1218">
        <v>0</v>
      </c>
      <c r="AA59" s="1220">
        <v>0</v>
      </c>
      <c r="AB59" s="1220">
        <v>0</v>
      </c>
      <c r="AC59" s="1218">
        <v>0</v>
      </c>
      <c r="AD59" s="1220">
        <v>0</v>
      </c>
      <c r="AE59" s="1220">
        <v>0</v>
      </c>
      <c r="AF59" s="1218">
        <v>0</v>
      </c>
      <c r="AG59" s="1220">
        <v>0</v>
      </c>
      <c r="AH59" s="1220">
        <v>0</v>
      </c>
      <c r="AI59" s="1218">
        <v>0</v>
      </c>
      <c r="AJ59" s="1220">
        <v>0</v>
      </c>
      <c r="AK59" s="1220">
        <v>0</v>
      </c>
      <c r="AL59" s="1218">
        <v>0</v>
      </c>
      <c r="AM59" s="1220">
        <v>0</v>
      </c>
      <c r="AN59" s="1220">
        <v>0</v>
      </c>
      <c r="AO59" s="1218">
        <v>0</v>
      </c>
      <c r="AP59" s="1220">
        <v>0</v>
      </c>
      <c r="AQ59" s="1220">
        <v>0</v>
      </c>
      <c r="AR59" s="1218">
        <v>0</v>
      </c>
      <c r="AS59" s="1220">
        <v>0</v>
      </c>
      <c r="AT59" s="1220">
        <v>0</v>
      </c>
      <c r="AU59" s="1218">
        <v>0</v>
      </c>
      <c r="AV59" s="1220">
        <v>0</v>
      </c>
      <c r="AW59" s="1220">
        <v>0</v>
      </c>
      <c r="AX59" s="1218">
        <v>0</v>
      </c>
      <c r="AY59" s="1220">
        <v>0</v>
      </c>
      <c r="AZ59" s="1220">
        <v>0</v>
      </c>
      <c r="BA59" s="1218">
        <v>0</v>
      </c>
      <c r="BB59" s="1220">
        <v>0</v>
      </c>
      <c r="BC59" s="1220">
        <v>0</v>
      </c>
      <c r="BD59" s="1218">
        <v>0</v>
      </c>
      <c r="BE59" s="1220">
        <v>0</v>
      </c>
      <c r="BF59" s="1221">
        <v>0</v>
      </c>
      <c r="BG59" s="1216"/>
      <c r="BH59" s="1216"/>
    </row>
    <row r="60" spans="1:60" s="1211" customFormat="1" ht="10.199999999999999">
      <c r="A60" s="1217" t="s">
        <v>1147</v>
      </c>
      <c r="B60" s="1218">
        <v>0</v>
      </c>
      <c r="C60" s="1220">
        <v>0</v>
      </c>
      <c r="D60" s="1220">
        <v>0</v>
      </c>
      <c r="E60" s="1218">
        <v>36436.097000000002</v>
      </c>
      <c r="F60" s="1220">
        <v>0</v>
      </c>
      <c r="G60" s="1220">
        <v>36436.097000000002</v>
      </c>
      <c r="H60" s="1218">
        <v>0</v>
      </c>
      <c r="I60" s="1220">
        <v>0</v>
      </c>
      <c r="J60" s="1220">
        <v>0</v>
      </c>
      <c r="K60" s="1218">
        <v>0</v>
      </c>
      <c r="L60" s="1220">
        <v>0</v>
      </c>
      <c r="M60" s="1220">
        <v>0</v>
      </c>
      <c r="N60" s="1218">
        <v>0</v>
      </c>
      <c r="O60" s="1220">
        <v>0</v>
      </c>
      <c r="P60" s="1220">
        <v>0</v>
      </c>
      <c r="Q60" s="1218">
        <v>0</v>
      </c>
      <c r="R60" s="1220">
        <v>0</v>
      </c>
      <c r="S60" s="1220">
        <v>0</v>
      </c>
      <c r="T60" s="1218">
        <v>0</v>
      </c>
      <c r="U60" s="1220">
        <v>0</v>
      </c>
      <c r="V60" s="1220">
        <v>0</v>
      </c>
      <c r="W60" s="1218">
        <v>0</v>
      </c>
      <c r="X60" s="1220">
        <v>0</v>
      </c>
      <c r="Y60" s="1220">
        <v>0</v>
      </c>
      <c r="Z60" s="1218">
        <v>0</v>
      </c>
      <c r="AA60" s="1220">
        <v>0</v>
      </c>
      <c r="AB60" s="1220">
        <v>0</v>
      </c>
      <c r="AC60" s="1218">
        <v>0</v>
      </c>
      <c r="AD60" s="1220">
        <v>0</v>
      </c>
      <c r="AE60" s="1220">
        <v>0</v>
      </c>
      <c r="AF60" s="1218">
        <v>0</v>
      </c>
      <c r="AG60" s="1220">
        <v>0</v>
      </c>
      <c r="AH60" s="1220">
        <v>0</v>
      </c>
      <c r="AI60" s="1218">
        <v>0</v>
      </c>
      <c r="AJ60" s="1220">
        <v>0</v>
      </c>
      <c r="AK60" s="1220">
        <v>0</v>
      </c>
      <c r="AL60" s="1218">
        <v>0</v>
      </c>
      <c r="AM60" s="1220">
        <v>0</v>
      </c>
      <c r="AN60" s="1220">
        <v>0</v>
      </c>
      <c r="AO60" s="1218">
        <v>0</v>
      </c>
      <c r="AP60" s="1220">
        <v>0</v>
      </c>
      <c r="AQ60" s="1220">
        <v>0</v>
      </c>
      <c r="AR60" s="1218">
        <v>0</v>
      </c>
      <c r="AS60" s="1220">
        <v>0</v>
      </c>
      <c r="AT60" s="1220">
        <v>0</v>
      </c>
      <c r="AU60" s="1218">
        <v>0</v>
      </c>
      <c r="AV60" s="1220">
        <v>0</v>
      </c>
      <c r="AW60" s="1220">
        <v>0</v>
      </c>
      <c r="AX60" s="1218">
        <v>0</v>
      </c>
      <c r="AY60" s="1220">
        <v>0</v>
      </c>
      <c r="AZ60" s="1220">
        <v>0</v>
      </c>
      <c r="BA60" s="1218">
        <v>0</v>
      </c>
      <c r="BB60" s="1220">
        <v>0</v>
      </c>
      <c r="BC60" s="1220">
        <v>0</v>
      </c>
      <c r="BD60" s="1218">
        <v>36436.097000000002</v>
      </c>
      <c r="BE60" s="1220">
        <v>0</v>
      </c>
      <c r="BF60" s="1221">
        <v>36436.097000000002</v>
      </c>
      <c r="BG60" s="1216"/>
      <c r="BH60" s="1216"/>
    </row>
    <row r="61" spans="1:60" s="1211" customFormat="1" ht="10.199999999999999">
      <c r="A61" s="1217" t="s">
        <v>1148</v>
      </c>
      <c r="B61" s="1218">
        <v>0</v>
      </c>
      <c r="C61" s="1220">
        <v>0</v>
      </c>
      <c r="D61" s="1220">
        <v>0</v>
      </c>
      <c r="E61" s="1218">
        <v>332079.136</v>
      </c>
      <c r="F61" s="1220">
        <v>0</v>
      </c>
      <c r="G61" s="1220">
        <v>332079.136</v>
      </c>
      <c r="H61" s="1218">
        <v>0</v>
      </c>
      <c r="I61" s="1220">
        <v>0</v>
      </c>
      <c r="J61" s="1220">
        <v>0</v>
      </c>
      <c r="K61" s="1218">
        <v>126123.274</v>
      </c>
      <c r="L61" s="1220">
        <v>0</v>
      </c>
      <c r="M61" s="1220">
        <v>126123.274</v>
      </c>
      <c r="N61" s="1218">
        <v>0</v>
      </c>
      <c r="O61" s="1220">
        <v>0</v>
      </c>
      <c r="P61" s="1220">
        <v>0</v>
      </c>
      <c r="Q61" s="1218">
        <v>624430.13600000006</v>
      </c>
      <c r="R61" s="1220">
        <v>18244.382104976881</v>
      </c>
      <c r="S61" s="1220">
        <v>691514.73</v>
      </c>
      <c r="T61" s="1218">
        <v>0</v>
      </c>
      <c r="U61" s="1220">
        <v>0</v>
      </c>
      <c r="V61" s="1220">
        <v>0</v>
      </c>
      <c r="W61" s="1218">
        <v>5.6559999999999997</v>
      </c>
      <c r="X61" s="1220">
        <v>17.834919771552894</v>
      </c>
      <c r="Y61" s="1220">
        <v>71.236000000000004</v>
      </c>
      <c r="Z61" s="1218">
        <v>0</v>
      </c>
      <c r="AA61" s="1220">
        <v>0</v>
      </c>
      <c r="AB61" s="1220">
        <v>0</v>
      </c>
      <c r="AC61" s="1218">
        <v>17.273</v>
      </c>
      <c r="AD61" s="1220">
        <v>0.29997280391623604</v>
      </c>
      <c r="AE61" s="1220">
        <v>18.376000000000001</v>
      </c>
      <c r="AF61" s="1218">
        <v>0</v>
      </c>
      <c r="AG61" s="1220">
        <v>0</v>
      </c>
      <c r="AH61" s="1220">
        <v>0</v>
      </c>
      <c r="AI61" s="1218">
        <v>3447.9</v>
      </c>
      <c r="AJ61" s="1220">
        <v>32.68180581996193</v>
      </c>
      <c r="AK61" s="1220">
        <v>3568.0709999999999</v>
      </c>
      <c r="AL61" s="1218">
        <v>0</v>
      </c>
      <c r="AM61" s="1220">
        <v>0</v>
      </c>
      <c r="AN61" s="1220">
        <v>0</v>
      </c>
      <c r="AO61" s="1218">
        <v>0</v>
      </c>
      <c r="AP61" s="1220">
        <v>0</v>
      </c>
      <c r="AQ61" s="1220">
        <v>0</v>
      </c>
      <c r="AR61" s="1218">
        <v>0</v>
      </c>
      <c r="AS61" s="1220">
        <v>0</v>
      </c>
      <c r="AT61" s="1220">
        <v>0</v>
      </c>
      <c r="AU61" s="1218">
        <v>0</v>
      </c>
      <c r="AV61" s="1220">
        <v>0</v>
      </c>
      <c r="AW61" s="1220">
        <v>0</v>
      </c>
      <c r="AX61" s="1218">
        <v>0</v>
      </c>
      <c r="AY61" s="1220">
        <v>0</v>
      </c>
      <c r="AZ61" s="1220">
        <v>0</v>
      </c>
      <c r="BA61" s="1218">
        <v>0</v>
      </c>
      <c r="BB61" s="1220">
        <v>0</v>
      </c>
      <c r="BC61" s="1220">
        <v>0</v>
      </c>
      <c r="BD61" s="1218">
        <v>1086103.378</v>
      </c>
      <c r="BE61" s="1220">
        <v>18295.199075333152</v>
      </c>
      <c r="BF61" s="1221">
        <v>1153374.8259999999</v>
      </c>
      <c r="BG61" s="1216"/>
      <c r="BH61" s="1216"/>
    </row>
    <row r="62" spans="1:60" s="1211" customFormat="1" ht="10.199999999999999">
      <c r="A62" s="1224" t="s">
        <v>1149</v>
      </c>
      <c r="B62" s="1225">
        <v>16002686.118000001</v>
      </c>
      <c r="C62" s="1226">
        <v>402737.34294261626</v>
      </c>
      <c r="D62" s="1227">
        <v>17483551.329</v>
      </c>
      <c r="E62" s="1225">
        <v>105688.895</v>
      </c>
      <c r="F62" s="1226">
        <v>59.363611639923853</v>
      </c>
      <c r="G62" s="1227">
        <v>105907.17600000001</v>
      </c>
      <c r="H62" s="1225">
        <v>20186071.285</v>
      </c>
      <c r="I62" s="1226">
        <v>493870.74163720425</v>
      </c>
      <c r="J62" s="1227">
        <v>22002034.002</v>
      </c>
      <c r="K62" s="1225">
        <v>1586834.973</v>
      </c>
      <c r="L62" s="1226">
        <v>2205.2336143595321</v>
      </c>
      <c r="M62" s="1227">
        <v>1594943.618</v>
      </c>
      <c r="N62" s="1225">
        <v>3347988.2149999999</v>
      </c>
      <c r="O62" s="1226">
        <v>16067.009518629317</v>
      </c>
      <c r="P62" s="1227">
        <v>3407066.61</v>
      </c>
      <c r="Q62" s="1225">
        <v>10354519.612</v>
      </c>
      <c r="R62" s="1226">
        <v>188076.56676638563</v>
      </c>
      <c r="S62" s="1227">
        <v>11046077.149</v>
      </c>
      <c r="T62" s="1225">
        <v>0</v>
      </c>
      <c r="U62" s="1226">
        <v>0</v>
      </c>
      <c r="V62" s="1227">
        <v>0</v>
      </c>
      <c r="W62" s="1225">
        <v>10136100.721999999</v>
      </c>
      <c r="X62" s="1226">
        <v>147654.49551264616</v>
      </c>
      <c r="Y62" s="1227">
        <v>10679026.301999999</v>
      </c>
      <c r="Z62" s="1225">
        <v>402765.03600000002</v>
      </c>
      <c r="AA62" s="1226">
        <v>1179.1468588523253</v>
      </c>
      <c r="AB62" s="1227">
        <v>407100.76</v>
      </c>
      <c r="AC62" s="1225">
        <v>570047.20200000005</v>
      </c>
      <c r="AD62" s="1226">
        <v>5325.078868642915</v>
      </c>
      <c r="AE62" s="1227">
        <v>589627.51800000004</v>
      </c>
      <c r="AF62" s="1225">
        <v>0</v>
      </c>
      <c r="AG62" s="1226">
        <v>0</v>
      </c>
      <c r="AH62" s="1227">
        <v>0</v>
      </c>
      <c r="AI62" s="1225">
        <v>0</v>
      </c>
      <c r="AJ62" s="1226">
        <v>0</v>
      </c>
      <c r="AK62" s="1227">
        <v>0</v>
      </c>
      <c r="AL62" s="1225">
        <v>0</v>
      </c>
      <c r="AM62" s="1226">
        <v>0</v>
      </c>
      <c r="AN62" s="1227">
        <v>0</v>
      </c>
      <c r="AO62" s="1225">
        <v>0</v>
      </c>
      <c r="AP62" s="1226">
        <v>0</v>
      </c>
      <c r="AQ62" s="1227">
        <v>0</v>
      </c>
      <c r="AR62" s="1225">
        <v>0</v>
      </c>
      <c r="AS62" s="1226">
        <v>0</v>
      </c>
      <c r="AT62" s="1227">
        <v>0</v>
      </c>
      <c r="AU62" s="1225">
        <v>0</v>
      </c>
      <c r="AV62" s="1226">
        <v>0</v>
      </c>
      <c r="AW62" s="1227">
        <v>0</v>
      </c>
      <c r="AX62" s="1225">
        <v>0</v>
      </c>
      <c r="AY62" s="1226">
        <v>0</v>
      </c>
      <c r="AZ62" s="1227">
        <v>0</v>
      </c>
      <c r="BA62" s="1225">
        <v>0</v>
      </c>
      <c r="BB62" s="1226">
        <v>0</v>
      </c>
      <c r="BC62" s="1227">
        <v>0</v>
      </c>
      <c r="BD62" s="1225">
        <v>62692702.064000003</v>
      </c>
      <c r="BE62" s="1226">
        <v>1257174.9804188197</v>
      </c>
      <c r="BF62" s="1227">
        <v>67315334.467999995</v>
      </c>
      <c r="BG62" s="1216"/>
      <c r="BH62" s="1216"/>
    </row>
    <row r="63" spans="1:60" s="1211" customFormat="1" ht="10.199999999999999">
      <c r="A63" s="1217" t="s">
        <v>136</v>
      </c>
      <c r="B63" s="1228">
        <v>14853583.081</v>
      </c>
      <c r="C63" s="1220">
        <v>402172.1019853141</v>
      </c>
      <c r="D63" s="1219">
        <v>16332369.901000001</v>
      </c>
      <c r="E63" s="1228">
        <v>93.787999999999997</v>
      </c>
      <c r="F63" s="1220">
        <v>53.950775088387275</v>
      </c>
      <c r="G63" s="1219">
        <v>292.16500000000002</v>
      </c>
      <c r="H63" s="1228">
        <v>15439615.338</v>
      </c>
      <c r="I63" s="1220">
        <v>493140.79575741093</v>
      </c>
      <c r="J63" s="1219">
        <v>17252894.044</v>
      </c>
      <c r="K63" s="1228">
        <v>636241.98699999996</v>
      </c>
      <c r="L63" s="1220">
        <v>1941.6333967908622</v>
      </c>
      <c r="M63" s="1219">
        <v>643381.37399999995</v>
      </c>
      <c r="N63" s="1228">
        <v>2532195.713</v>
      </c>
      <c r="O63" s="1220">
        <v>16030.067990209409</v>
      </c>
      <c r="P63" s="1219">
        <v>2591138.2740000002</v>
      </c>
      <c r="Q63" s="1228">
        <v>9557620.352</v>
      </c>
      <c r="R63" s="1220">
        <v>185699.58933913516</v>
      </c>
      <c r="S63" s="1219">
        <v>10240437.743000001</v>
      </c>
      <c r="T63" s="1228">
        <v>0</v>
      </c>
      <c r="U63" s="1220">
        <v>0</v>
      </c>
      <c r="V63" s="1219">
        <v>0</v>
      </c>
      <c r="W63" s="1228">
        <v>8087409.023</v>
      </c>
      <c r="X63" s="1220">
        <v>146066.53549088931</v>
      </c>
      <c r="Y63" s="1219">
        <v>8624495.6740000006</v>
      </c>
      <c r="Z63" s="1228">
        <v>402616.39799999999</v>
      </c>
      <c r="AA63" s="1220">
        <v>1179.1468588523253</v>
      </c>
      <c r="AB63" s="1219">
        <v>406952.12199999997</v>
      </c>
      <c r="AC63" s="1228">
        <v>357260.16499999998</v>
      </c>
      <c r="AD63" s="1220">
        <v>5325.078868642915</v>
      </c>
      <c r="AE63" s="1219">
        <v>376840.48100000003</v>
      </c>
      <c r="AF63" s="1228">
        <v>0</v>
      </c>
      <c r="AG63" s="1220">
        <v>0</v>
      </c>
      <c r="AH63" s="1219">
        <v>0</v>
      </c>
      <c r="AI63" s="1228">
        <v>0</v>
      </c>
      <c r="AJ63" s="1220">
        <v>0</v>
      </c>
      <c r="AK63" s="1219">
        <v>0</v>
      </c>
      <c r="AL63" s="1228">
        <v>0</v>
      </c>
      <c r="AM63" s="1220">
        <v>0</v>
      </c>
      <c r="AN63" s="1219">
        <v>0</v>
      </c>
      <c r="AO63" s="1228">
        <v>0</v>
      </c>
      <c r="AP63" s="1220">
        <v>0</v>
      </c>
      <c r="AQ63" s="1219">
        <v>0</v>
      </c>
      <c r="AR63" s="1228">
        <v>0</v>
      </c>
      <c r="AS63" s="1220">
        <v>0</v>
      </c>
      <c r="AT63" s="1219">
        <v>0</v>
      </c>
      <c r="AU63" s="1228">
        <v>0</v>
      </c>
      <c r="AV63" s="1220">
        <v>0</v>
      </c>
      <c r="AW63" s="1219">
        <v>0</v>
      </c>
      <c r="AX63" s="1228">
        <v>0</v>
      </c>
      <c r="AY63" s="1220">
        <v>0</v>
      </c>
      <c r="AZ63" s="1219">
        <v>0</v>
      </c>
      <c r="BA63" s="1228">
        <v>0</v>
      </c>
      <c r="BB63" s="1220">
        <v>0</v>
      </c>
      <c r="BC63" s="1219">
        <v>0</v>
      </c>
      <c r="BD63" s="1228">
        <v>51866635.850000001</v>
      </c>
      <c r="BE63" s="1220">
        <v>1251608.9018221376</v>
      </c>
      <c r="BF63" s="1229">
        <v>56468801.781999998</v>
      </c>
      <c r="BG63" s="1216"/>
      <c r="BH63" s="1216"/>
    </row>
    <row r="64" spans="1:60" s="1211" customFormat="1" ht="10.199999999999999">
      <c r="A64" s="1217" t="s">
        <v>810</v>
      </c>
      <c r="B64" s="1218">
        <v>1149103.037</v>
      </c>
      <c r="C64" s="1220">
        <v>565.24068534131084</v>
      </c>
      <c r="D64" s="1220">
        <v>1151181.4269999999</v>
      </c>
      <c r="E64" s="1218">
        <v>105595.107</v>
      </c>
      <c r="F64" s="1220">
        <v>5.4128365515365786</v>
      </c>
      <c r="G64" s="1220">
        <v>105615.011</v>
      </c>
      <c r="H64" s="1218">
        <v>4746455.9469999997</v>
      </c>
      <c r="I64" s="1220">
        <v>729.94560783247221</v>
      </c>
      <c r="J64" s="1220">
        <v>4749139.9579999996</v>
      </c>
      <c r="K64" s="1218">
        <v>946414.69700000004</v>
      </c>
      <c r="L64" s="1220">
        <v>263.59994560783247</v>
      </c>
      <c r="M64" s="1220">
        <v>947383.95400000003</v>
      </c>
      <c r="N64" s="1218">
        <v>802935.07400000002</v>
      </c>
      <c r="O64" s="1220">
        <v>36.941528419907534</v>
      </c>
      <c r="P64" s="1220">
        <v>803070.90800000005</v>
      </c>
      <c r="Q64" s="1218">
        <v>796899.25899999996</v>
      </c>
      <c r="R64" s="1220">
        <v>2376.9771552896382</v>
      </c>
      <c r="S64" s="1220">
        <v>805639.40500000003</v>
      </c>
      <c r="T64" s="1218">
        <v>0</v>
      </c>
      <c r="U64" s="1220">
        <v>0</v>
      </c>
      <c r="V64" s="1220">
        <v>0</v>
      </c>
      <c r="W64" s="1218">
        <v>2048691.6980000001</v>
      </c>
      <c r="X64" s="1220">
        <v>1587.960021756867</v>
      </c>
      <c r="Y64" s="1220">
        <v>2054530.628</v>
      </c>
      <c r="Z64" s="1218">
        <v>148.63800000000001</v>
      </c>
      <c r="AA64" s="1220">
        <v>0</v>
      </c>
      <c r="AB64" s="1220">
        <v>148.63800000000001</v>
      </c>
      <c r="AC64" s="1218">
        <v>212787.03599999999</v>
      </c>
      <c r="AD64" s="1220">
        <v>0</v>
      </c>
      <c r="AE64" s="1220">
        <v>212787.03599999999</v>
      </c>
      <c r="AF64" s="1218">
        <v>0</v>
      </c>
      <c r="AG64" s="1220">
        <v>0</v>
      </c>
      <c r="AH64" s="1220">
        <v>0</v>
      </c>
      <c r="AI64" s="1218">
        <v>0</v>
      </c>
      <c r="AJ64" s="1220">
        <v>0</v>
      </c>
      <c r="AK64" s="1220">
        <v>0</v>
      </c>
      <c r="AL64" s="1218">
        <v>0</v>
      </c>
      <c r="AM64" s="1220">
        <v>0</v>
      </c>
      <c r="AN64" s="1220">
        <v>0</v>
      </c>
      <c r="AO64" s="1218">
        <v>0</v>
      </c>
      <c r="AP64" s="1220">
        <v>0</v>
      </c>
      <c r="AQ64" s="1220">
        <v>0</v>
      </c>
      <c r="AR64" s="1218">
        <v>0</v>
      </c>
      <c r="AS64" s="1220">
        <v>0</v>
      </c>
      <c r="AT64" s="1220">
        <v>0</v>
      </c>
      <c r="AU64" s="1218">
        <v>0</v>
      </c>
      <c r="AV64" s="1220">
        <v>0</v>
      </c>
      <c r="AW64" s="1220">
        <v>0</v>
      </c>
      <c r="AX64" s="1218">
        <v>0</v>
      </c>
      <c r="AY64" s="1220">
        <v>0</v>
      </c>
      <c r="AZ64" s="1220">
        <v>0</v>
      </c>
      <c r="BA64" s="1218">
        <v>0</v>
      </c>
      <c r="BB64" s="1220">
        <v>0</v>
      </c>
      <c r="BC64" s="1220">
        <v>0</v>
      </c>
      <c r="BD64" s="1218">
        <v>10809030.497</v>
      </c>
      <c r="BE64" s="1220">
        <v>5566.0785966820777</v>
      </c>
      <c r="BF64" s="1221">
        <v>10829496.969000001</v>
      </c>
      <c r="BG64" s="1216"/>
      <c r="BH64" s="1216"/>
    </row>
    <row r="65" spans="1:60" s="1211" customFormat="1" ht="10.199999999999999">
      <c r="A65" s="1230" t="s">
        <v>1150</v>
      </c>
      <c r="B65" s="1231">
        <v>0</v>
      </c>
      <c r="C65" s="1220">
        <v>0</v>
      </c>
      <c r="D65" s="1232">
        <v>0</v>
      </c>
      <c r="E65" s="1231">
        <v>0</v>
      </c>
      <c r="F65" s="1220">
        <v>0</v>
      </c>
      <c r="G65" s="1232">
        <v>0</v>
      </c>
      <c r="H65" s="1231">
        <v>0</v>
      </c>
      <c r="I65" s="1220">
        <v>0</v>
      </c>
      <c r="J65" s="1232">
        <v>0</v>
      </c>
      <c r="K65" s="1231">
        <v>4178.2889999999998</v>
      </c>
      <c r="L65" s="1220">
        <v>0</v>
      </c>
      <c r="M65" s="1232">
        <v>4178.2889999999998</v>
      </c>
      <c r="N65" s="1231">
        <v>12857.427</v>
      </c>
      <c r="O65" s="1220">
        <v>0</v>
      </c>
      <c r="P65" s="1232">
        <v>12857.427</v>
      </c>
      <c r="Q65" s="1231">
        <v>0</v>
      </c>
      <c r="R65" s="1220">
        <v>0</v>
      </c>
      <c r="S65" s="1232">
        <v>0</v>
      </c>
      <c r="T65" s="1231">
        <v>0</v>
      </c>
      <c r="U65" s="1220">
        <v>0</v>
      </c>
      <c r="V65" s="1232">
        <v>0</v>
      </c>
      <c r="W65" s="1231">
        <v>0</v>
      </c>
      <c r="X65" s="1220">
        <v>0</v>
      </c>
      <c r="Y65" s="1232">
        <v>0</v>
      </c>
      <c r="Z65" s="1231">
        <v>0</v>
      </c>
      <c r="AA65" s="1220">
        <v>0</v>
      </c>
      <c r="AB65" s="1232">
        <v>0</v>
      </c>
      <c r="AC65" s="1231">
        <v>0</v>
      </c>
      <c r="AD65" s="1220">
        <v>0</v>
      </c>
      <c r="AE65" s="1232">
        <v>0</v>
      </c>
      <c r="AF65" s="1231">
        <v>0</v>
      </c>
      <c r="AG65" s="1220">
        <v>0</v>
      </c>
      <c r="AH65" s="1232">
        <v>0</v>
      </c>
      <c r="AI65" s="1231">
        <v>0</v>
      </c>
      <c r="AJ65" s="1220">
        <v>0</v>
      </c>
      <c r="AK65" s="1232">
        <v>0</v>
      </c>
      <c r="AL65" s="1231">
        <v>0</v>
      </c>
      <c r="AM65" s="1220">
        <v>0</v>
      </c>
      <c r="AN65" s="1232">
        <v>0</v>
      </c>
      <c r="AO65" s="1231">
        <v>0</v>
      </c>
      <c r="AP65" s="1220">
        <v>0</v>
      </c>
      <c r="AQ65" s="1232">
        <v>0</v>
      </c>
      <c r="AR65" s="1231">
        <v>0</v>
      </c>
      <c r="AS65" s="1220">
        <v>0</v>
      </c>
      <c r="AT65" s="1232">
        <v>0</v>
      </c>
      <c r="AU65" s="1231">
        <v>0</v>
      </c>
      <c r="AV65" s="1220">
        <v>0</v>
      </c>
      <c r="AW65" s="1232">
        <v>0</v>
      </c>
      <c r="AX65" s="1231">
        <v>0</v>
      </c>
      <c r="AY65" s="1220">
        <v>0</v>
      </c>
      <c r="AZ65" s="1232">
        <v>0</v>
      </c>
      <c r="BA65" s="1231">
        <v>0</v>
      </c>
      <c r="BB65" s="1220">
        <v>0</v>
      </c>
      <c r="BC65" s="1232">
        <v>0</v>
      </c>
      <c r="BD65" s="1231">
        <v>17035.716</v>
      </c>
      <c r="BE65" s="1220">
        <v>0</v>
      </c>
      <c r="BF65" s="1233">
        <v>17035.716</v>
      </c>
      <c r="BG65" s="1216"/>
      <c r="BH65" s="1216"/>
    </row>
    <row r="66" spans="1:60" s="1211" customFormat="1" ht="10.199999999999999">
      <c r="A66" s="1212" t="s">
        <v>1151</v>
      </c>
      <c r="B66" s="1225">
        <v>56759324.817000002</v>
      </c>
      <c r="C66" s="1226">
        <v>5270388.79548545</v>
      </c>
      <c r="D66" s="1227">
        <v>76138544.419</v>
      </c>
      <c r="E66" s="1225">
        <v>1633021.0179999999</v>
      </c>
      <c r="F66" s="1226">
        <v>40131.094098449823</v>
      </c>
      <c r="G66" s="1227">
        <v>1780583.0519999999</v>
      </c>
      <c r="H66" s="1225">
        <v>80397191.158999994</v>
      </c>
      <c r="I66" s="1226">
        <v>10851417.0062551</v>
      </c>
      <c r="J66" s="1227">
        <v>120297851.492</v>
      </c>
      <c r="K66" s="1225">
        <v>6485143.8789999997</v>
      </c>
      <c r="L66" s="1226">
        <v>461847.74082132173</v>
      </c>
      <c r="M66" s="1227">
        <v>8183358.023</v>
      </c>
      <c r="N66" s="1225">
        <v>9582566.1190000009</v>
      </c>
      <c r="O66" s="1226">
        <v>1307459.1180310035</v>
      </c>
      <c r="P66" s="1227">
        <v>14390093.297</v>
      </c>
      <c r="Q66" s="1225">
        <v>38926805.581</v>
      </c>
      <c r="R66" s="1226">
        <v>2859630.3821049766</v>
      </c>
      <c r="S66" s="1227">
        <v>49441666.497000001</v>
      </c>
      <c r="T66" s="1225">
        <v>883042.83499999996</v>
      </c>
      <c r="U66" s="1226">
        <v>160670.35545281478</v>
      </c>
      <c r="V66" s="1227">
        <v>1473827.7320000001</v>
      </c>
      <c r="W66" s="1225">
        <v>35977312.963</v>
      </c>
      <c r="X66" s="1226">
        <v>3310825.7832472119</v>
      </c>
      <c r="Y66" s="1227">
        <v>48151219.369000003</v>
      </c>
      <c r="Z66" s="1225">
        <v>12215095.426999999</v>
      </c>
      <c r="AA66" s="1226">
        <v>2931.4794669567582</v>
      </c>
      <c r="AB66" s="1227">
        <v>12225874.478</v>
      </c>
      <c r="AC66" s="1225">
        <v>3089603.4380000001</v>
      </c>
      <c r="AD66" s="1226">
        <v>221557.3209137884</v>
      </c>
      <c r="AE66" s="1227">
        <v>3904269.7080000001</v>
      </c>
      <c r="AF66" s="1225">
        <v>3416600.523</v>
      </c>
      <c r="AG66" s="1226">
        <v>24.538210497688333</v>
      </c>
      <c r="AH66" s="1227">
        <v>3416690.7510000002</v>
      </c>
      <c r="AI66" s="1225">
        <v>1848877.55</v>
      </c>
      <c r="AJ66" s="1226">
        <v>945480.68017405493</v>
      </c>
      <c r="AK66" s="1227">
        <v>5325410.0120000001</v>
      </c>
      <c r="AL66" s="1225">
        <v>1332144.696</v>
      </c>
      <c r="AM66" s="1226">
        <v>0</v>
      </c>
      <c r="AN66" s="1227">
        <v>1332144.696</v>
      </c>
      <c r="AO66" s="1225">
        <v>707182.098</v>
      </c>
      <c r="AP66" s="1226">
        <v>14165.459885776449</v>
      </c>
      <c r="AQ66" s="1227">
        <v>759268.495</v>
      </c>
      <c r="AR66" s="1225">
        <v>266354.326</v>
      </c>
      <c r="AS66" s="1226">
        <v>186493.22708729943</v>
      </c>
      <c r="AT66" s="1227">
        <v>952089.92200000002</v>
      </c>
      <c r="AU66" s="1225">
        <v>106000</v>
      </c>
      <c r="AV66" s="1226">
        <v>23000</v>
      </c>
      <c r="AW66" s="1227">
        <v>190571</v>
      </c>
      <c r="AX66" s="1225">
        <v>774468.56</v>
      </c>
      <c r="AY66" s="1226">
        <v>219252.65569757955</v>
      </c>
      <c r="AZ66" s="1227">
        <v>1580660.575</v>
      </c>
      <c r="BA66" s="1225">
        <v>4171203.2769999998</v>
      </c>
      <c r="BB66" s="1226">
        <v>0</v>
      </c>
      <c r="BC66" s="1227">
        <v>4171203.2769999998</v>
      </c>
      <c r="BD66" s="1225">
        <v>258571938.27399999</v>
      </c>
      <c r="BE66" s="1226">
        <v>25875275.639651887</v>
      </c>
      <c r="BF66" s="1227">
        <v>353715326.80199999</v>
      </c>
      <c r="BG66" s="1216"/>
      <c r="BH66" s="1216"/>
    </row>
    <row r="67" spans="1:60">
      <c r="A67" s="1234" t="s">
        <v>1152</v>
      </c>
      <c r="B67" s="1235">
        <v>3.677</v>
      </c>
      <c r="C67" s="1236"/>
      <c r="D67" s="1237"/>
      <c r="E67" s="1237"/>
      <c r="F67" s="1236"/>
      <c r="G67" s="1237"/>
      <c r="H67" s="1237"/>
      <c r="I67" s="1236"/>
      <c r="J67" s="1237"/>
      <c r="K67" s="1237"/>
      <c r="L67" s="1236"/>
      <c r="M67" s="1237"/>
      <c r="N67" s="1237"/>
      <c r="O67" s="1236"/>
      <c r="P67" s="1237"/>
      <c r="Q67" s="1237"/>
      <c r="R67" s="1236"/>
      <c r="S67" s="1237"/>
      <c r="T67" s="1237"/>
      <c r="U67" s="1236"/>
      <c r="V67" s="1237"/>
      <c r="W67" s="1237"/>
      <c r="X67" s="1236"/>
      <c r="Y67" s="1237"/>
      <c r="Z67" s="1237"/>
      <c r="AA67" s="1236"/>
      <c r="AB67" s="1237"/>
      <c r="AC67" s="1237"/>
      <c r="AD67" s="1236"/>
      <c r="AE67" s="1237"/>
      <c r="AF67" s="1237"/>
      <c r="AG67" s="1236"/>
      <c r="AH67" s="1237"/>
      <c r="AI67" s="1237"/>
      <c r="AJ67" s="1236"/>
      <c r="AK67" s="1237"/>
      <c r="AL67" s="1237"/>
      <c r="AM67" s="1236"/>
      <c r="AN67" s="1237"/>
      <c r="AO67" s="1237"/>
      <c r="AP67" s="1236"/>
      <c r="AQ67" s="1237"/>
      <c r="AR67" s="1237"/>
      <c r="AS67" s="1236"/>
      <c r="AT67" s="1237"/>
      <c r="AU67" s="1237"/>
      <c r="AV67" s="1237"/>
      <c r="AW67" s="1237"/>
      <c r="AX67" s="1237"/>
      <c r="AY67" s="1237"/>
      <c r="AZ67" s="1237"/>
      <c r="BA67" s="1237"/>
      <c r="BB67" s="1237"/>
      <c r="BC67" s="1237"/>
      <c r="BD67" s="1237"/>
      <c r="BE67" s="1236"/>
      <c r="BF67" s="1237"/>
    </row>
    <row r="68" spans="1:60">
      <c r="A68" s="1236" t="s">
        <v>681</v>
      </c>
      <c r="B68" s="1236"/>
      <c r="C68" s="1236"/>
      <c r="D68" s="1237"/>
      <c r="E68" s="1236"/>
      <c r="F68" s="1236"/>
      <c r="G68" s="1237"/>
      <c r="H68" s="1236"/>
      <c r="I68" s="1236"/>
      <c r="J68" s="1237"/>
      <c r="K68" s="1236"/>
      <c r="L68" s="1236"/>
      <c r="M68" s="1237"/>
      <c r="N68" s="1236"/>
      <c r="O68" s="1236"/>
      <c r="P68" s="1237"/>
      <c r="Q68" s="1236"/>
      <c r="R68" s="1236"/>
      <c r="S68" s="1237"/>
      <c r="T68" s="1236"/>
      <c r="U68" s="1236"/>
      <c r="V68" s="1237"/>
      <c r="W68" s="1236"/>
      <c r="X68" s="1236"/>
      <c r="Y68" s="1237"/>
      <c r="Z68" s="1236"/>
      <c r="AA68" s="1236"/>
      <c r="AB68" s="1237"/>
      <c r="AC68" s="1236"/>
      <c r="AD68" s="1236"/>
      <c r="AE68" s="1237"/>
      <c r="AF68" s="1236"/>
      <c r="AG68" s="1236"/>
      <c r="AH68" s="1237"/>
      <c r="AI68" s="1236"/>
      <c r="AJ68" s="1236"/>
      <c r="AK68" s="1237"/>
      <c r="AL68" s="1236"/>
      <c r="AM68" s="1236"/>
      <c r="AN68" s="1237"/>
      <c r="AO68" s="1236"/>
      <c r="AP68" s="1236"/>
      <c r="AQ68" s="1237"/>
      <c r="AR68" s="1236"/>
      <c r="AS68" s="1236"/>
      <c r="AT68" s="1237"/>
      <c r="AU68" s="1237"/>
      <c r="AV68" s="1237"/>
      <c r="AW68" s="1237"/>
      <c r="AX68" s="1237"/>
      <c r="AY68" s="1237"/>
      <c r="AZ68" s="1237"/>
      <c r="BA68" s="1237"/>
      <c r="BB68" s="1237"/>
      <c r="BC68" s="1237"/>
      <c r="BD68" s="1236"/>
      <c r="BE68" s="1236"/>
      <c r="BF68" s="1237"/>
    </row>
    <row r="69" spans="1:60">
      <c r="A69" s="30" t="s">
        <v>1153</v>
      </c>
      <c r="B69" s="18"/>
      <c r="C69" s="18"/>
      <c r="D69" s="18"/>
      <c r="E69" s="18"/>
      <c r="F69" s="18"/>
      <c r="G69" s="18"/>
      <c r="H69" s="18"/>
      <c r="I69" s="18"/>
    </row>
    <row r="70" spans="1:60" ht="12.75" customHeight="1">
      <c r="A70" s="33" t="s">
        <v>815</v>
      </c>
      <c r="B70" s="312"/>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row>
    <row r="71" spans="1:60">
      <c r="A71" s="312"/>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2"/>
      <c r="AP71" s="312"/>
    </row>
  </sheetData>
  <mergeCells count="21">
    <mergeCell ref="AO5:AQ5"/>
    <mergeCell ref="AR5:AT5"/>
    <mergeCell ref="AU5:AW5"/>
    <mergeCell ref="AX5:AZ5"/>
    <mergeCell ref="BA5:BC5"/>
    <mergeCell ref="BD5:BF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15E42377-CC45-4AB5-8012-F14292E3A44E}"/>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F5A8-C500-4490-AEC5-81BC306F8741}">
  <dimension ref="A1:U72"/>
  <sheetViews>
    <sheetView showGridLines="0" zoomScale="85" zoomScaleNormal="85" zoomScaleSheetLayoutView="70" workbookViewId="0"/>
  </sheetViews>
  <sheetFormatPr baseColWidth="10" defaultColWidth="11.44140625" defaultRowHeight="13.2"/>
  <cols>
    <col min="1" max="1" width="31" style="7" customWidth="1"/>
    <col min="2" max="2" width="9" style="7" bestFit="1" customWidth="1"/>
    <col min="3" max="3" width="7.44140625" style="7" bestFit="1" customWidth="1"/>
    <col min="4" max="4" width="10.44140625" style="7" bestFit="1" customWidth="1"/>
    <col min="5" max="8" width="7.44140625" style="7" bestFit="1" customWidth="1"/>
    <col min="9" max="9" width="6.88671875" style="7" bestFit="1" customWidth="1"/>
    <col min="10" max="10" width="9" style="7" bestFit="1" customWidth="1"/>
    <col min="11" max="12" width="7.44140625" style="7" bestFit="1" customWidth="1"/>
    <col min="13" max="14" width="9" style="7" bestFit="1" customWidth="1"/>
    <col min="15" max="15" width="9" style="7" customWidth="1"/>
    <col min="16" max="16" width="7.44140625" style="7" bestFit="1" customWidth="1"/>
    <col min="17" max="19" width="7.44140625" style="7" customWidth="1"/>
    <col min="20" max="20" width="9" style="7" bestFit="1" customWidth="1"/>
    <col min="21" max="21" width="17.109375" style="7" customWidth="1"/>
    <col min="22" max="25" width="10.109375" style="7" customWidth="1"/>
    <col min="26" max="26" width="9" style="7" bestFit="1" customWidth="1"/>
    <col min="27" max="27" width="7.44140625" style="7" bestFit="1" customWidth="1"/>
    <col min="28" max="28" width="10.44140625" style="7" bestFit="1" customWidth="1"/>
    <col min="29" max="32" width="7.44140625" style="7" bestFit="1" customWidth="1"/>
    <col min="33" max="33" width="6.88671875" style="7" bestFit="1" customWidth="1"/>
    <col min="34" max="34" width="9" style="7" bestFit="1" customWidth="1"/>
    <col min="35" max="36" width="7.44140625" style="7" bestFit="1" customWidth="1"/>
    <col min="37" max="38" width="9" style="7" bestFit="1" customWidth="1"/>
    <col min="39" max="39" width="9" style="7" customWidth="1"/>
    <col min="40" max="40" width="7.44140625" style="7" bestFit="1" customWidth="1"/>
    <col min="41" max="41" width="9" style="7" bestFit="1" customWidth="1"/>
    <col min="42" max="42" width="11.44140625" style="7"/>
    <col min="43" max="43" width="29.44140625" style="7" customWidth="1"/>
    <col min="44" max="44" width="9" style="7" bestFit="1" customWidth="1"/>
    <col min="45" max="45" width="7.44140625" style="7" bestFit="1" customWidth="1"/>
    <col min="46" max="46" width="10.44140625" style="7" bestFit="1" customWidth="1"/>
    <col min="47" max="50" width="7.44140625" style="7" bestFit="1" customWidth="1"/>
    <col min="51" max="51" width="6.88671875" style="7" bestFit="1" customWidth="1"/>
    <col min="52" max="52" width="9" style="7" bestFit="1" customWidth="1"/>
    <col min="53" max="54" width="7.44140625" style="7" bestFit="1" customWidth="1"/>
    <col min="55" max="56" width="9" style="7" bestFit="1" customWidth="1"/>
    <col min="57" max="57" width="9" style="7" customWidth="1"/>
    <col min="58" max="58" width="7.44140625" style="7" bestFit="1" customWidth="1"/>
    <col min="59" max="59" width="9" style="7" bestFit="1" customWidth="1"/>
    <col min="60" max="60" width="11.44140625" style="7"/>
    <col min="61" max="61" width="29.44140625" style="7" customWidth="1"/>
    <col min="62" max="62" width="9" style="7" bestFit="1" customWidth="1"/>
    <col min="63" max="63" width="7.44140625" style="7" bestFit="1" customWidth="1"/>
    <col min="64" max="64" width="10.44140625" style="7" bestFit="1" customWidth="1"/>
    <col min="65" max="68" width="7.44140625" style="7" bestFit="1" customWidth="1"/>
    <col min="69" max="69" width="6.88671875" style="7" bestFit="1" customWidth="1"/>
    <col min="70" max="70" width="9" style="7" bestFit="1" customWidth="1"/>
    <col min="71" max="72" width="7.44140625" style="7" bestFit="1" customWidth="1"/>
    <col min="73" max="74" width="9" style="7" bestFit="1" customWidth="1"/>
    <col min="75" max="75" width="9" style="7" customWidth="1"/>
    <col min="76" max="76" width="7.44140625" style="7" bestFit="1" customWidth="1"/>
    <col min="77" max="77" width="9" style="7" bestFit="1" customWidth="1"/>
    <col min="78" max="256" width="11.44140625" style="7"/>
    <col min="257" max="257" width="31" style="7" customWidth="1"/>
    <col min="258" max="258" width="9" style="7" bestFit="1" customWidth="1"/>
    <col min="259" max="259" width="7.44140625" style="7" bestFit="1" customWidth="1"/>
    <col min="260" max="260" width="10.44140625" style="7" bestFit="1" customWidth="1"/>
    <col min="261" max="264" width="7.44140625" style="7" bestFit="1" customWidth="1"/>
    <col min="265" max="265" width="6.88671875" style="7" bestFit="1" customWidth="1"/>
    <col min="266" max="266" width="9" style="7" bestFit="1" customWidth="1"/>
    <col min="267" max="268" width="7.44140625" style="7" bestFit="1" customWidth="1"/>
    <col min="269" max="270" width="9" style="7" bestFit="1" customWidth="1"/>
    <col min="271" max="271" width="9" style="7" customWidth="1"/>
    <col min="272" max="272" width="7.44140625" style="7" bestFit="1" customWidth="1"/>
    <col min="273" max="275" width="7.44140625" style="7" customWidth="1"/>
    <col min="276" max="276" width="9" style="7" bestFit="1" customWidth="1"/>
    <col min="277" max="277" width="17.109375" style="7" customWidth="1"/>
    <col min="278" max="281" width="10.109375" style="7" customWidth="1"/>
    <col min="282" max="282" width="9" style="7" bestFit="1" customWidth="1"/>
    <col min="283" max="283" width="7.44140625" style="7" bestFit="1" customWidth="1"/>
    <col min="284" max="284" width="10.44140625" style="7" bestFit="1" customWidth="1"/>
    <col min="285" max="288" width="7.44140625" style="7" bestFit="1" customWidth="1"/>
    <col min="289" max="289" width="6.88671875" style="7" bestFit="1" customWidth="1"/>
    <col min="290" max="290" width="9" style="7" bestFit="1" customWidth="1"/>
    <col min="291" max="292" width="7.44140625" style="7" bestFit="1" customWidth="1"/>
    <col min="293" max="294" width="9" style="7" bestFit="1" customWidth="1"/>
    <col min="295" max="295" width="9" style="7" customWidth="1"/>
    <col min="296" max="296" width="7.44140625" style="7" bestFit="1" customWidth="1"/>
    <col min="297" max="297" width="9" style="7" bestFit="1" customWidth="1"/>
    <col min="298" max="298" width="11.44140625" style="7"/>
    <col min="299" max="299" width="29.44140625" style="7" customWidth="1"/>
    <col min="300" max="300" width="9" style="7" bestFit="1" customWidth="1"/>
    <col min="301" max="301" width="7.44140625" style="7" bestFit="1" customWidth="1"/>
    <col min="302" max="302" width="10.44140625" style="7" bestFit="1" customWidth="1"/>
    <col min="303" max="306" width="7.44140625" style="7" bestFit="1" customWidth="1"/>
    <col min="307" max="307" width="6.88671875" style="7" bestFit="1" customWidth="1"/>
    <col min="308" max="308" width="9" style="7" bestFit="1" customWidth="1"/>
    <col min="309" max="310" width="7.44140625" style="7" bestFit="1" customWidth="1"/>
    <col min="311" max="312" width="9" style="7" bestFit="1" customWidth="1"/>
    <col min="313" max="313" width="9" style="7" customWidth="1"/>
    <col min="314" max="314" width="7.44140625" style="7" bestFit="1" customWidth="1"/>
    <col min="315" max="315" width="9" style="7" bestFit="1" customWidth="1"/>
    <col min="316" max="316" width="11.44140625" style="7"/>
    <col min="317" max="317" width="29.44140625" style="7" customWidth="1"/>
    <col min="318" max="318" width="9" style="7" bestFit="1" customWidth="1"/>
    <col min="319" max="319" width="7.44140625" style="7" bestFit="1" customWidth="1"/>
    <col min="320" max="320" width="10.44140625" style="7" bestFit="1" customWidth="1"/>
    <col min="321" max="324" width="7.44140625" style="7" bestFit="1" customWidth="1"/>
    <col min="325" max="325" width="6.88671875" style="7" bestFit="1" customWidth="1"/>
    <col min="326" max="326" width="9" style="7" bestFit="1" customWidth="1"/>
    <col min="327" max="328" width="7.44140625" style="7" bestFit="1" customWidth="1"/>
    <col min="329" max="330" width="9" style="7" bestFit="1" customWidth="1"/>
    <col min="331" max="331" width="9" style="7" customWidth="1"/>
    <col min="332" max="332" width="7.44140625" style="7" bestFit="1" customWidth="1"/>
    <col min="333" max="333" width="9" style="7" bestFit="1" customWidth="1"/>
    <col min="334" max="512" width="11.44140625" style="7"/>
    <col min="513" max="513" width="31" style="7" customWidth="1"/>
    <col min="514" max="514" width="9" style="7" bestFit="1" customWidth="1"/>
    <col min="515" max="515" width="7.44140625" style="7" bestFit="1" customWidth="1"/>
    <col min="516" max="516" width="10.44140625" style="7" bestFit="1" customWidth="1"/>
    <col min="517" max="520" width="7.44140625" style="7" bestFit="1" customWidth="1"/>
    <col min="521" max="521" width="6.88671875" style="7" bestFit="1" customWidth="1"/>
    <col min="522" max="522" width="9" style="7" bestFit="1" customWidth="1"/>
    <col min="523" max="524" width="7.44140625" style="7" bestFit="1" customWidth="1"/>
    <col min="525" max="526" width="9" style="7" bestFit="1" customWidth="1"/>
    <col min="527" max="527" width="9" style="7" customWidth="1"/>
    <col min="528" max="528" width="7.44140625" style="7" bestFit="1" customWidth="1"/>
    <col min="529" max="531" width="7.44140625" style="7" customWidth="1"/>
    <col min="532" max="532" width="9" style="7" bestFit="1" customWidth="1"/>
    <col min="533" max="533" width="17.109375" style="7" customWidth="1"/>
    <col min="534" max="537" width="10.109375" style="7" customWidth="1"/>
    <col min="538" max="538" width="9" style="7" bestFit="1" customWidth="1"/>
    <col min="539" max="539" width="7.44140625" style="7" bestFit="1" customWidth="1"/>
    <col min="540" max="540" width="10.44140625" style="7" bestFit="1" customWidth="1"/>
    <col min="541" max="544" width="7.44140625" style="7" bestFit="1" customWidth="1"/>
    <col min="545" max="545" width="6.88671875" style="7" bestFit="1" customWidth="1"/>
    <col min="546" max="546" width="9" style="7" bestFit="1" customWidth="1"/>
    <col min="547" max="548" width="7.44140625" style="7" bestFit="1" customWidth="1"/>
    <col min="549" max="550" width="9" style="7" bestFit="1" customWidth="1"/>
    <col min="551" max="551" width="9" style="7" customWidth="1"/>
    <col min="552" max="552" width="7.44140625" style="7" bestFit="1" customWidth="1"/>
    <col min="553" max="553" width="9" style="7" bestFit="1" customWidth="1"/>
    <col min="554" max="554" width="11.44140625" style="7"/>
    <col min="555" max="555" width="29.44140625" style="7" customWidth="1"/>
    <col min="556" max="556" width="9" style="7" bestFit="1" customWidth="1"/>
    <col min="557" max="557" width="7.44140625" style="7" bestFit="1" customWidth="1"/>
    <col min="558" max="558" width="10.44140625" style="7" bestFit="1" customWidth="1"/>
    <col min="559" max="562" width="7.44140625" style="7" bestFit="1" customWidth="1"/>
    <col min="563" max="563" width="6.88671875" style="7" bestFit="1" customWidth="1"/>
    <col min="564" max="564" width="9" style="7" bestFit="1" customWidth="1"/>
    <col min="565" max="566" width="7.44140625" style="7" bestFit="1" customWidth="1"/>
    <col min="567" max="568" width="9" style="7" bestFit="1" customWidth="1"/>
    <col min="569" max="569" width="9" style="7" customWidth="1"/>
    <col min="570" max="570" width="7.44140625" style="7" bestFit="1" customWidth="1"/>
    <col min="571" max="571" width="9" style="7" bestFit="1" customWidth="1"/>
    <col min="572" max="572" width="11.44140625" style="7"/>
    <col min="573" max="573" width="29.44140625" style="7" customWidth="1"/>
    <col min="574" max="574" width="9" style="7" bestFit="1" customWidth="1"/>
    <col min="575" max="575" width="7.44140625" style="7" bestFit="1" customWidth="1"/>
    <col min="576" max="576" width="10.44140625" style="7" bestFit="1" customWidth="1"/>
    <col min="577" max="580" width="7.44140625" style="7" bestFit="1" customWidth="1"/>
    <col min="581" max="581" width="6.88671875" style="7" bestFit="1" customWidth="1"/>
    <col min="582" max="582" width="9" style="7" bestFit="1" customWidth="1"/>
    <col min="583" max="584" width="7.44140625" style="7" bestFit="1" customWidth="1"/>
    <col min="585" max="586" width="9" style="7" bestFit="1" customWidth="1"/>
    <col min="587" max="587" width="9" style="7" customWidth="1"/>
    <col min="588" max="588" width="7.44140625" style="7" bestFit="1" customWidth="1"/>
    <col min="589" max="589" width="9" style="7" bestFit="1" customWidth="1"/>
    <col min="590" max="768" width="11.44140625" style="7"/>
    <col min="769" max="769" width="31" style="7" customWidth="1"/>
    <col min="770" max="770" width="9" style="7" bestFit="1" customWidth="1"/>
    <col min="771" max="771" width="7.44140625" style="7" bestFit="1" customWidth="1"/>
    <col min="772" max="772" width="10.44140625" style="7" bestFit="1" customWidth="1"/>
    <col min="773" max="776" width="7.44140625" style="7" bestFit="1" customWidth="1"/>
    <col min="777" max="777" width="6.88671875" style="7" bestFit="1" customWidth="1"/>
    <col min="778" max="778" width="9" style="7" bestFit="1" customWidth="1"/>
    <col min="779" max="780" width="7.44140625" style="7" bestFit="1" customWidth="1"/>
    <col min="781" max="782" width="9" style="7" bestFit="1" customWidth="1"/>
    <col min="783" max="783" width="9" style="7" customWidth="1"/>
    <col min="784" max="784" width="7.44140625" style="7" bestFit="1" customWidth="1"/>
    <col min="785" max="787" width="7.44140625" style="7" customWidth="1"/>
    <col min="788" max="788" width="9" style="7" bestFit="1" customWidth="1"/>
    <col min="789" max="789" width="17.109375" style="7" customWidth="1"/>
    <col min="790" max="793" width="10.109375" style="7" customWidth="1"/>
    <col min="794" max="794" width="9" style="7" bestFit="1" customWidth="1"/>
    <col min="795" max="795" width="7.44140625" style="7" bestFit="1" customWidth="1"/>
    <col min="796" max="796" width="10.44140625" style="7" bestFit="1" customWidth="1"/>
    <col min="797" max="800" width="7.44140625" style="7" bestFit="1" customWidth="1"/>
    <col min="801" max="801" width="6.88671875" style="7" bestFit="1" customWidth="1"/>
    <col min="802" max="802" width="9" style="7" bestFit="1" customWidth="1"/>
    <col min="803" max="804" width="7.44140625" style="7" bestFit="1" customWidth="1"/>
    <col min="805" max="806" width="9" style="7" bestFit="1" customWidth="1"/>
    <col min="807" max="807" width="9" style="7" customWidth="1"/>
    <col min="808" max="808" width="7.44140625" style="7" bestFit="1" customWidth="1"/>
    <col min="809" max="809" width="9" style="7" bestFit="1" customWidth="1"/>
    <col min="810" max="810" width="11.44140625" style="7"/>
    <col min="811" max="811" width="29.44140625" style="7" customWidth="1"/>
    <col min="812" max="812" width="9" style="7" bestFit="1" customWidth="1"/>
    <col min="813" max="813" width="7.44140625" style="7" bestFit="1" customWidth="1"/>
    <col min="814" max="814" width="10.44140625" style="7" bestFit="1" customWidth="1"/>
    <col min="815" max="818" width="7.44140625" style="7" bestFit="1" customWidth="1"/>
    <col min="819" max="819" width="6.88671875" style="7" bestFit="1" customWidth="1"/>
    <col min="820" max="820" width="9" style="7" bestFit="1" customWidth="1"/>
    <col min="821" max="822" width="7.44140625" style="7" bestFit="1" customWidth="1"/>
    <col min="823" max="824" width="9" style="7" bestFit="1" customWidth="1"/>
    <col min="825" max="825" width="9" style="7" customWidth="1"/>
    <col min="826" max="826" width="7.44140625" style="7" bestFit="1" customWidth="1"/>
    <col min="827" max="827" width="9" style="7" bestFit="1" customWidth="1"/>
    <col min="828" max="828" width="11.44140625" style="7"/>
    <col min="829" max="829" width="29.44140625" style="7" customWidth="1"/>
    <col min="830" max="830" width="9" style="7" bestFit="1" customWidth="1"/>
    <col min="831" max="831" width="7.44140625" style="7" bestFit="1" customWidth="1"/>
    <col min="832" max="832" width="10.44140625" style="7" bestFit="1" customWidth="1"/>
    <col min="833" max="836" width="7.44140625" style="7" bestFit="1" customWidth="1"/>
    <col min="837" max="837" width="6.88671875" style="7" bestFit="1" customWidth="1"/>
    <col min="838" max="838" width="9" style="7" bestFit="1" customWidth="1"/>
    <col min="839" max="840" width="7.44140625" style="7" bestFit="1" customWidth="1"/>
    <col min="841" max="842" width="9" style="7" bestFit="1" customWidth="1"/>
    <col min="843" max="843" width="9" style="7" customWidth="1"/>
    <col min="844" max="844" width="7.44140625" style="7" bestFit="1" customWidth="1"/>
    <col min="845" max="845" width="9" style="7" bestFit="1" customWidth="1"/>
    <col min="846" max="1024" width="11.44140625" style="7"/>
    <col min="1025" max="1025" width="31" style="7" customWidth="1"/>
    <col min="1026" max="1026" width="9" style="7" bestFit="1" customWidth="1"/>
    <col min="1027" max="1027" width="7.44140625" style="7" bestFit="1" customWidth="1"/>
    <col min="1028" max="1028" width="10.44140625" style="7" bestFit="1" customWidth="1"/>
    <col min="1029" max="1032" width="7.44140625" style="7" bestFit="1" customWidth="1"/>
    <col min="1033" max="1033" width="6.88671875" style="7" bestFit="1" customWidth="1"/>
    <col min="1034" max="1034" width="9" style="7" bestFit="1" customWidth="1"/>
    <col min="1035" max="1036" width="7.44140625" style="7" bestFit="1" customWidth="1"/>
    <col min="1037" max="1038" width="9" style="7" bestFit="1" customWidth="1"/>
    <col min="1039" max="1039" width="9" style="7" customWidth="1"/>
    <col min="1040" max="1040" width="7.44140625" style="7" bestFit="1" customWidth="1"/>
    <col min="1041" max="1043" width="7.44140625" style="7" customWidth="1"/>
    <col min="1044" max="1044" width="9" style="7" bestFit="1" customWidth="1"/>
    <col min="1045" max="1045" width="17.109375" style="7" customWidth="1"/>
    <col min="1046" max="1049" width="10.109375" style="7" customWidth="1"/>
    <col min="1050" max="1050" width="9" style="7" bestFit="1" customWidth="1"/>
    <col min="1051" max="1051" width="7.44140625" style="7" bestFit="1" customWidth="1"/>
    <col min="1052" max="1052" width="10.44140625" style="7" bestFit="1" customWidth="1"/>
    <col min="1053" max="1056" width="7.44140625" style="7" bestFit="1" customWidth="1"/>
    <col min="1057" max="1057" width="6.88671875" style="7" bestFit="1" customWidth="1"/>
    <col min="1058" max="1058" width="9" style="7" bestFit="1" customWidth="1"/>
    <col min="1059" max="1060" width="7.44140625" style="7" bestFit="1" customWidth="1"/>
    <col min="1061" max="1062" width="9" style="7" bestFit="1" customWidth="1"/>
    <col min="1063" max="1063" width="9" style="7" customWidth="1"/>
    <col min="1064" max="1064" width="7.44140625" style="7" bestFit="1" customWidth="1"/>
    <col min="1065" max="1065" width="9" style="7" bestFit="1" customWidth="1"/>
    <col min="1066" max="1066" width="11.44140625" style="7"/>
    <col min="1067" max="1067" width="29.44140625" style="7" customWidth="1"/>
    <col min="1068" max="1068" width="9" style="7" bestFit="1" customWidth="1"/>
    <col min="1069" max="1069" width="7.44140625" style="7" bestFit="1" customWidth="1"/>
    <col min="1070" max="1070" width="10.44140625" style="7" bestFit="1" customWidth="1"/>
    <col min="1071" max="1074" width="7.44140625" style="7" bestFit="1" customWidth="1"/>
    <col min="1075" max="1075" width="6.88671875" style="7" bestFit="1" customWidth="1"/>
    <col min="1076" max="1076" width="9" style="7" bestFit="1" customWidth="1"/>
    <col min="1077" max="1078" width="7.44140625" style="7" bestFit="1" customWidth="1"/>
    <col min="1079" max="1080" width="9" style="7" bestFit="1" customWidth="1"/>
    <col min="1081" max="1081" width="9" style="7" customWidth="1"/>
    <col min="1082" max="1082" width="7.44140625" style="7" bestFit="1" customWidth="1"/>
    <col min="1083" max="1083" width="9" style="7" bestFit="1" customWidth="1"/>
    <col min="1084" max="1084" width="11.44140625" style="7"/>
    <col min="1085" max="1085" width="29.44140625" style="7" customWidth="1"/>
    <col min="1086" max="1086" width="9" style="7" bestFit="1" customWidth="1"/>
    <col min="1087" max="1087" width="7.44140625" style="7" bestFit="1" customWidth="1"/>
    <col min="1088" max="1088" width="10.44140625" style="7" bestFit="1" customWidth="1"/>
    <col min="1089" max="1092" width="7.44140625" style="7" bestFit="1" customWidth="1"/>
    <col min="1093" max="1093" width="6.88671875" style="7" bestFit="1" customWidth="1"/>
    <col min="1094" max="1094" width="9" style="7" bestFit="1" customWidth="1"/>
    <col min="1095" max="1096" width="7.44140625" style="7" bestFit="1" customWidth="1"/>
    <col min="1097" max="1098" width="9" style="7" bestFit="1" customWidth="1"/>
    <col min="1099" max="1099" width="9" style="7" customWidth="1"/>
    <col min="1100" max="1100" width="7.44140625" style="7" bestFit="1" customWidth="1"/>
    <col min="1101" max="1101" width="9" style="7" bestFit="1" customWidth="1"/>
    <col min="1102" max="1280" width="11.44140625" style="7"/>
    <col min="1281" max="1281" width="31" style="7" customWidth="1"/>
    <col min="1282" max="1282" width="9" style="7" bestFit="1" customWidth="1"/>
    <col min="1283" max="1283" width="7.44140625" style="7" bestFit="1" customWidth="1"/>
    <col min="1284" max="1284" width="10.44140625" style="7" bestFit="1" customWidth="1"/>
    <col min="1285" max="1288" width="7.44140625" style="7" bestFit="1" customWidth="1"/>
    <col min="1289" max="1289" width="6.88671875" style="7" bestFit="1" customWidth="1"/>
    <col min="1290" max="1290" width="9" style="7" bestFit="1" customWidth="1"/>
    <col min="1291" max="1292" width="7.44140625" style="7" bestFit="1" customWidth="1"/>
    <col min="1293" max="1294" width="9" style="7" bestFit="1" customWidth="1"/>
    <col min="1295" max="1295" width="9" style="7" customWidth="1"/>
    <col min="1296" max="1296" width="7.44140625" style="7" bestFit="1" customWidth="1"/>
    <col min="1297" max="1299" width="7.44140625" style="7" customWidth="1"/>
    <col min="1300" max="1300" width="9" style="7" bestFit="1" customWidth="1"/>
    <col min="1301" max="1301" width="17.109375" style="7" customWidth="1"/>
    <col min="1302" max="1305" width="10.109375" style="7" customWidth="1"/>
    <col min="1306" max="1306" width="9" style="7" bestFit="1" customWidth="1"/>
    <col min="1307" max="1307" width="7.44140625" style="7" bestFit="1" customWidth="1"/>
    <col min="1308" max="1308" width="10.44140625" style="7" bestFit="1" customWidth="1"/>
    <col min="1309" max="1312" width="7.44140625" style="7" bestFit="1" customWidth="1"/>
    <col min="1313" max="1313" width="6.88671875" style="7" bestFit="1" customWidth="1"/>
    <col min="1314" max="1314" width="9" style="7" bestFit="1" customWidth="1"/>
    <col min="1315" max="1316" width="7.44140625" style="7" bestFit="1" customWidth="1"/>
    <col min="1317" max="1318" width="9" style="7" bestFit="1" customWidth="1"/>
    <col min="1319" max="1319" width="9" style="7" customWidth="1"/>
    <col min="1320" max="1320" width="7.44140625" style="7" bestFit="1" customWidth="1"/>
    <col min="1321" max="1321" width="9" style="7" bestFit="1" customWidth="1"/>
    <col min="1322" max="1322" width="11.44140625" style="7"/>
    <col min="1323" max="1323" width="29.44140625" style="7" customWidth="1"/>
    <col min="1324" max="1324" width="9" style="7" bestFit="1" customWidth="1"/>
    <col min="1325" max="1325" width="7.44140625" style="7" bestFit="1" customWidth="1"/>
    <col min="1326" max="1326" width="10.44140625" style="7" bestFit="1" customWidth="1"/>
    <col min="1327" max="1330" width="7.44140625" style="7" bestFit="1" customWidth="1"/>
    <col min="1331" max="1331" width="6.88671875" style="7" bestFit="1" customWidth="1"/>
    <col min="1332" max="1332" width="9" style="7" bestFit="1" customWidth="1"/>
    <col min="1333" max="1334" width="7.44140625" style="7" bestFit="1" customWidth="1"/>
    <col min="1335" max="1336" width="9" style="7" bestFit="1" customWidth="1"/>
    <col min="1337" max="1337" width="9" style="7" customWidth="1"/>
    <col min="1338" max="1338" width="7.44140625" style="7" bestFit="1" customWidth="1"/>
    <col min="1339" max="1339" width="9" style="7" bestFit="1" customWidth="1"/>
    <col min="1340" max="1340" width="11.44140625" style="7"/>
    <col min="1341" max="1341" width="29.44140625" style="7" customWidth="1"/>
    <col min="1342" max="1342" width="9" style="7" bestFit="1" customWidth="1"/>
    <col min="1343" max="1343" width="7.44140625" style="7" bestFit="1" customWidth="1"/>
    <col min="1344" max="1344" width="10.44140625" style="7" bestFit="1" customWidth="1"/>
    <col min="1345" max="1348" width="7.44140625" style="7" bestFit="1" customWidth="1"/>
    <col min="1349" max="1349" width="6.88671875" style="7" bestFit="1" customWidth="1"/>
    <col min="1350" max="1350" width="9" style="7" bestFit="1" customWidth="1"/>
    <col min="1351" max="1352" width="7.44140625" style="7" bestFit="1" customWidth="1"/>
    <col min="1353" max="1354" width="9" style="7" bestFit="1" customWidth="1"/>
    <col min="1355" max="1355" width="9" style="7" customWidth="1"/>
    <col min="1356" max="1356" width="7.44140625" style="7" bestFit="1" customWidth="1"/>
    <col min="1357" max="1357" width="9" style="7" bestFit="1" customWidth="1"/>
    <col min="1358" max="1536" width="11.44140625" style="7"/>
    <col min="1537" max="1537" width="31" style="7" customWidth="1"/>
    <col min="1538" max="1538" width="9" style="7" bestFit="1" customWidth="1"/>
    <col min="1539" max="1539" width="7.44140625" style="7" bestFit="1" customWidth="1"/>
    <col min="1540" max="1540" width="10.44140625" style="7" bestFit="1" customWidth="1"/>
    <col min="1541" max="1544" width="7.44140625" style="7" bestFit="1" customWidth="1"/>
    <col min="1545" max="1545" width="6.88671875" style="7" bestFit="1" customWidth="1"/>
    <col min="1546" max="1546" width="9" style="7" bestFit="1" customWidth="1"/>
    <col min="1547" max="1548" width="7.44140625" style="7" bestFit="1" customWidth="1"/>
    <col min="1549" max="1550" width="9" style="7" bestFit="1" customWidth="1"/>
    <col min="1551" max="1551" width="9" style="7" customWidth="1"/>
    <col min="1552" max="1552" width="7.44140625" style="7" bestFit="1" customWidth="1"/>
    <col min="1553" max="1555" width="7.44140625" style="7" customWidth="1"/>
    <col min="1556" max="1556" width="9" style="7" bestFit="1" customWidth="1"/>
    <col min="1557" max="1557" width="17.109375" style="7" customWidth="1"/>
    <col min="1558" max="1561" width="10.109375" style="7" customWidth="1"/>
    <col min="1562" max="1562" width="9" style="7" bestFit="1" customWidth="1"/>
    <col min="1563" max="1563" width="7.44140625" style="7" bestFit="1" customWidth="1"/>
    <col min="1564" max="1564" width="10.44140625" style="7" bestFit="1" customWidth="1"/>
    <col min="1565" max="1568" width="7.44140625" style="7" bestFit="1" customWidth="1"/>
    <col min="1569" max="1569" width="6.88671875" style="7" bestFit="1" customWidth="1"/>
    <col min="1570" max="1570" width="9" style="7" bestFit="1" customWidth="1"/>
    <col min="1571" max="1572" width="7.44140625" style="7" bestFit="1" customWidth="1"/>
    <col min="1573" max="1574" width="9" style="7" bestFit="1" customWidth="1"/>
    <col min="1575" max="1575" width="9" style="7" customWidth="1"/>
    <col min="1576" max="1576" width="7.44140625" style="7" bestFit="1" customWidth="1"/>
    <col min="1577" max="1577" width="9" style="7" bestFit="1" customWidth="1"/>
    <col min="1578" max="1578" width="11.44140625" style="7"/>
    <col min="1579" max="1579" width="29.44140625" style="7" customWidth="1"/>
    <col min="1580" max="1580" width="9" style="7" bestFit="1" customWidth="1"/>
    <col min="1581" max="1581" width="7.44140625" style="7" bestFit="1" customWidth="1"/>
    <col min="1582" max="1582" width="10.44140625" style="7" bestFit="1" customWidth="1"/>
    <col min="1583" max="1586" width="7.44140625" style="7" bestFit="1" customWidth="1"/>
    <col min="1587" max="1587" width="6.88671875" style="7" bestFit="1" customWidth="1"/>
    <col min="1588" max="1588" width="9" style="7" bestFit="1" customWidth="1"/>
    <col min="1589" max="1590" width="7.44140625" style="7" bestFit="1" customWidth="1"/>
    <col min="1591" max="1592" width="9" style="7" bestFit="1" customWidth="1"/>
    <col min="1593" max="1593" width="9" style="7" customWidth="1"/>
    <col min="1594" max="1594" width="7.44140625" style="7" bestFit="1" customWidth="1"/>
    <col min="1595" max="1595" width="9" style="7" bestFit="1" customWidth="1"/>
    <col min="1596" max="1596" width="11.44140625" style="7"/>
    <col min="1597" max="1597" width="29.44140625" style="7" customWidth="1"/>
    <col min="1598" max="1598" width="9" style="7" bestFit="1" customWidth="1"/>
    <col min="1599" max="1599" width="7.44140625" style="7" bestFit="1" customWidth="1"/>
    <col min="1600" max="1600" width="10.44140625" style="7" bestFit="1" customWidth="1"/>
    <col min="1601" max="1604" width="7.44140625" style="7" bestFit="1" customWidth="1"/>
    <col min="1605" max="1605" width="6.88671875" style="7" bestFit="1" customWidth="1"/>
    <col min="1606" max="1606" width="9" style="7" bestFit="1" customWidth="1"/>
    <col min="1607" max="1608" width="7.44140625" style="7" bestFit="1" customWidth="1"/>
    <col min="1609" max="1610" width="9" style="7" bestFit="1" customWidth="1"/>
    <col min="1611" max="1611" width="9" style="7" customWidth="1"/>
    <col min="1612" max="1612" width="7.44140625" style="7" bestFit="1" customWidth="1"/>
    <col min="1613" max="1613" width="9" style="7" bestFit="1" customWidth="1"/>
    <col min="1614" max="1792" width="11.44140625" style="7"/>
    <col min="1793" max="1793" width="31" style="7" customWidth="1"/>
    <col min="1794" max="1794" width="9" style="7" bestFit="1" customWidth="1"/>
    <col min="1795" max="1795" width="7.44140625" style="7" bestFit="1" customWidth="1"/>
    <col min="1796" max="1796" width="10.44140625" style="7" bestFit="1" customWidth="1"/>
    <col min="1797" max="1800" width="7.44140625" style="7" bestFit="1" customWidth="1"/>
    <col min="1801" max="1801" width="6.88671875" style="7" bestFit="1" customWidth="1"/>
    <col min="1802" max="1802" width="9" style="7" bestFit="1" customWidth="1"/>
    <col min="1803" max="1804" width="7.44140625" style="7" bestFit="1" customWidth="1"/>
    <col min="1805" max="1806" width="9" style="7" bestFit="1" customWidth="1"/>
    <col min="1807" max="1807" width="9" style="7" customWidth="1"/>
    <col min="1808" max="1808" width="7.44140625" style="7" bestFit="1" customWidth="1"/>
    <col min="1809" max="1811" width="7.44140625" style="7" customWidth="1"/>
    <col min="1812" max="1812" width="9" style="7" bestFit="1" customWidth="1"/>
    <col min="1813" max="1813" width="17.109375" style="7" customWidth="1"/>
    <col min="1814" max="1817" width="10.109375" style="7" customWidth="1"/>
    <col min="1818" max="1818" width="9" style="7" bestFit="1" customWidth="1"/>
    <col min="1819" max="1819" width="7.44140625" style="7" bestFit="1" customWidth="1"/>
    <col min="1820" max="1820" width="10.44140625" style="7" bestFit="1" customWidth="1"/>
    <col min="1821" max="1824" width="7.44140625" style="7" bestFit="1" customWidth="1"/>
    <col min="1825" max="1825" width="6.88671875" style="7" bestFit="1" customWidth="1"/>
    <col min="1826" max="1826" width="9" style="7" bestFit="1" customWidth="1"/>
    <col min="1827" max="1828" width="7.44140625" style="7" bestFit="1" customWidth="1"/>
    <col min="1829" max="1830" width="9" style="7" bestFit="1" customWidth="1"/>
    <col min="1831" max="1831" width="9" style="7" customWidth="1"/>
    <col min="1832" max="1832" width="7.44140625" style="7" bestFit="1" customWidth="1"/>
    <col min="1833" max="1833" width="9" style="7" bestFit="1" customWidth="1"/>
    <col min="1834" max="1834" width="11.44140625" style="7"/>
    <col min="1835" max="1835" width="29.44140625" style="7" customWidth="1"/>
    <col min="1836" max="1836" width="9" style="7" bestFit="1" customWidth="1"/>
    <col min="1837" max="1837" width="7.44140625" style="7" bestFit="1" customWidth="1"/>
    <col min="1838" max="1838" width="10.44140625" style="7" bestFit="1" customWidth="1"/>
    <col min="1839" max="1842" width="7.44140625" style="7" bestFit="1" customWidth="1"/>
    <col min="1843" max="1843" width="6.88671875" style="7" bestFit="1" customWidth="1"/>
    <col min="1844" max="1844" width="9" style="7" bestFit="1" customWidth="1"/>
    <col min="1845" max="1846" width="7.44140625" style="7" bestFit="1" customWidth="1"/>
    <col min="1847" max="1848" width="9" style="7" bestFit="1" customWidth="1"/>
    <col min="1849" max="1849" width="9" style="7" customWidth="1"/>
    <col min="1850" max="1850" width="7.44140625" style="7" bestFit="1" customWidth="1"/>
    <col min="1851" max="1851" width="9" style="7" bestFit="1" customWidth="1"/>
    <col min="1852" max="1852" width="11.44140625" style="7"/>
    <col min="1853" max="1853" width="29.44140625" style="7" customWidth="1"/>
    <col min="1854" max="1854" width="9" style="7" bestFit="1" customWidth="1"/>
    <col min="1855" max="1855" width="7.44140625" style="7" bestFit="1" customWidth="1"/>
    <col min="1856" max="1856" width="10.44140625" style="7" bestFit="1" customWidth="1"/>
    <col min="1857" max="1860" width="7.44140625" style="7" bestFit="1" customWidth="1"/>
    <col min="1861" max="1861" width="6.88671875" style="7" bestFit="1" customWidth="1"/>
    <col min="1862" max="1862" width="9" style="7" bestFit="1" customWidth="1"/>
    <col min="1863" max="1864" width="7.44140625" style="7" bestFit="1" customWidth="1"/>
    <col min="1865" max="1866" width="9" style="7" bestFit="1" customWidth="1"/>
    <col min="1867" max="1867" width="9" style="7" customWidth="1"/>
    <col min="1868" max="1868" width="7.44140625" style="7" bestFit="1" customWidth="1"/>
    <col min="1869" max="1869" width="9" style="7" bestFit="1" customWidth="1"/>
    <col min="1870" max="2048" width="11.44140625" style="7"/>
    <col min="2049" max="2049" width="31" style="7" customWidth="1"/>
    <col min="2050" max="2050" width="9" style="7" bestFit="1" customWidth="1"/>
    <col min="2051" max="2051" width="7.44140625" style="7" bestFit="1" customWidth="1"/>
    <col min="2052" max="2052" width="10.44140625" style="7" bestFit="1" customWidth="1"/>
    <col min="2053" max="2056" width="7.44140625" style="7" bestFit="1" customWidth="1"/>
    <col min="2057" max="2057" width="6.88671875" style="7" bestFit="1" customWidth="1"/>
    <col min="2058" max="2058" width="9" style="7" bestFit="1" customWidth="1"/>
    <col min="2059" max="2060" width="7.44140625" style="7" bestFit="1" customWidth="1"/>
    <col min="2061" max="2062" width="9" style="7" bestFit="1" customWidth="1"/>
    <col min="2063" max="2063" width="9" style="7" customWidth="1"/>
    <col min="2064" max="2064" width="7.44140625" style="7" bestFit="1" customWidth="1"/>
    <col min="2065" max="2067" width="7.44140625" style="7" customWidth="1"/>
    <col min="2068" max="2068" width="9" style="7" bestFit="1" customWidth="1"/>
    <col min="2069" max="2069" width="17.109375" style="7" customWidth="1"/>
    <col min="2070" max="2073" width="10.109375" style="7" customWidth="1"/>
    <col min="2074" max="2074" width="9" style="7" bestFit="1" customWidth="1"/>
    <col min="2075" max="2075" width="7.44140625" style="7" bestFit="1" customWidth="1"/>
    <col min="2076" max="2076" width="10.44140625" style="7" bestFit="1" customWidth="1"/>
    <col min="2077" max="2080" width="7.44140625" style="7" bestFit="1" customWidth="1"/>
    <col min="2081" max="2081" width="6.88671875" style="7" bestFit="1" customWidth="1"/>
    <col min="2082" max="2082" width="9" style="7" bestFit="1" customWidth="1"/>
    <col min="2083" max="2084" width="7.44140625" style="7" bestFit="1" customWidth="1"/>
    <col min="2085" max="2086" width="9" style="7" bestFit="1" customWidth="1"/>
    <col min="2087" max="2087" width="9" style="7" customWidth="1"/>
    <col min="2088" max="2088" width="7.44140625" style="7" bestFit="1" customWidth="1"/>
    <col min="2089" max="2089" width="9" style="7" bestFit="1" customWidth="1"/>
    <col min="2090" max="2090" width="11.44140625" style="7"/>
    <col min="2091" max="2091" width="29.44140625" style="7" customWidth="1"/>
    <col min="2092" max="2092" width="9" style="7" bestFit="1" customWidth="1"/>
    <col min="2093" max="2093" width="7.44140625" style="7" bestFit="1" customWidth="1"/>
    <col min="2094" max="2094" width="10.44140625" style="7" bestFit="1" customWidth="1"/>
    <col min="2095" max="2098" width="7.44140625" style="7" bestFit="1" customWidth="1"/>
    <col min="2099" max="2099" width="6.88671875" style="7" bestFit="1" customWidth="1"/>
    <col min="2100" max="2100" width="9" style="7" bestFit="1" customWidth="1"/>
    <col min="2101" max="2102" width="7.44140625" style="7" bestFit="1" customWidth="1"/>
    <col min="2103" max="2104" width="9" style="7" bestFit="1" customWidth="1"/>
    <col min="2105" max="2105" width="9" style="7" customWidth="1"/>
    <col min="2106" max="2106" width="7.44140625" style="7" bestFit="1" customWidth="1"/>
    <col min="2107" max="2107" width="9" style="7" bestFit="1" customWidth="1"/>
    <col min="2108" max="2108" width="11.44140625" style="7"/>
    <col min="2109" max="2109" width="29.44140625" style="7" customWidth="1"/>
    <col min="2110" max="2110" width="9" style="7" bestFit="1" customWidth="1"/>
    <col min="2111" max="2111" width="7.44140625" style="7" bestFit="1" customWidth="1"/>
    <col min="2112" max="2112" width="10.44140625" style="7" bestFit="1" customWidth="1"/>
    <col min="2113" max="2116" width="7.44140625" style="7" bestFit="1" customWidth="1"/>
    <col min="2117" max="2117" width="6.88671875" style="7" bestFit="1" customWidth="1"/>
    <col min="2118" max="2118" width="9" style="7" bestFit="1" customWidth="1"/>
    <col min="2119" max="2120" width="7.44140625" style="7" bestFit="1" customWidth="1"/>
    <col min="2121" max="2122" width="9" style="7" bestFit="1" customWidth="1"/>
    <col min="2123" max="2123" width="9" style="7" customWidth="1"/>
    <col min="2124" max="2124" width="7.44140625" style="7" bestFit="1" customWidth="1"/>
    <col min="2125" max="2125" width="9" style="7" bestFit="1" customWidth="1"/>
    <col min="2126" max="2304" width="11.44140625" style="7"/>
    <col min="2305" max="2305" width="31" style="7" customWidth="1"/>
    <col min="2306" max="2306" width="9" style="7" bestFit="1" customWidth="1"/>
    <col min="2307" max="2307" width="7.44140625" style="7" bestFit="1" customWidth="1"/>
    <col min="2308" max="2308" width="10.44140625" style="7" bestFit="1" customWidth="1"/>
    <col min="2309" max="2312" width="7.44140625" style="7" bestFit="1" customWidth="1"/>
    <col min="2313" max="2313" width="6.88671875" style="7" bestFit="1" customWidth="1"/>
    <col min="2314" max="2314" width="9" style="7" bestFit="1" customWidth="1"/>
    <col min="2315" max="2316" width="7.44140625" style="7" bestFit="1" customWidth="1"/>
    <col min="2317" max="2318" width="9" style="7" bestFit="1" customWidth="1"/>
    <col min="2319" max="2319" width="9" style="7" customWidth="1"/>
    <col min="2320" max="2320" width="7.44140625" style="7" bestFit="1" customWidth="1"/>
    <col min="2321" max="2323" width="7.44140625" style="7" customWidth="1"/>
    <col min="2324" max="2324" width="9" style="7" bestFit="1" customWidth="1"/>
    <col min="2325" max="2325" width="17.109375" style="7" customWidth="1"/>
    <col min="2326" max="2329" width="10.109375" style="7" customWidth="1"/>
    <col min="2330" max="2330" width="9" style="7" bestFit="1" customWidth="1"/>
    <col min="2331" max="2331" width="7.44140625" style="7" bestFit="1" customWidth="1"/>
    <col min="2332" max="2332" width="10.44140625" style="7" bestFit="1" customWidth="1"/>
    <col min="2333" max="2336" width="7.44140625" style="7" bestFit="1" customWidth="1"/>
    <col min="2337" max="2337" width="6.88671875" style="7" bestFit="1" customWidth="1"/>
    <col min="2338" max="2338" width="9" style="7" bestFit="1" customWidth="1"/>
    <col min="2339" max="2340" width="7.44140625" style="7" bestFit="1" customWidth="1"/>
    <col min="2341" max="2342" width="9" style="7" bestFit="1" customWidth="1"/>
    <col min="2343" max="2343" width="9" style="7" customWidth="1"/>
    <col min="2344" max="2344" width="7.44140625" style="7" bestFit="1" customWidth="1"/>
    <col min="2345" max="2345" width="9" style="7" bestFit="1" customWidth="1"/>
    <col min="2346" max="2346" width="11.44140625" style="7"/>
    <col min="2347" max="2347" width="29.44140625" style="7" customWidth="1"/>
    <col min="2348" max="2348" width="9" style="7" bestFit="1" customWidth="1"/>
    <col min="2349" max="2349" width="7.44140625" style="7" bestFit="1" customWidth="1"/>
    <col min="2350" max="2350" width="10.44140625" style="7" bestFit="1" customWidth="1"/>
    <col min="2351" max="2354" width="7.44140625" style="7" bestFit="1" customWidth="1"/>
    <col min="2355" max="2355" width="6.88671875" style="7" bestFit="1" customWidth="1"/>
    <col min="2356" max="2356" width="9" style="7" bestFit="1" customWidth="1"/>
    <col min="2357" max="2358" width="7.44140625" style="7" bestFit="1" customWidth="1"/>
    <col min="2359" max="2360" width="9" style="7" bestFit="1" customWidth="1"/>
    <col min="2361" max="2361" width="9" style="7" customWidth="1"/>
    <col min="2362" max="2362" width="7.44140625" style="7" bestFit="1" customWidth="1"/>
    <col min="2363" max="2363" width="9" style="7" bestFit="1" customWidth="1"/>
    <col min="2364" max="2364" width="11.44140625" style="7"/>
    <col min="2365" max="2365" width="29.44140625" style="7" customWidth="1"/>
    <col min="2366" max="2366" width="9" style="7" bestFit="1" customWidth="1"/>
    <col min="2367" max="2367" width="7.44140625" style="7" bestFit="1" customWidth="1"/>
    <col min="2368" max="2368" width="10.44140625" style="7" bestFit="1" customWidth="1"/>
    <col min="2369" max="2372" width="7.44140625" style="7" bestFit="1" customWidth="1"/>
    <col min="2373" max="2373" width="6.88671875" style="7" bestFit="1" customWidth="1"/>
    <col min="2374" max="2374" width="9" style="7" bestFit="1" customWidth="1"/>
    <col min="2375" max="2376" width="7.44140625" style="7" bestFit="1" customWidth="1"/>
    <col min="2377" max="2378" width="9" style="7" bestFit="1" customWidth="1"/>
    <col min="2379" max="2379" width="9" style="7" customWidth="1"/>
    <col min="2380" max="2380" width="7.44140625" style="7" bestFit="1" customWidth="1"/>
    <col min="2381" max="2381" width="9" style="7" bestFit="1" customWidth="1"/>
    <col min="2382" max="2560" width="11.44140625" style="7"/>
    <col min="2561" max="2561" width="31" style="7" customWidth="1"/>
    <col min="2562" max="2562" width="9" style="7" bestFit="1" customWidth="1"/>
    <col min="2563" max="2563" width="7.44140625" style="7" bestFit="1" customWidth="1"/>
    <col min="2564" max="2564" width="10.44140625" style="7" bestFit="1" customWidth="1"/>
    <col min="2565" max="2568" width="7.44140625" style="7" bestFit="1" customWidth="1"/>
    <col min="2569" max="2569" width="6.88671875" style="7" bestFit="1" customWidth="1"/>
    <col min="2570" max="2570" width="9" style="7" bestFit="1" customWidth="1"/>
    <col min="2571" max="2572" width="7.44140625" style="7" bestFit="1" customWidth="1"/>
    <col min="2573" max="2574" width="9" style="7" bestFit="1" customWidth="1"/>
    <col min="2575" max="2575" width="9" style="7" customWidth="1"/>
    <col min="2576" max="2576" width="7.44140625" style="7" bestFit="1" customWidth="1"/>
    <col min="2577" max="2579" width="7.44140625" style="7" customWidth="1"/>
    <col min="2580" max="2580" width="9" style="7" bestFit="1" customWidth="1"/>
    <col min="2581" max="2581" width="17.109375" style="7" customWidth="1"/>
    <col min="2582" max="2585" width="10.109375" style="7" customWidth="1"/>
    <col min="2586" max="2586" width="9" style="7" bestFit="1" customWidth="1"/>
    <col min="2587" max="2587" width="7.44140625" style="7" bestFit="1" customWidth="1"/>
    <col min="2588" max="2588" width="10.44140625" style="7" bestFit="1" customWidth="1"/>
    <col min="2589" max="2592" width="7.44140625" style="7" bestFit="1" customWidth="1"/>
    <col min="2593" max="2593" width="6.88671875" style="7" bestFit="1" customWidth="1"/>
    <col min="2594" max="2594" width="9" style="7" bestFit="1" customWidth="1"/>
    <col min="2595" max="2596" width="7.44140625" style="7" bestFit="1" customWidth="1"/>
    <col min="2597" max="2598" width="9" style="7" bestFit="1" customWidth="1"/>
    <col min="2599" max="2599" width="9" style="7" customWidth="1"/>
    <col min="2600" max="2600" width="7.44140625" style="7" bestFit="1" customWidth="1"/>
    <col min="2601" max="2601" width="9" style="7" bestFit="1" customWidth="1"/>
    <col min="2602" max="2602" width="11.44140625" style="7"/>
    <col min="2603" max="2603" width="29.44140625" style="7" customWidth="1"/>
    <col min="2604" max="2604" width="9" style="7" bestFit="1" customWidth="1"/>
    <col min="2605" max="2605" width="7.44140625" style="7" bestFit="1" customWidth="1"/>
    <col min="2606" max="2606" width="10.44140625" style="7" bestFit="1" customWidth="1"/>
    <col min="2607" max="2610" width="7.44140625" style="7" bestFit="1" customWidth="1"/>
    <col min="2611" max="2611" width="6.88671875" style="7" bestFit="1" customWidth="1"/>
    <col min="2612" max="2612" width="9" style="7" bestFit="1" customWidth="1"/>
    <col min="2613" max="2614" width="7.44140625" style="7" bestFit="1" customWidth="1"/>
    <col min="2615" max="2616" width="9" style="7" bestFit="1" customWidth="1"/>
    <col min="2617" max="2617" width="9" style="7" customWidth="1"/>
    <col min="2618" max="2618" width="7.44140625" style="7" bestFit="1" customWidth="1"/>
    <col min="2619" max="2619" width="9" style="7" bestFit="1" customWidth="1"/>
    <col min="2620" max="2620" width="11.44140625" style="7"/>
    <col min="2621" max="2621" width="29.44140625" style="7" customWidth="1"/>
    <col min="2622" max="2622" width="9" style="7" bestFit="1" customWidth="1"/>
    <col min="2623" max="2623" width="7.44140625" style="7" bestFit="1" customWidth="1"/>
    <col min="2624" max="2624" width="10.44140625" style="7" bestFit="1" customWidth="1"/>
    <col min="2625" max="2628" width="7.44140625" style="7" bestFit="1" customWidth="1"/>
    <col min="2629" max="2629" width="6.88671875" style="7" bestFit="1" customWidth="1"/>
    <col min="2630" max="2630" width="9" style="7" bestFit="1" customWidth="1"/>
    <col min="2631" max="2632" width="7.44140625" style="7" bestFit="1" customWidth="1"/>
    <col min="2633" max="2634" width="9" style="7" bestFit="1" customWidth="1"/>
    <col min="2635" max="2635" width="9" style="7" customWidth="1"/>
    <col min="2636" max="2636" width="7.44140625" style="7" bestFit="1" customWidth="1"/>
    <col min="2637" max="2637" width="9" style="7" bestFit="1" customWidth="1"/>
    <col min="2638" max="2816" width="11.44140625" style="7"/>
    <col min="2817" max="2817" width="31" style="7" customWidth="1"/>
    <col min="2818" max="2818" width="9" style="7" bestFit="1" customWidth="1"/>
    <col min="2819" max="2819" width="7.44140625" style="7" bestFit="1" customWidth="1"/>
    <col min="2820" max="2820" width="10.44140625" style="7" bestFit="1" customWidth="1"/>
    <col min="2821" max="2824" width="7.44140625" style="7" bestFit="1" customWidth="1"/>
    <col min="2825" max="2825" width="6.88671875" style="7" bestFit="1" customWidth="1"/>
    <col min="2826" max="2826" width="9" style="7" bestFit="1" customWidth="1"/>
    <col min="2827" max="2828" width="7.44140625" style="7" bestFit="1" customWidth="1"/>
    <col min="2829" max="2830" width="9" style="7" bestFit="1" customWidth="1"/>
    <col min="2831" max="2831" width="9" style="7" customWidth="1"/>
    <col min="2832" max="2832" width="7.44140625" style="7" bestFit="1" customWidth="1"/>
    <col min="2833" max="2835" width="7.44140625" style="7" customWidth="1"/>
    <col min="2836" max="2836" width="9" style="7" bestFit="1" customWidth="1"/>
    <col min="2837" max="2837" width="17.109375" style="7" customWidth="1"/>
    <col min="2838" max="2841" width="10.109375" style="7" customWidth="1"/>
    <col min="2842" max="2842" width="9" style="7" bestFit="1" customWidth="1"/>
    <col min="2843" max="2843" width="7.44140625" style="7" bestFit="1" customWidth="1"/>
    <col min="2844" max="2844" width="10.44140625" style="7" bestFit="1" customWidth="1"/>
    <col min="2845" max="2848" width="7.44140625" style="7" bestFit="1" customWidth="1"/>
    <col min="2849" max="2849" width="6.88671875" style="7" bestFit="1" customWidth="1"/>
    <col min="2850" max="2850" width="9" style="7" bestFit="1" customWidth="1"/>
    <col min="2851" max="2852" width="7.44140625" style="7" bestFit="1" customWidth="1"/>
    <col min="2853" max="2854" width="9" style="7" bestFit="1" customWidth="1"/>
    <col min="2855" max="2855" width="9" style="7" customWidth="1"/>
    <col min="2856" max="2856" width="7.44140625" style="7" bestFit="1" customWidth="1"/>
    <col min="2857" max="2857" width="9" style="7" bestFit="1" customWidth="1"/>
    <col min="2858" max="2858" width="11.44140625" style="7"/>
    <col min="2859" max="2859" width="29.44140625" style="7" customWidth="1"/>
    <col min="2860" max="2860" width="9" style="7" bestFit="1" customWidth="1"/>
    <col min="2861" max="2861" width="7.44140625" style="7" bestFit="1" customWidth="1"/>
    <col min="2862" max="2862" width="10.44140625" style="7" bestFit="1" customWidth="1"/>
    <col min="2863" max="2866" width="7.44140625" style="7" bestFit="1" customWidth="1"/>
    <col min="2867" max="2867" width="6.88671875" style="7" bestFit="1" customWidth="1"/>
    <col min="2868" max="2868" width="9" style="7" bestFit="1" customWidth="1"/>
    <col min="2869" max="2870" width="7.44140625" style="7" bestFit="1" customWidth="1"/>
    <col min="2871" max="2872" width="9" style="7" bestFit="1" customWidth="1"/>
    <col min="2873" max="2873" width="9" style="7" customWidth="1"/>
    <col min="2874" max="2874" width="7.44140625" style="7" bestFit="1" customWidth="1"/>
    <col min="2875" max="2875" width="9" style="7" bestFit="1" customWidth="1"/>
    <col min="2876" max="2876" width="11.44140625" style="7"/>
    <col min="2877" max="2877" width="29.44140625" style="7" customWidth="1"/>
    <col min="2878" max="2878" width="9" style="7" bestFit="1" customWidth="1"/>
    <col min="2879" max="2879" width="7.44140625" style="7" bestFit="1" customWidth="1"/>
    <col min="2880" max="2880" width="10.44140625" style="7" bestFit="1" customWidth="1"/>
    <col min="2881" max="2884" width="7.44140625" style="7" bestFit="1" customWidth="1"/>
    <col min="2885" max="2885" width="6.88671875" style="7" bestFit="1" customWidth="1"/>
    <col min="2886" max="2886" width="9" style="7" bestFit="1" customWidth="1"/>
    <col min="2887" max="2888" width="7.44140625" style="7" bestFit="1" customWidth="1"/>
    <col min="2889" max="2890" width="9" style="7" bestFit="1" customWidth="1"/>
    <col min="2891" max="2891" width="9" style="7" customWidth="1"/>
    <col min="2892" max="2892" width="7.44140625" style="7" bestFit="1" customWidth="1"/>
    <col min="2893" max="2893" width="9" style="7" bestFit="1" customWidth="1"/>
    <col min="2894" max="3072" width="11.44140625" style="7"/>
    <col min="3073" max="3073" width="31" style="7" customWidth="1"/>
    <col min="3074" max="3074" width="9" style="7" bestFit="1" customWidth="1"/>
    <col min="3075" max="3075" width="7.44140625" style="7" bestFit="1" customWidth="1"/>
    <col min="3076" max="3076" width="10.44140625" style="7" bestFit="1" customWidth="1"/>
    <col min="3077" max="3080" width="7.44140625" style="7" bestFit="1" customWidth="1"/>
    <col min="3081" max="3081" width="6.88671875" style="7" bestFit="1" customWidth="1"/>
    <col min="3082" max="3082" width="9" style="7" bestFit="1" customWidth="1"/>
    <col min="3083" max="3084" width="7.44140625" style="7" bestFit="1" customWidth="1"/>
    <col min="3085" max="3086" width="9" style="7" bestFit="1" customWidth="1"/>
    <col min="3087" max="3087" width="9" style="7" customWidth="1"/>
    <col min="3088" max="3088" width="7.44140625" style="7" bestFit="1" customWidth="1"/>
    <col min="3089" max="3091" width="7.44140625" style="7" customWidth="1"/>
    <col min="3092" max="3092" width="9" style="7" bestFit="1" customWidth="1"/>
    <col min="3093" max="3093" width="17.109375" style="7" customWidth="1"/>
    <col min="3094" max="3097" width="10.109375" style="7" customWidth="1"/>
    <col min="3098" max="3098" width="9" style="7" bestFit="1" customWidth="1"/>
    <col min="3099" max="3099" width="7.44140625" style="7" bestFit="1" customWidth="1"/>
    <col min="3100" max="3100" width="10.44140625" style="7" bestFit="1" customWidth="1"/>
    <col min="3101" max="3104" width="7.44140625" style="7" bestFit="1" customWidth="1"/>
    <col min="3105" max="3105" width="6.88671875" style="7" bestFit="1" customWidth="1"/>
    <col min="3106" max="3106" width="9" style="7" bestFit="1" customWidth="1"/>
    <col min="3107" max="3108" width="7.44140625" style="7" bestFit="1" customWidth="1"/>
    <col min="3109" max="3110" width="9" style="7" bestFit="1" customWidth="1"/>
    <col min="3111" max="3111" width="9" style="7" customWidth="1"/>
    <col min="3112" max="3112" width="7.44140625" style="7" bestFit="1" customWidth="1"/>
    <col min="3113" max="3113" width="9" style="7" bestFit="1" customWidth="1"/>
    <col min="3114" max="3114" width="11.44140625" style="7"/>
    <col min="3115" max="3115" width="29.44140625" style="7" customWidth="1"/>
    <col min="3116" max="3116" width="9" style="7" bestFit="1" customWidth="1"/>
    <col min="3117" max="3117" width="7.44140625" style="7" bestFit="1" customWidth="1"/>
    <col min="3118" max="3118" width="10.44140625" style="7" bestFit="1" customWidth="1"/>
    <col min="3119" max="3122" width="7.44140625" style="7" bestFit="1" customWidth="1"/>
    <col min="3123" max="3123" width="6.88671875" style="7" bestFit="1" customWidth="1"/>
    <col min="3124" max="3124" width="9" style="7" bestFit="1" customWidth="1"/>
    <col min="3125" max="3126" width="7.44140625" style="7" bestFit="1" customWidth="1"/>
    <col min="3127" max="3128" width="9" style="7" bestFit="1" customWidth="1"/>
    <col min="3129" max="3129" width="9" style="7" customWidth="1"/>
    <col min="3130" max="3130" width="7.44140625" style="7" bestFit="1" customWidth="1"/>
    <col min="3131" max="3131" width="9" style="7" bestFit="1" customWidth="1"/>
    <col min="3132" max="3132" width="11.44140625" style="7"/>
    <col min="3133" max="3133" width="29.44140625" style="7" customWidth="1"/>
    <col min="3134" max="3134" width="9" style="7" bestFit="1" customWidth="1"/>
    <col min="3135" max="3135" width="7.44140625" style="7" bestFit="1" customWidth="1"/>
    <col min="3136" max="3136" width="10.44140625" style="7" bestFit="1" customWidth="1"/>
    <col min="3137" max="3140" width="7.44140625" style="7" bestFit="1" customWidth="1"/>
    <col min="3141" max="3141" width="6.88671875" style="7" bestFit="1" customWidth="1"/>
    <col min="3142" max="3142" width="9" style="7" bestFit="1" customWidth="1"/>
    <col min="3143" max="3144" width="7.44140625" style="7" bestFit="1" customWidth="1"/>
    <col min="3145" max="3146" width="9" style="7" bestFit="1" customWidth="1"/>
    <col min="3147" max="3147" width="9" style="7" customWidth="1"/>
    <col min="3148" max="3148" width="7.44140625" style="7" bestFit="1" customWidth="1"/>
    <col min="3149" max="3149" width="9" style="7" bestFit="1" customWidth="1"/>
    <col min="3150" max="3328" width="11.44140625" style="7"/>
    <col min="3329" max="3329" width="31" style="7" customWidth="1"/>
    <col min="3330" max="3330" width="9" style="7" bestFit="1" customWidth="1"/>
    <col min="3331" max="3331" width="7.44140625" style="7" bestFit="1" customWidth="1"/>
    <col min="3332" max="3332" width="10.44140625" style="7" bestFit="1" customWidth="1"/>
    <col min="3333" max="3336" width="7.44140625" style="7" bestFit="1" customWidth="1"/>
    <col min="3337" max="3337" width="6.88671875" style="7" bestFit="1" customWidth="1"/>
    <col min="3338" max="3338" width="9" style="7" bestFit="1" customWidth="1"/>
    <col min="3339" max="3340" width="7.44140625" style="7" bestFit="1" customWidth="1"/>
    <col min="3341" max="3342" width="9" style="7" bestFit="1" customWidth="1"/>
    <col min="3343" max="3343" width="9" style="7" customWidth="1"/>
    <col min="3344" max="3344" width="7.44140625" style="7" bestFit="1" customWidth="1"/>
    <col min="3345" max="3347" width="7.44140625" style="7" customWidth="1"/>
    <col min="3348" max="3348" width="9" style="7" bestFit="1" customWidth="1"/>
    <col min="3349" max="3349" width="17.109375" style="7" customWidth="1"/>
    <col min="3350" max="3353" width="10.109375" style="7" customWidth="1"/>
    <col min="3354" max="3354" width="9" style="7" bestFit="1" customWidth="1"/>
    <col min="3355" max="3355" width="7.44140625" style="7" bestFit="1" customWidth="1"/>
    <col min="3356" max="3356" width="10.44140625" style="7" bestFit="1" customWidth="1"/>
    <col min="3357" max="3360" width="7.44140625" style="7" bestFit="1" customWidth="1"/>
    <col min="3361" max="3361" width="6.88671875" style="7" bestFit="1" customWidth="1"/>
    <col min="3362" max="3362" width="9" style="7" bestFit="1" customWidth="1"/>
    <col min="3363" max="3364" width="7.44140625" style="7" bestFit="1" customWidth="1"/>
    <col min="3365" max="3366" width="9" style="7" bestFit="1" customWidth="1"/>
    <col min="3367" max="3367" width="9" style="7" customWidth="1"/>
    <col min="3368" max="3368" width="7.44140625" style="7" bestFit="1" customWidth="1"/>
    <col min="3369" max="3369" width="9" style="7" bestFit="1" customWidth="1"/>
    <col min="3370" max="3370" width="11.44140625" style="7"/>
    <col min="3371" max="3371" width="29.44140625" style="7" customWidth="1"/>
    <col min="3372" max="3372" width="9" style="7" bestFit="1" customWidth="1"/>
    <col min="3373" max="3373" width="7.44140625" style="7" bestFit="1" customWidth="1"/>
    <col min="3374" max="3374" width="10.44140625" style="7" bestFit="1" customWidth="1"/>
    <col min="3375" max="3378" width="7.44140625" style="7" bestFit="1" customWidth="1"/>
    <col min="3379" max="3379" width="6.88671875" style="7" bestFit="1" customWidth="1"/>
    <col min="3380" max="3380" width="9" style="7" bestFit="1" customWidth="1"/>
    <col min="3381" max="3382" width="7.44140625" style="7" bestFit="1" customWidth="1"/>
    <col min="3383" max="3384" width="9" style="7" bestFit="1" customWidth="1"/>
    <col min="3385" max="3385" width="9" style="7" customWidth="1"/>
    <col min="3386" max="3386" width="7.44140625" style="7" bestFit="1" customWidth="1"/>
    <col min="3387" max="3387" width="9" style="7" bestFit="1" customWidth="1"/>
    <col min="3388" max="3388" width="11.44140625" style="7"/>
    <col min="3389" max="3389" width="29.44140625" style="7" customWidth="1"/>
    <col min="3390" max="3390" width="9" style="7" bestFit="1" customWidth="1"/>
    <col min="3391" max="3391" width="7.44140625" style="7" bestFit="1" customWidth="1"/>
    <col min="3392" max="3392" width="10.44140625" style="7" bestFit="1" customWidth="1"/>
    <col min="3393" max="3396" width="7.44140625" style="7" bestFit="1" customWidth="1"/>
    <col min="3397" max="3397" width="6.88671875" style="7" bestFit="1" customWidth="1"/>
    <col min="3398" max="3398" width="9" style="7" bestFit="1" customWidth="1"/>
    <col min="3399" max="3400" width="7.44140625" style="7" bestFit="1" customWidth="1"/>
    <col min="3401" max="3402" width="9" style="7" bestFit="1" customWidth="1"/>
    <col min="3403" max="3403" width="9" style="7" customWidth="1"/>
    <col min="3404" max="3404" width="7.44140625" style="7" bestFit="1" customWidth="1"/>
    <col min="3405" max="3405" width="9" style="7" bestFit="1" customWidth="1"/>
    <col min="3406" max="3584" width="11.44140625" style="7"/>
    <col min="3585" max="3585" width="31" style="7" customWidth="1"/>
    <col min="3586" max="3586" width="9" style="7" bestFit="1" customWidth="1"/>
    <col min="3587" max="3587" width="7.44140625" style="7" bestFit="1" customWidth="1"/>
    <col min="3588" max="3588" width="10.44140625" style="7" bestFit="1" customWidth="1"/>
    <col min="3589" max="3592" width="7.44140625" style="7" bestFit="1" customWidth="1"/>
    <col min="3593" max="3593" width="6.88671875" style="7" bestFit="1" customWidth="1"/>
    <col min="3594" max="3594" width="9" style="7" bestFit="1" customWidth="1"/>
    <col min="3595" max="3596" width="7.44140625" style="7" bestFit="1" customWidth="1"/>
    <col min="3597" max="3598" width="9" style="7" bestFit="1" customWidth="1"/>
    <col min="3599" max="3599" width="9" style="7" customWidth="1"/>
    <col min="3600" max="3600" width="7.44140625" style="7" bestFit="1" customWidth="1"/>
    <col min="3601" max="3603" width="7.44140625" style="7" customWidth="1"/>
    <col min="3604" max="3604" width="9" style="7" bestFit="1" customWidth="1"/>
    <col min="3605" max="3605" width="17.109375" style="7" customWidth="1"/>
    <col min="3606" max="3609" width="10.109375" style="7" customWidth="1"/>
    <col min="3610" max="3610" width="9" style="7" bestFit="1" customWidth="1"/>
    <col min="3611" max="3611" width="7.44140625" style="7" bestFit="1" customWidth="1"/>
    <col min="3612" max="3612" width="10.44140625" style="7" bestFit="1" customWidth="1"/>
    <col min="3613" max="3616" width="7.44140625" style="7" bestFit="1" customWidth="1"/>
    <col min="3617" max="3617" width="6.88671875" style="7" bestFit="1" customWidth="1"/>
    <col min="3618" max="3618" width="9" style="7" bestFit="1" customWidth="1"/>
    <col min="3619" max="3620" width="7.44140625" style="7" bestFit="1" customWidth="1"/>
    <col min="3621" max="3622" width="9" style="7" bestFit="1" customWidth="1"/>
    <col min="3623" max="3623" width="9" style="7" customWidth="1"/>
    <col min="3624" max="3624" width="7.44140625" style="7" bestFit="1" customWidth="1"/>
    <col min="3625" max="3625" width="9" style="7" bestFit="1" customWidth="1"/>
    <col min="3626" max="3626" width="11.44140625" style="7"/>
    <col min="3627" max="3627" width="29.44140625" style="7" customWidth="1"/>
    <col min="3628" max="3628" width="9" style="7" bestFit="1" customWidth="1"/>
    <col min="3629" max="3629" width="7.44140625" style="7" bestFit="1" customWidth="1"/>
    <col min="3630" max="3630" width="10.44140625" style="7" bestFit="1" customWidth="1"/>
    <col min="3631" max="3634" width="7.44140625" style="7" bestFit="1" customWidth="1"/>
    <col min="3635" max="3635" width="6.88671875" style="7" bestFit="1" customWidth="1"/>
    <col min="3636" max="3636" width="9" style="7" bestFit="1" customWidth="1"/>
    <col min="3637" max="3638" width="7.44140625" style="7" bestFit="1" customWidth="1"/>
    <col min="3639" max="3640" width="9" style="7" bestFit="1" customWidth="1"/>
    <col min="3641" max="3641" width="9" style="7" customWidth="1"/>
    <col min="3642" max="3642" width="7.44140625" style="7" bestFit="1" customWidth="1"/>
    <col min="3643" max="3643" width="9" style="7" bestFit="1" customWidth="1"/>
    <col min="3644" max="3644" width="11.44140625" style="7"/>
    <col min="3645" max="3645" width="29.44140625" style="7" customWidth="1"/>
    <col min="3646" max="3646" width="9" style="7" bestFit="1" customWidth="1"/>
    <col min="3647" max="3647" width="7.44140625" style="7" bestFit="1" customWidth="1"/>
    <col min="3648" max="3648" width="10.44140625" style="7" bestFit="1" customWidth="1"/>
    <col min="3649" max="3652" width="7.44140625" style="7" bestFit="1" customWidth="1"/>
    <col min="3653" max="3653" width="6.88671875" style="7" bestFit="1" customWidth="1"/>
    <col min="3654" max="3654" width="9" style="7" bestFit="1" customWidth="1"/>
    <col min="3655" max="3656" width="7.44140625" style="7" bestFit="1" customWidth="1"/>
    <col min="3657" max="3658" width="9" style="7" bestFit="1" customWidth="1"/>
    <col min="3659" max="3659" width="9" style="7" customWidth="1"/>
    <col min="3660" max="3660" width="7.44140625" style="7" bestFit="1" customWidth="1"/>
    <col min="3661" max="3661" width="9" style="7" bestFit="1" customWidth="1"/>
    <col min="3662" max="3840" width="11.44140625" style="7"/>
    <col min="3841" max="3841" width="31" style="7" customWidth="1"/>
    <col min="3842" max="3842" width="9" style="7" bestFit="1" customWidth="1"/>
    <col min="3843" max="3843" width="7.44140625" style="7" bestFit="1" customWidth="1"/>
    <col min="3844" max="3844" width="10.44140625" style="7" bestFit="1" customWidth="1"/>
    <col min="3845" max="3848" width="7.44140625" style="7" bestFit="1" customWidth="1"/>
    <col min="3849" max="3849" width="6.88671875" style="7" bestFit="1" customWidth="1"/>
    <col min="3850" max="3850" width="9" style="7" bestFit="1" customWidth="1"/>
    <col min="3851" max="3852" width="7.44140625" style="7" bestFit="1" customWidth="1"/>
    <col min="3853" max="3854" width="9" style="7" bestFit="1" customWidth="1"/>
    <col min="3855" max="3855" width="9" style="7" customWidth="1"/>
    <col min="3856" max="3856" width="7.44140625" style="7" bestFit="1" customWidth="1"/>
    <col min="3857" max="3859" width="7.44140625" style="7" customWidth="1"/>
    <col min="3860" max="3860" width="9" style="7" bestFit="1" customWidth="1"/>
    <col min="3861" max="3861" width="17.109375" style="7" customWidth="1"/>
    <col min="3862" max="3865" width="10.109375" style="7" customWidth="1"/>
    <col min="3866" max="3866" width="9" style="7" bestFit="1" customWidth="1"/>
    <col min="3867" max="3867" width="7.44140625" style="7" bestFit="1" customWidth="1"/>
    <col min="3868" max="3868" width="10.44140625" style="7" bestFit="1" customWidth="1"/>
    <col min="3869" max="3872" width="7.44140625" style="7" bestFit="1" customWidth="1"/>
    <col min="3873" max="3873" width="6.88671875" style="7" bestFit="1" customWidth="1"/>
    <col min="3874" max="3874" width="9" style="7" bestFit="1" customWidth="1"/>
    <col min="3875" max="3876" width="7.44140625" style="7" bestFit="1" customWidth="1"/>
    <col min="3877" max="3878" width="9" style="7" bestFit="1" customWidth="1"/>
    <col min="3879" max="3879" width="9" style="7" customWidth="1"/>
    <col min="3880" max="3880" width="7.44140625" style="7" bestFit="1" customWidth="1"/>
    <col min="3881" max="3881" width="9" style="7" bestFit="1" customWidth="1"/>
    <col min="3882" max="3882" width="11.44140625" style="7"/>
    <col min="3883" max="3883" width="29.44140625" style="7" customWidth="1"/>
    <col min="3884" max="3884" width="9" style="7" bestFit="1" customWidth="1"/>
    <col min="3885" max="3885" width="7.44140625" style="7" bestFit="1" customWidth="1"/>
    <col min="3886" max="3886" width="10.44140625" style="7" bestFit="1" customWidth="1"/>
    <col min="3887" max="3890" width="7.44140625" style="7" bestFit="1" customWidth="1"/>
    <col min="3891" max="3891" width="6.88671875" style="7" bestFit="1" customWidth="1"/>
    <col min="3892" max="3892" width="9" style="7" bestFit="1" customWidth="1"/>
    <col min="3893" max="3894" width="7.44140625" style="7" bestFit="1" customWidth="1"/>
    <col min="3895" max="3896" width="9" style="7" bestFit="1" customWidth="1"/>
    <col min="3897" max="3897" width="9" style="7" customWidth="1"/>
    <col min="3898" max="3898" width="7.44140625" style="7" bestFit="1" customWidth="1"/>
    <col min="3899" max="3899" width="9" style="7" bestFit="1" customWidth="1"/>
    <col min="3900" max="3900" width="11.44140625" style="7"/>
    <col min="3901" max="3901" width="29.44140625" style="7" customWidth="1"/>
    <col min="3902" max="3902" width="9" style="7" bestFit="1" customWidth="1"/>
    <col min="3903" max="3903" width="7.44140625" style="7" bestFit="1" customWidth="1"/>
    <col min="3904" max="3904" width="10.44140625" style="7" bestFit="1" customWidth="1"/>
    <col min="3905" max="3908" width="7.44140625" style="7" bestFit="1" customWidth="1"/>
    <col min="3909" max="3909" width="6.88671875" style="7" bestFit="1" customWidth="1"/>
    <col min="3910" max="3910" width="9" style="7" bestFit="1" customWidth="1"/>
    <col min="3911" max="3912" width="7.44140625" style="7" bestFit="1" customWidth="1"/>
    <col min="3913" max="3914" width="9" style="7" bestFit="1" customWidth="1"/>
    <col min="3915" max="3915" width="9" style="7" customWidth="1"/>
    <col min="3916" max="3916" width="7.44140625" style="7" bestFit="1" customWidth="1"/>
    <col min="3917" max="3917" width="9" style="7" bestFit="1" customWidth="1"/>
    <col min="3918" max="4096" width="11.44140625" style="7"/>
    <col min="4097" max="4097" width="31" style="7" customWidth="1"/>
    <col min="4098" max="4098" width="9" style="7" bestFit="1" customWidth="1"/>
    <col min="4099" max="4099" width="7.44140625" style="7" bestFit="1" customWidth="1"/>
    <col min="4100" max="4100" width="10.44140625" style="7" bestFit="1" customWidth="1"/>
    <col min="4101" max="4104" width="7.44140625" style="7" bestFit="1" customWidth="1"/>
    <col min="4105" max="4105" width="6.88671875" style="7" bestFit="1" customWidth="1"/>
    <col min="4106" max="4106" width="9" style="7" bestFit="1" customWidth="1"/>
    <col min="4107" max="4108" width="7.44140625" style="7" bestFit="1" customWidth="1"/>
    <col min="4109" max="4110" width="9" style="7" bestFit="1" customWidth="1"/>
    <col min="4111" max="4111" width="9" style="7" customWidth="1"/>
    <col min="4112" max="4112" width="7.44140625" style="7" bestFit="1" customWidth="1"/>
    <col min="4113" max="4115" width="7.44140625" style="7" customWidth="1"/>
    <col min="4116" max="4116" width="9" style="7" bestFit="1" customWidth="1"/>
    <col min="4117" max="4117" width="17.109375" style="7" customWidth="1"/>
    <col min="4118" max="4121" width="10.109375" style="7" customWidth="1"/>
    <col min="4122" max="4122" width="9" style="7" bestFit="1" customWidth="1"/>
    <col min="4123" max="4123" width="7.44140625" style="7" bestFit="1" customWidth="1"/>
    <col min="4124" max="4124" width="10.44140625" style="7" bestFit="1" customWidth="1"/>
    <col min="4125" max="4128" width="7.44140625" style="7" bestFit="1" customWidth="1"/>
    <col min="4129" max="4129" width="6.88671875" style="7" bestFit="1" customWidth="1"/>
    <col min="4130" max="4130" width="9" style="7" bestFit="1" customWidth="1"/>
    <col min="4131" max="4132" width="7.44140625" style="7" bestFit="1" customWidth="1"/>
    <col min="4133" max="4134" width="9" style="7" bestFit="1" customWidth="1"/>
    <col min="4135" max="4135" width="9" style="7" customWidth="1"/>
    <col min="4136" max="4136" width="7.44140625" style="7" bestFit="1" customWidth="1"/>
    <col min="4137" max="4137" width="9" style="7" bestFit="1" customWidth="1"/>
    <col min="4138" max="4138" width="11.44140625" style="7"/>
    <col min="4139" max="4139" width="29.44140625" style="7" customWidth="1"/>
    <col min="4140" max="4140" width="9" style="7" bestFit="1" customWidth="1"/>
    <col min="4141" max="4141" width="7.44140625" style="7" bestFit="1" customWidth="1"/>
    <col min="4142" max="4142" width="10.44140625" style="7" bestFit="1" customWidth="1"/>
    <col min="4143" max="4146" width="7.44140625" style="7" bestFit="1" customWidth="1"/>
    <col min="4147" max="4147" width="6.88671875" style="7" bestFit="1" customWidth="1"/>
    <col min="4148" max="4148" width="9" style="7" bestFit="1" customWidth="1"/>
    <col min="4149" max="4150" width="7.44140625" style="7" bestFit="1" customWidth="1"/>
    <col min="4151" max="4152" width="9" style="7" bestFit="1" customWidth="1"/>
    <col min="4153" max="4153" width="9" style="7" customWidth="1"/>
    <col min="4154" max="4154" width="7.44140625" style="7" bestFit="1" customWidth="1"/>
    <col min="4155" max="4155" width="9" style="7" bestFit="1" customWidth="1"/>
    <col min="4156" max="4156" width="11.44140625" style="7"/>
    <col min="4157" max="4157" width="29.44140625" style="7" customWidth="1"/>
    <col min="4158" max="4158" width="9" style="7" bestFit="1" customWidth="1"/>
    <col min="4159" max="4159" width="7.44140625" style="7" bestFit="1" customWidth="1"/>
    <col min="4160" max="4160" width="10.44140625" style="7" bestFit="1" customWidth="1"/>
    <col min="4161" max="4164" width="7.44140625" style="7" bestFit="1" customWidth="1"/>
    <col min="4165" max="4165" width="6.88671875" style="7" bestFit="1" customWidth="1"/>
    <col min="4166" max="4166" width="9" style="7" bestFit="1" customWidth="1"/>
    <col min="4167" max="4168" width="7.44140625" style="7" bestFit="1" customWidth="1"/>
    <col min="4169" max="4170" width="9" style="7" bestFit="1" customWidth="1"/>
    <col min="4171" max="4171" width="9" style="7" customWidth="1"/>
    <col min="4172" max="4172" width="7.44140625" style="7" bestFit="1" customWidth="1"/>
    <col min="4173" max="4173" width="9" style="7" bestFit="1" customWidth="1"/>
    <col min="4174" max="4352" width="11.44140625" style="7"/>
    <col min="4353" max="4353" width="31" style="7" customWidth="1"/>
    <col min="4354" max="4354" width="9" style="7" bestFit="1" customWidth="1"/>
    <col min="4355" max="4355" width="7.44140625" style="7" bestFit="1" customWidth="1"/>
    <col min="4356" max="4356" width="10.44140625" style="7" bestFit="1" customWidth="1"/>
    <col min="4357" max="4360" width="7.44140625" style="7" bestFit="1" customWidth="1"/>
    <col min="4361" max="4361" width="6.88671875" style="7" bestFit="1" customWidth="1"/>
    <col min="4362" max="4362" width="9" style="7" bestFit="1" customWidth="1"/>
    <col min="4363" max="4364" width="7.44140625" style="7" bestFit="1" customWidth="1"/>
    <col min="4365" max="4366" width="9" style="7" bestFit="1" customWidth="1"/>
    <col min="4367" max="4367" width="9" style="7" customWidth="1"/>
    <col min="4368" max="4368" width="7.44140625" style="7" bestFit="1" customWidth="1"/>
    <col min="4369" max="4371" width="7.44140625" style="7" customWidth="1"/>
    <col min="4372" max="4372" width="9" style="7" bestFit="1" customWidth="1"/>
    <col min="4373" max="4373" width="17.109375" style="7" customWidth="1"/>
    <col min="4374" max="4377" width="10.109375" style="7" customWidth="1"/>
    <col min="4378" max="4378" width="9" style="7" bestFit="1" customWidth="1"/>
    <col min="4379" max="4379" width="7.44140625" style="7" bestFit="1" customWidth="1"/>
    <col min="4380" max="4380" width="10.44140625" style="7" bestFit="1" customWidth="1"/>
    <col min="4381" max="4384" width="7.44140625" style="7" bestFit="1" customWidth="1"/>
    <col min="4385" max="4385" width="6.88671875" style="7" bestFit="1" customWidth="1"/>
    <col min="4386" max="4386" width="9" style="7" bestFit="1" customWidth="1"/>
    <col min="4387" max="4388" width="7.44140625" style="7" bestFit="1" customWidth="1"/>
    <col min="4389" max="4390" width="9" style="7" bestFit="1" customWidth="1"/>
    <col min="4391" max="4391" width="9" style="7" customWidth="1"/>
    <col min="4392" max="4392" width="7.44140625" style="7" bestFit="1" customWidth="1"/>
    <col min="4393" max="4393" width="9" style="7" bestFit="1" customWidth="1"/>
    <col min="4394" max="4394" width="11.44140625" style="7"/>
    <col min="4395" max="4395" width="29.44140625" style="7" customWidth="1"/>
    <col min="4396" max="4396" width="9" style="7" bestFit="1" customWidth="1"/>
    <col min="4397" max="4397" width="7.44140625" style="7" bestFit="1" customWidth="1"/>
    <col min="4398" max="4398" width="10.44140625" style="7" bestFit="1" customWidth="1"/>
    <col min="4399" max="4402" width="7.44140625" style="7" bestFit="1" customWidth="1"/>
    <col min="4403" max="4403" width="6.88671875" style="7" bestFit="1" customWidth="1"/>
    <col min="4404" max="4404" width="9" style="7" bestFit="1" customWidth="1"/>
    <col min="4405" max="4406" width="7.44140625" style="7" bestFit="1" customWidth="1"/>
    <col min="4407" max="4408" width="9" style="7" bestFit="1" customWidth="1"/>
    <col min="4409" max="4409" width="9" style="7" customWidth="1"/>
    <col min="4410" max="4410" width="7.44140625" style="7" bestFit="1" customWidth="1"/>
    <col min="4411" max="4411" width="9" style="7" bestFit="1" customWidth="1"/>
    <col min="4412" max="4412" width="11.44140625" style="7"/>
    <col min="4413" max="4413" width="29.44140625" style="7" customWidth="1"/>
    <col min="4414" max="4414" width="9" style="7" bestFit="1" customWidth="1"/>
    <col min="4415" max="4415" width="7.44140625" style="7" bestFit="1" customWidth="1"/>
    <col min="4416" max="4416" width="10.44140625" style="7" bestFit="1" customWidth="1"/>
    <col min="4417" max="4420" width="7.44140625" style="7" bestFit="1" customWidth="1"/>
    <col min="4421" max="4421" width="6.88671875" style="7" bestFit="1" customWidth="1"/>
    <col min="4422" max="4422" width="9" style="7" bestFit="1" customWidth="1"/>
    <col min="4423" max="4424" width="7.44140625" style="7" bestFit="1" customWidth="1"/>
    <col min="4425" max="4426" width="9" style="7" bestFit="1" customWidth="1"/>
    <col min="4427" max="4427" width="9" style="7" customWidth="1"/>
    <col min="4428" max="4428" width="7.44140625" style="7" bestFit="1" customWidth="1"/>
    <col min="4429" max="4429" width="9" style="7" bestFit="1" customWidth="1"/>
    <col min="4430" max="4608" width="11.44140625" style="7"/>
    <col min="4609" max="4609" width="31" style="7" customWidth="1"/>
    <col min="4610" max="4610" width="9" style="7" bestFit="1" customWidth="1"/>
    <col min="4611" max="4611" width="7.44140625" style="7" bestFit="1" customWidth="1"/>
    <col min="4612" max="4612" width="10.44140625" style="7" bestFit="1" customWidth="1"/>
    <col min="4613" max="4616" width="7.44140625" style="7" bestFit="1" customWidth="1"/>
    <col min="4617" max="4617" width="6.88671875" style="7" bestFit="1" customWidth="1"/>
    <col min="4618" max="4618" width="9" style="7" bestFit="1" customWidth="1"/>
    <col min="4619" max="4620" width="7.44140625" style="7" bestFit="1" customWidth="1"/>
    <col min="4621" max="4622" width="9" style="7" bestFit="1" customWidth="1"/>
    <col min="4623" max="4623" width="9" style="7" customWidth="1"/>
    <col min="4624" max="4624" width="7.44140625" style="7" bestFit="1" customWidth="1"/>
    <col min="4625" max="4627" width="7.44140625" style="7" customWidth="1"/>
    <col min="4628" max="4628" width="9" style="7" bestFit="1" customWidth="1"/>
    <col min="4629" max="4629" width="17.109375" style="7" customWidth="1"/>
    <col min="4630" max="4633" width="10.109375" style="7" customWidth="1"/>
    <col min="4634" max="4634" width="9" style="7" bestFit="1" customWidth="1"/>
    <col min="4635" max="4635" width="7.44140625" style="7" bestFit="1" customWidth="1"/>
    <col min="4636" max="4636" width="10.44140625" style="7" bestFit="1" customWidth="1"/>
    <col min="4637" max="4640" width="7.44140625" style="7" bestFit="1" customWidth="1"/>
    <col min="4641" max="4641" width="6.88671875" style="7" bestFit="1" customWidth="1"/>
    <col min="4642" max="4642" width="9" style="7" bestFit="1" customWidth="1"/>
    <col min="4643" max="4644" width="7.44140625" style="7" bestFit="1" customWidth="1"/>
    <col min="4645" max="4646" width="9" style="7" bestFit="1" customWidth="1"/>
    <col min="4647" max="4647" width="9" style="7" customWidth="1"/>
    <col min="4648" max="4648" width="7.44140625" style="7" bestFit="1" customWidth="1"/>
    <col min="4649" max="4649" width="9" style="7" bestFit="1" customWidth="1"/>
    <col min="4650" max="4650" width="11.44140625" style="7"/>
    <col min="4651" max="4651" width="29.44140625" style="7" customWidth="1"/>
    <col min="4652" max="4652" width="9" style="7" bestFit="1" customWidth="1"/>
    <col min="4653" max="4653" width="7.44140625" style="7" bestFit="1" customWidth="1"/>
    <col min="4654" max="4654" width="10.44140625" style="7" bestFit="1" customWidth="1"/>
    <col min="4655" max="4658" width="7.44140625" style="7" bestFit="1" customWidth="1"/>
    <col min="4659" max="4659" width="6.88671875" style="7" bestFit="1" customWidth="1"/>
    <col min="4660" max="4660" width="9" style="7" bestFit="1" customWidth="1"/>
    <col min="4661" max="4662" width="7.44140625" style="7" bestFit="1" customWidth="1"/>
    <col min="4663" max="4664" width="9" style="7" bestFit="1" customWidth="1"/>
    <col min="4665" max="4665" width="9" style="7" customWidth="1"/>
    <col min="4666" max="4666" width="7.44140625" style="7" bestFit="1" customWidth="1"/>
    <col min="4667" max="4667" width="9" style="7" bestFit="1" customWidth="1"/>
    <col min="4668" max="4668" width="11.44140625" style="7"/>
    <col min="4669" max="4669" width="29.44140625" style="7" customWidth="1"/>
    <col min="4670" max="4670" width="9" style="7" bestFit="1" customWidth="1"/>
    <col min="4671" max="4671" width="7.44140625" style="7" bestFit="1" customWidth="1"/>
    <col min="4672" max="4672" width="10.44140625" style="7" bestFit="1" customWidth="1"/>
    <col min="4673" max="4676" width="7.44140625" style="7" bestFit="1" customWidth="1"/>
    <col min="4677" max="4677" width="6.88671875" style="7" bestFit="1" customWidth="1"/>
    <col min="4678" max="4678" width="9" style="7" bestFit="1" customWidth="1"/>
    <col min="4679" max="4680" width="7.44140625" style="7" bestFit="1" customWidth="1"/>
    <col min="4681" max="4682" width="9" style="7" bestFit="1" customWidth="1"/>
    <col min="4683" max="4683" width="9" style="7" customWidth="1"/>
    <col min="4684" max="4684" width="7.44140625" style="7" bestFit="1" customWidth="1"/>
    <col min="4685" max="4685" width="9" style="7" bestFit="1" customWidth="1"/>
    <col min="4686" max="4864" width="11.44140625" style="7"/>
    <col min="4865" max="4865" width="31" style="7" customWidth="1"/>
    <col min="4866" max="4866" width="9" style="7" bestFit="1" customWidth="1"/>
    <col min="4867" max="4867" width="7.44140625" style="7" bestFit="1" customWidth="1"/>
    <col min="4868" max="4868" width="10.44140625" style="7" bestFit="1" customWidth="1"/>
    <col min="4869" max="4872" width="7.44140625" style="7" bestFit="1" customWidth="1"/>
    <col min="4873" max="4873" width="6.88671875" style="7" bestFit="1" customWidth="1"/>
    <col min="4874" max="4874" width="9" style="7" bestFit="1" customWidth="1"/>
    <col min="4875" max="4876" width="7.44140625" style="7" bestFit="1" customWidth="1"/>
    <col min="4877" max="4878" width="9" style="7" bestFit="1" customWidth="1"/>
    <col min="4879" max="4879" width="9" style="7" customWidth="1"/>
    <col min="4880" max="4880" width="7.44140625" style="7" bestFit="1" customWidth="1"/>
    <col min="4881" max="4883" width="7.44140625" style="7" customWidth="1"/>
    <col min="4884" max="4884" width="9" style="7" bestFit="1" customWidth="1"/>
    <col min="4885" max="4885" width="17.109375" style="7" customWidth="1"/>
    <col min="4886" max="4889" width="10.109375" style="7" customWidth="1"/>
    <col min="4890" max="4890" width="9" style="7" bestFit="1" customWidth="1"/>
    <col min="4891" max="4891" width="7.44140625" style="7" bestFit="1" customWidth="1"/>
    <col min="4892" max="4892" width="10.44140625" style="7" bestFit="1" customWidth="1"/>
    <col min="4893" max="4896" width="7.44140625" style="7" bestFit="1" customWidth="1"/>
    <col min="4897" max="4897" width="6.88671875" style="7" bestFit="1" customWidth="1"/>
    <col min="4898" max="4898" width="9" style="7" bestFit="1" customWidth="1"/>
    <col min="4899" max="4900" width="7.44140625" style="7" bestFit="1" customWidth="1"/>
    <col min="4901" max="4902" width="9" style="7" bestFit="1" customWidth="1"/>
    <col min="4903" max="4903" width="9" style="7" customWidth="1"/>
    <col min="4904" max="4904" width="7.44140625" style="7" bestFit="1" customWidth="1"/>
    <col min="4905" max="4905" width="9" style="7" bestFit="1" customWidth="1"/>
    <col min="4906" max="4906" width="11.44140625" style="7"/>
    <col min="4907" max="4907" width="29.44140625" style="7" customWidth="1"/>
    <col min="4908" max="4908" width="9" style="7" bestFit="1" customWidth="1"/>
    <col min="4909" max="4909" width="7.44140625" style="7" bestFit="1" customWidth="1"/>
    <col min="4910" max="4910" width="10.44140625" style="7" bestFit="1" customWidth="1"/>
    <col min="4911" max="4914" width="7.44140625" style="7" bestFit="1" customWidth="1"/>
    <col min="4915" max="4915" width="6.88671875" style="7" bestFit="1" customWidth="1"/>
    <col min="4916" max="4916" width="9" style="7" bestFit="1" customWidth="1"/>
    <col min="4917" max="4918" width="7.44140625" style="7" bestFit="1" customWidth="1"/>
    <col min="4919" max="4920" width="9" style="7" bestFit="1" customWidth="1"/>
    <col min="4921" max="4921" width="9" style="7" customWidth="1"/>
    <col min="4922" max="4922" width="7.44140625" style="7" bestFit="1" customWidth="1"/>
    <col min="4923" max="4923" width="9" style="7" bestFit="1" customWidth="1"/>
    <col min="4924" max="4924" width="11.44140625" style="7"/>
    <col min="4925" max="4925" width="29.44140625" style="7" customWidth="1"/>
    <col min="4926" max="4926" width="9" style="7" bestFit="1" customWidth="1"/>
    <col min="4927" max="4927" width="7.44140625" style="7" bestFit="1" customWidth="1"/>
    <col min="4928" max="4928" width="10.44140625" style="7" bestFit="1" customWidth="1"/>
    <col min="4929" max="4932" width="7.44140625" style="7" bestFit="1" customWidth="1"/>
    <col min="4933" max="4933" width="6.88671875" style="7" bestFit="1" customWidth="1"/>
    <col min="4934" max="4934" width="9" style="7" bestFit="1" customWidth="1"/>
    <col min="4935" max="4936" width="7.44140625" style="7" bestFit="1" customWidth="1"/>
    <col min="4937" max="4938" width="9" style="7" bestFit="1" customWidth="1"/>
    <col min="4939" max="4939" width="9" style="7" customWidth="1"/>
    <col min="4940" max="4940" width="7.44140625" style="7" bestFit="1" customWidth="1"/>
    <col min="4941" max="4941" width="9" style="7" bestFit="1" customWidth="1"/>
    <col min="4942" max="5120" width="11.44140625" style="7"/>
    <col min="5121" max="5121" width="31" style="7" customWidth="1"/>
    <col min="5122" max="5122" width="9" style="7" bestFit="1" customWidth="1"/>
    <col min="5123" max="5123" width="7.44140625" style="7" bestFit="1" customWidth="1"/>
    <col min="5124" max="5124" width="10.44140625" style="7" bestFit="1" customWidth="1"/>
    <col min="5125" max="5128" width="7.44140625" style="7" bestFit="1" customWidth="1"/>
    <col min="5129" max="5129" width="6.88671875" style="7" bestFit="1" customWidth="1"/>
    <col min="5130" max="5130" width="9" style="7" bestFit="1" customWidth="1"/>
    <col min="5131" max="5132" width="7.44140625" style="7" bestFit="1" customWidth="1"/>
    <col min="5133" max="5134" width="9" style="7" bestFit="1" customWidth="1"/>
    <col min="5135" max="5135" width="9" style="7" customWidth="1"/>
    <col min="5136" max="5136" width="7.44140625" style="7" bestFit="1" customWidth="1"/>
    <col min="5137" max="5139" width="7.44140625" style="7" customWidth="1"/>
    <col min="5140" max="5140" width="9" style="7" bestFit="1" customWidth="1"/>
    <col min="5141" max="5141" width="17.109375" style="7" customWidth="1"/>
    <col min="5142" max="5145" width="10.109375" style="7" customWidth="1"/>
    <col min="5146" max="5146" width="9" style="7" bestFit="1" customWidth="1"/>
    <col min="5147" max="5147" width="7.44140625" style="7" bestFit="1" customWidth="1"/>
    <col min="5148" max="5148" width="10.44140625" style="7" bestFit="1" customWidth="1"/>
    <col min="5149" max="5152" width="7.44140625" style="7" bestFit="1" customWidth="1"/>
    <col min="5153" max="5153" width="6.88671875" style="7" bestFit="1" customWidth="1"/>
    <col min="5154" max="5154" width="9" style="7" bestFit="1" customWidth="1"/>
    <col min="5155" max="5156" width="7.44140625" style="7" bestFit="1" customWidth="1"/>
    <col min="5157" max="5158" width="9" style="7" bestFit="1" customWidth="1"/>
    <col min="5159" max="5159" width="9" style="7" customWidth="1"/>
    <col min="5160" max="5160" width="7.44140625" style="7" bestFit="1" customWidth="1"/>
    <col min="5161" max="5161" width="9" style="7" bestFit="1" customWidth="1"/>
    <col min="5162" max="5162" width="11.44140625" style="7"/>
    <col min="5163" max="5163" width="29.44140625" style="7" customWidth="1"/>
    <col min="5164" max="5164" width="9" style="7" bestFit="1" customWidth="1"/>
    <col min="5165" max="5165" width="7.44140625" style="7" bestFit="1" customWidth="1"/>
    <col min="5166" max="5166" width="10.44140625" style="7" bestFit="1" customWidth="1"/>
    <col min="5167" max="5170" width="7.44140625" style="7" bestFit="1" customWidth="1"/>
    <col min="5171" max="5171" width="6.88671875" style="7" bestFit="1" customWidth="1"/>
    <col min="5172" max="5172" width="9" style="7" bestFit="1" customWidth="1"/>
    <col min="5173" max="5174" width="7.44140625" style="7" bestFit="1" customWidth="1"/>
    <col min="5175" max="5176" width="9" style="7" bestFit="1" customWidth="1"/>
    <col min="5177" max="5177" width="9" style="7" customWidth="1"/>
    <col min="5178" max="5178" width="7.44140625" style="7" bestFit="1" customWidth="1"/>
    <col min="5179" max="5179" width="9" style="7" bestFit="1" customWidth="1"/>
    <col min="5180" max="5180" width="11.44140625" style="7"/>
    <col min="5181" max="5181" width="29.44140625" style="7" customWidth="1"/>
    <col min="5182" max="5182" width="9" style="7" bestFit="1" customWidth="1"/>
    <col min="5183" max="5183" width="7.44140625" style="7" bestFit="1" customWidth="1"/>
    <col min="5184" max="5184" width="10.44140625" style="7" bestFit="1" customWidth="1"/>
    <col min="5185" max="5188" width="7.44140625" style="7" bestFit="1" customWidth="1"/>
    <col min="5189" max="5189" width="6.88671875" style="7" bestFit="1" customWidth="1"/>
    <col min="5190" max="5190" width="9" style="7" bestFit="1" customWidth="1"/>
    <col min="5191" max="5192" width="7.44140625" style="7" bestFit="1" customWidth="1"/>
    <col min="5193" max="5194" width="9" style="7" bestFit="1" customWidth="1"/>
    <col min="5195" max="5195" width="9" style="7" customWidth="1"/>
    <col min="5196" max="5196" width="7.44140625" style="7" bestFit="1" customWidth="1"/>
    <col min="5197" max="5197" width="9" style="7" bestFit="1" customWidth="1"/>
    <col min="5198" max="5376" width="11.44140625" style="7"/>
    <col min="5377" max="5377" width="31" style="7" customWidth="1"/>
    <col min="5378" max="5378" width="9" style="7" bestFit="1" customWidth="1"/>
    <col min="5379" max="5379" width="7.44140625" style="7" bestFit="1" customWidth="1"/>
    <col min="5380" max="5380" width="10.44140625" style="7" bestFit="1" customWidth="1"/>
    <col min="5381" max="5384" width="7.44140625" style="7" bestFit="1" customWidth="1"/>
    <col min="5385" max="5385" width="6.88671875" style="7" bestFit="1" customWidth="1"/>
    <col min="5386" max="5386" width="9" style="7" bestFit="1" customWidth="1"/>
    <col min="5387" max="5388" width="7.44140625" style="7" bestFit="1" customWidth="1"/>
    <col min="5389" max="5390" width="9" style="7" bestFit="1" customWidth="1"/>
    <col min="5391" max="5391" width="9" style="7" customWidth="1"/>
    <col min="5392" max="5392" width="7.44140625" style="7" bestFit="1" customWidth="1"/>
    <col min="5393" max="5395" width="7.44140625" style="7" customWidth="1"/>
    <col min="5396" max="5396" width="9" style="7" bestFit="1" customWidth="1"/>
    <col min="5397" max="5397" width="17.109375" style="7" customWidth="1"/>
    <col min="5398" max="5401" width="10.109375" style="7" customWidth="1"/>
    <col min="5402" max="5402" width="9" style="7" bestFit="1" customWidth="1"/>
    <col min="5403" max="5403" width="7.44140625" style="7" bestFit="1" customWidth="1"/>
    <col min="5404" max="5404" width="10.44140625" style="7" bestFit="1" customWidth="1"/>
    <col min="5405" max="5408" width="7.44140625" style="7" bestFit="1" customWidth="1"/>
    <col min="5409" max="5409" width="6.88671875" style="7" bestFit="1" customWidth="1"/>
    <col min="5410" max="5410" width="9" style="7" bestFit="1" customWidth="1"/>
    <col min="5411" max="5412" width="7.44140625" style="7" bestFit="1" customWidth="1"/>
    <col min="5413" max="5414" width="9" style="7" bestFit="1" customWidth="1"/>
    <col min="5415" max="5415" width="9" style="7" customWidth="1"/>
    <col min="5416" max="5416" width="7.44140625" style="7" bestFit="1" customWidth="1"/>
    <col min="5417" max="5417" width="9" style="7" bestFit="1" customWidth="1"/>
    <col min="5418" max="5418" width="11.44140625" style="7"/>
    <col min="5419" max="5419" width="29.44140625" style="7" customWidth="1"/>
    <col min="5420" max="5420" width="9" style="7" bestFit="1" customWidth="1"/>
    <col min="5421" max="5421" width="7.44140625" style="7" bestFit="1" customWidth="1"/>
    <col min="5422" max="5422" width="10.44140625" style="7" bestFit="1" customWidth="1"/>
    <col min="5423" max="5426" width="7.44140625" style="7" bestFit="1" customWidth="1"/>
    <col min="5427" max="5427" width="6.88671875" style="7" bestFit="1" customWidth="1"/>
    <col min="5428" max="5428" width="9" style="7" bestFit="1" customWidth="1"/>
    <col min="5429" max="5430" width="7.44140625" style="7" bestFit="1" customWidth="1"/>
    <col min="5431" max="5432" width="9" style="7" bestFit="1" customWidth="1"/>
    <col min="5433" max="5433" width="9" style="7" customWidth="1"/>
    <col min="5434" max="5434" width="7.44140625" style="7" bestFit="1" customWidth="1"/>
    <col min="5435" max="5435" width="9" style="7" bestFit="1" customWidth="1"/>
    <col min="5436" max="5436" width="11.44140625" style="7"/>
    <col min="5437" max="5437" width="29.44140625" style="7" customWidth="1"/>
    <col min="5438" max="5438" width="9" style="7" bestFit="1" customWidth="1"/>
    <col min="5439" max="5439" width="7.44140625" style="7" bestFit="1" customWidth="1"/>
    <col min="5440" max="5440" width="10.44140625" style="7" bestFit="1" customWidth="1"/>
    <col min="5441" max="5444" width="7.44140625" style="7" bestFit="1" customWidth="1"/>
    <col min="5445" max="5445" width="6.88671875" style="7" bestFit="1" customWidth="1"/>
    <col min="5446" max="5446" width="9" style="7" bestFit="1" customWidth="1"/>
    <col min="5447" max="5448" width="7.44140625" style="7" bestFit="1" customWidth="1"/>
    <col min="5449" max="5450" width="9" style="7" bestFit="1" customWidth="1"/>
    <col min="5451" max="5451" width="9" style="7" customWidth="1"/>
    <col min="5452" max="5452" width="7.44140625" style="7" bestFit="1" customWidth="1"/>
    <col min="5453" max="5453" width="9" style="7" bestFit="1" customWidth="1"/>
    <col min="5454" max="5632" width="11.44140625" style="7"/>
    <col min="5633" max="5633" width="31" style="7" customWidth="1"/>
    <col min="5634" max="5634" width="9" style="7" bestFit="1" customWidth="1"/>
    <col min="5635" max="5635" width="7.44140625" style="7" bestFit="1" customWidth="1"/>
    <col min="5636" max="5636" width="10.44140625" style="7" bestFit="1" customWidth="1"/>
    <col min="5637" max="5640" width="7.44140625" style="7" bestFit="1" customWidth="1"/>
    <col min="5641" max="5641" width="6.88671875" style="7" bestFit="1" customWidth="1"/>
    <col min="5642" max="5642" width="9" style="7" bestFit="1" customWidth="1"/>
    <col min="5643" max="5644" width="7.44140625" style="7" bestFit="1" customWidth="1"/>
    <col min="5645" max="5646" width="9" style="7" bestFit="1" customWidth="1"/>
    <col min="5647" max="5647" width="9" style="7" customWidth="1"/>
    <col min="5648" max="5648" width="7.44140625" style="7" bestFit="1" customWidth="1"/>
    <col min="5649" max="5651" width="7.44140625" style="7" customWidth="1"/>
    <col min="5652" max="5652" width="9" style="7" bestFit="1" customWidth="1"/>
    <col min="5653" max="5653" width="17.109375" style="7" customWidth="1"/>
    <col min="5654" max="5657" width="10.109375" style="7" customWidth="1"/>
    <col min="5658" max="5658" width="9" style="7" bestFit="1" customWidth="1"/>
    <col min="5659" max="5659" width="7.44140625" style="7" bestFit="1" customWidth="1"/>
    <col min="5660" max="5660" width="10.44140625" style="7" bestFit="1" customWidth="1"/>
    <col min="5661" max="5664" width="7.44140625" style="7" bestFit="1" customWidth="1"/>
    <col min="5665" max="5665" width="6.88671875" style="7" bestFit="1" customWidth="1"/>
    <col min="5666" max="5666" width="9" style="7" bestFit="1" customWidth="1"/>
    <col min="5667" max="5668" width="7.44140625" style="7" bestFit="1" customWidth="1"/>
    <col min="5669" max="5670" width="9" style="7" bestFit="1" customWidth="1"/>
    <col min="5671" max="5671" width="9" style="7" customWidth="1"/>
    <col min="5672" max="5672" width="7.44140625" style="7" bestFit="1" customWidth="1"/>
    <col min="5673" max="5673" width="9" style="7" bestFit="1" customWidth="1"/>
    <col min="5674" max="5674" width="11.44140625" style="7"/>
    <col min="5675" max="5675" width="29.44140625" style="7" customWidth="1"/>
    <col min="5676" max="5676" width="9" style="7" bestFit="1" customWidth="1"/>
    <col min="5677" max="5677" width="7.44140625" style="7" bestFit="1" customWidth="1"/>
    <col min="5678" max="5678" width="10.44140625" style="7" bestFit="1" customWidth="1"/>
    <col min="5679" max="5682" width="7.44140625" style="7" bestFit="1" customWidth="1"/>
    <col min="5683" max="5683" width="6.88671875" style="7" bestFit="1" customWidth="1"/>
    <col min="5684" max="5684" width="9" style="7" bestFit="1" customWidth="1"/>
    <col min="5685" max="5686" width="7.44140625" style="7" bestFit="1" customWidth="1"/>
    <col min="5687" max="5688" width="9" style="7" bestFit="1" customWidth="1"/>
    <col min="5689" max="5689" width="9" style="7" customWidth="1"/>
    <col min="5690" max="5690" width="7.44140625" style="7" bestFit="1" customWidth="1"/>
    <col min="5691" max="5691" width="9" style="7" bestFit="1" customWidth="1"/>
    <col min="5692" max="5692" width="11.44140625" style="7"/>
    <col min="5693" max="5693" width="29.44140625" style="7" customWidth="1"/>
    <col min="5694" max="5694" width="9" style="7" bestFit="1" customWidth="1"/>
    <col min="5695" max="5695" width="7.44140625" style="7" bestFit="1" customWidth="1"/>
    <col min="5696" max="5696" width="10.44140625" style="7" bestFit="1" customWidth="1"/>
    <col min="5697" max="5700" width="7.44140625" style="7" bestFit="1" customWidth="1"/>
    <col min="5701" max="5701" width="6.88671875" style="7" bestFit="1" customWidth="1"/>
    <col min="5702" max="5702" width="9" style="7" bestFit="1" customWidth="1"/>
    <col min="5703" max="5704" width="7.44140625" style="7" bestFit="1" customWidth="1"/>
    <col min="5705" max="5706" width="9" style="7" bestFit="1" customWidth="1"/>
    <col min="5707" max="5707" width="9" style="7" customWidth="1"/>
    <col min="5708" max="5708" width="7.44140625" style="7" bestFit="1" customWidth="1"/>
    <col min="5709" max="5709" width="9" style="7" bestFit="1" customWidth="1"/>
    <col min="5710" max="5888" width="11.44140625" style="7"/>
    <col min="5889" max="5889" width="31" style="7" customWidth="1"/>
    <col min="5890" max="5890" width="9" style="7" bestFit="1" customWidth="1"/>
    <col min="5891" max="5891" width="7.44140625" style="7" bestFit="1" customWidth="1"/>
    <col min="5892" max="5892" width="10.44140625" style="7" bestFit="1" customWidth="1"/>
    <col min="5893" max="5896" width="7.44140625" style="7" bestFit="1" customWidth="1"/>
    <col min="5897" max="5897" width="6.88671875" style="7" bestFit="1" customWidth="1"/>
    <col min="5898" max="5898" width="9" style="7" bestFit="1" customWidth="1"/>
    <col min="5899" max="5900" width="7.44140625" style="7" bestFit="1" customWidth="1"/>
    <col min="5901" max="5902" width="9" style="7" bestFit="1" customWidth="1"/>
    <col min="5903" max="5903" width="9" style="7" customWidth="1"/>
    <col min="5904" max="5904" width="7.44140625" style="7" bestFit="1" customWidth="1"/>
    <col min="5905" max="5907" width="7.44140625" style="7" customWidth="1"/>
    <col min="5908" max="5908" width="9" style="7" bestFit="1" customWidth="1"/>
    <col min="5909" max="5909" width="17.109375" style="7" customWidth="1"/>
    <col min="5910" max="5913" width="10.109375" style="7" customWidth="1"/>
    <col min="5914" max="5914" width="9" style="7" bestFit="1" customWidth="1"/>
    <col min="5915" max="5915" width="7.44140625" style="7" bestFit="1" customWidth="1"/>
    <col min="5916" max="5916" width="10.44140625" style="7" bestFit="1" customWidth="1"/>
    <col min="5917" max="5920" width="7.44140625" style="7" bestFit="1" customWidth="1"/>
    <col min="5921" max="5921" width="6.88671875" style="7" bestFit="1" customWidth="1"/>
    <col min="5922" max="5922" width="9" style="7" bestFit="1" customWidth="1"/>
    <col min="5923" max="5924" width="7.44140625" style="7" bestFit="1" customWidth="1"/>
    <col min="5925" max="5926" width="9" style="7" bestFit="1" customWidth="1"/>
    <col min="5927" max="5927" width="9" style="7" customWidth="1"/>
    <col min="5928" max="5928" width="7.44140625" style="7" bestFit="1" customWidth="1"/>
    <col min="5929" max="5929" width="9" style="7" bestFit="1" customWidth="1"/>
    <col min="5930" max="5930" width="11.44140625" style="7"/>
    <col min="5931" max="5931" width="29.44140625" style="7" customWidth="1"/>
    <col min="5932" max="5932" width="9" style="7" bestFit="1" customWidth="1"/>
    <col min="5933" max="5933" width="7.44140625" style="7" bestFit="1" customWidth="1"/>
    <col min="5934" max="5934" width="10.44140625" style="7" bestFit="1" customWidth="1"/>
    <col min="5935" max="5938" width="7.44140625" style="7" bestFit="1" customWidth="1"/>
    <col min="5939" max="5939" width="6.88671875" style="7" bestFit="1" customWidth="1"/>
    <col min="5940" max="5940" width="9" style="7" bestFit="1" customWidth="1"/>
    <col min="5941" max="5942" width="7.44140625" style="7" bestFit="1" customWidth="1"/>
    <col min="5943" max="5944" width="9" style="7" bestFit="1" customWidth="1"/>
    <col min="5945" max="5945" width="9" style="7" customWidth="1"/>
    <col min="5946" max="5946" width="7.44140625" style="7" bestFit="1" customWidth="1"/>
    <col min="5947" max="5947" width="9" style="7" bestFit="1" customWidth="1"/>
    <col min="5948" max="5948" width="11.44140625" style="7"/>
    <col min="5949" max="5949" width="29.44140625" style="7" customWidth="1"/>
    <col min="5950" max="5950" width="9" style="7" bestFit="1" customWidth="1"/>
    <col min="5951" max="5951" width="7.44140625" style="7" bestFit="1" customWidth="1"/>
    <col min="5952" max="5952" width="10.44140625" style="7" bestFit="1" customWidth="1"/>
    <col min="5953" max="5956" width="7.44140625" style="7" bestFit="1" customWidth="1"/>
    <col min="5957" max="5957" width="6.88671875" style="7" bestFit="1" customWidth="1"/>
    <col min="5958" max="5958" width="9" style="7" bestFit="1" customWidth="1"/>
    <col min="5959" max="5960" width="7.44140625" style="7" bestFit="1" customWidth="1"/>
    <col min="5961" max="5962" width="9" style="7" bestFit="1" customWidth="1"/>
    <col min="5963" max="5963" width="9" style="7" customWidth="1"/>
    <col min="5964" max="5964" width="7.44140625" style="7" bestFit="1" customWidth="1"/>
    <col min="5965" max="5965" width="9" style="7" bestFit="1" customWidth="1"/>
    <col min="5966" max="6144" width="11.44140625" style="7"/>
    <col min="6145" max="6145" width="31" style="7" customWidth="1"/>
    <col min="6146" max="6146" width="9" style="7" bestFit="1" customWidth="1"/>
    <col min="6147" max="6147" width="7.44140625" style="7" bestFit="1" customWidth="1"/>
    <col min="6148" max="6148" width="10.44140625" style="7" bestFit="1" customWidth="1"/>
    <col min="6149" max="6152" width="7.44140625" style="7" bestFit="1" customWidth="1"/>
    <col min="6153" max="6153" width="6.88671875" style="7" bestFit="1" customWidth="1"/>
    <col min="6154" max="6154" width="9" style="7" bestFit="1" customWidth="1"/>
    <col min="6155" max="6156" width="7.44140625" style="7" bestFit="1" customWidth="1"/>
    <col min="6157" max="6158" width="9" style="7" bestFit="1" customWidth="1"/>
    <col min="6159" max="6159" width="9" style="7" customWidth="1"/>
    <col min="6160" max="6160" width="7.44140625" style="7" bestFit="1" customWidth="1"/>
    <col min="6161" max="6163" width="7.44140625" style="7" customWidth="1"/>
    <col min="6164" max="6164" width="9" style="7" bestFit="1" customWidth="1"/>
    <col min="6165" max="6165" width="17.109375" style="7" customWidth="1"/>
    <col min="6166" max="6169" width="10.109375" style="7" customWidth="1"/>
    <col min="6170" max="6170" width="9" style="7" bestFit="1" customWidth="1"/>
    <col min="6171" max="6171" width="7.44140625" style="7" bestFit="1" customWidth="1"/>
    <col min="6172" max="6172" width="10.44140625" style="7" bestFit="1" customWidth="1"/>
    <col min="6173" max="6176" width="7.44140625" style="7" bestFit="1" customWidth="1"/>
    <col min="6177" max="6177" width="6.88671875" style="7" bestFit="1" customWidth="1"/>
    <col min="6178" max="6178" width="9" style="7" bestFit="1" customWidth="1"/>
    <col min="6179" max="6180" width="7.44140625" style="7" bestFit="1" customWidth="1"/>
    <col min="6181" max="6182" width="9" style="7" bestFit="1" customWidth="1"/>
    <col min="6183" max="6183" width="9" style="7" customWidth="1"/>
    <col min="6184" max="6184" width="7.44140625" style="7" bestFit="1" customWidth="1"/>
    <col min="6185" max="6185" width="9" style="7" bestFit="1" customWidth="1"/>
    <col min="6186" max="6186" width="11.44140625" style="7"/>
    <col min="6187" max="6187" width="29.44140625" style="7" customWidth="1"/>
    <col min="6188" max="6188" width="9" style="7" bestFit="1" customWidth="1"/>
    <col min="6189" max="6189" width="7.44140625" style="7" bestFit="1" customWidth="1"/>
    <col min="6190" max="6190" width="10.44140625" style="7" bestFit="1" customWidth="1"/>
    <col min="6191" max="6194" width="7.44140625" style="7" bestFit="1" customWidth="1"/>
    <col min="6195" max="6195" width="6.88671875" style="7" bestFit="1" customWidth="1"/>
    <col min="6196" max="6196" width="9" style="7" bestFit="1" customWidth="1"/>
    <col min="6197" max="6198" width="7.44140625" style="7" bestFit="1" customWidth="1"/>
    <col min="6199" max="6200" width="9" style="7" bestFit="1" customWidth="1"/>
    <col min="6201" max="6201" width="9" style="7" customWidth="1"/>
    <col min="6202" max="6202" width="7.44140625" style="7" bestFit="1" customWidth="1"/>
    <col min="6203" max="6203" width="9" style="7" bestFit="1" customWidth="1"/>
    <col min="6204" max="6204" width="11.44140625" style="7"/>
    <col min="6205" max="6205" width="29.44140625" style="7" customWidth="1"/>
    <col min="6206" max="6206" width="9" style="7" bestFit="1" customWidth="1"/>
    <col min="6207" max="6207" width="7.44140625" style="7" bestFit="1" customWidth="1"/>
    <col min="6208" max="6208" width="10.44140625" style="7" bestFit="1" customWidth="1"/>
    <col min="6209" max="6212" width="7.44140625" style="7" bestFit="1" customWidth="1"/>
    <col min="6213" max="6213" width="6.88671875" style="7" bestFit="1" customWidth="1"/>
    <col min="6214" max="6214" width="9" style="7" bestFit="1" customWidth="1"/>
    <col min="6215" max="6216" width="7.44140625" style="7" bestFit="1" customWidth="1"/>
    <col min="6217" max="6218" width="9" style="7" bestFit="1" customWidth="1"/>
    <col min="6219" max="6219" width="9" style="7" customWidth="1"/>
    <col min="6220" max="6220" width="7.44140625" style="7" bestFit="1" customWidth="1"/>
    <col min="6221" max="6221" width="9" style="7" bestFit="1" customWidth="1"/>
    <col min="6222" max="6400" width="11.44140625" style="7"/>
    <col min="6401" max="6401" width="31" style="7" customWidth="1"/>
    <col min="6402" max="6402" width="9" style="7" bestFit="1" customWidth="1"/>
    <col min="6403" max="6403" width="7.44140625" style="7" bestFit="1" customWidth="1"/>
    <col min="6404" max="6404" width="10.44140625" style="7" bestFit="1" customWidth="1"/>
    <col min="6405" max="6408" width="7.44140625" style="7" bestFit="1" customWidth="1"/>
    <col min="6409" max="6409" width="6.88671875" style="7" bestFit="1" customWidth="1"/>
    <col min="6410" max="6410" width="9" style="7" bestFit="1" customWidth="1"/>
    <col min="6411" max="6412" width="7.44140625" style="7" bestFit="1" customWidth="1"/>
    <col min="6413" max="6414" width="9" style="7" bestFit="1" customWidth="1"/>
    <col min="6415" max="6415" width="9" style="7" customWidth="1"/>
    <col min="6416" max="6416" width="7.44140625" style="7" bestFit="1" customWidth="1"/>
    <col min="6417" max="6419" width="7.44140625" style="7" customWidth="1"/>
    <col min="6420" max="6420" width="9" style="7" bestFit="1" customWidth="1"/>
    <col min="6421" max="6421" width="17.109375" style="7" customWidth="1"/>
    <col min="6422" max="6425" width="10.109375" style="7" customWidth="1"/>
    <col min="6426" max="6426" width="9" style="7" bestFit="1" customWidth="1"/>
    <col min="6427" max="6427" width="7.44140625" style="7" bestFit="1" customWidth="1"/>
    <col min="6428" max="6428" width="10.44140625" style="7" bestFit="1" customWidth="1"/>
    <col min="6429" max="6432" width="7.44140625" style="7" bestFit="1" customWidth="1"/>
    <col min="6433" max="6433" width="6.88671875" style="7" bestFit="1" customWidth="1"/>
    <col min="6434" max="6434" width="9" style="7" bestFit="1" customWidth="1"/>
    <col min="6435" max="6436" width="7.44140625" style="7" bestFit="1" customWidth="1"/>
    <col min="6437" max="6438" width="9" style="7" bestFit="1" customWidth="1"/>
    <col min="6439" max="6439" width="9" style="7" customWidth="1"/>
    <col min="6440" max="6440" width="7.44140625" style="7" bestFit="1" customWidth="1"/>
    <col min="6441" max="6441" width="9" style="7" bestFit="1" customWidth="1"/>
    <col min="6442" max="6442" width="11.44140625" style="7"/>
    <col min="6443" max="6443" width="29.44140625" style="7" customWidth="1"/>
    <col min="6444" max="6444" width="9" style="7" bestFit="1" customWidth="1"/>
    <col min="6445" max="6445" width="7.44140625" style="7" bestFit="1" customWidth="1"/>
    <col min="6446" max="6446" width="10.44140625" style="7" bestFit="1" customWidth="1"/>
    <col min="6447" max="6450" width="7.44140625" style="7" bestFit="1" customWidth="1"/>
    <col min="6451" max="6451" width="6.88671875" style="7" bestFit="1" customWidth="1"/>
    <col min="6452" max="6452" width="9" style="7" bestFit="1" customWidth="1"/>
    <col min="6453" max="6454" width="7.44140625" style="7" bestFit="1" customWidth="1"/>
    <col min="6455" max="6456" width="9" style="7" bestFit="1" customWidth="1"/>
    <col min="6457" max="6457" width="9" style="7" customWidth="1"/>
    <col min="6458" max="6458" width="7.44140625" style="7" bestFit="1" customWidth="1"/>
    <col min="6459" max="6459" width="9" style="7" bestFit="1" customWidth="1"/>
    <col min="6460" max="6460" width="11.44140625" style="7"/>
    <col min="6461" max="6461" width="29.44140625" style="7" customWidth="1"/>
    <col min="6462" max="6462" width="9" style="7" bestFit="1" customWidth="1"/>
    <col min="6463" max="6463" width="7.44140625" style="7" bestFit="1" customWidth="1"/>
    <col min="6464" max="6464" width="10.44140625" style="7" bestFit="1" customWidth="1"/>
    <col min="6465" max="6468" width="7.44140625" style="7" bestFit="1" customWidth="1"/>
    <col min="6469" max="6469" width="6.88671875" style="7" bestFit="1" customWidth="1"/>
    <col min="6470" max="6470" width="9" style="7" bestFit="1" customWidth="1"/>
    <col min="6471" max="6472" width="7.44140625" style="7" bestFit="1" customWidth="1"/>
    <col min="6473" max="6474" width="9" style="7" bestFit="1" customWidth="1"/>
    <col min="6475" max="6475" width="9" style="7" customWidth="1"/>
    <col min="6476" max="6476" width="7.44140625" style="7" bestFit="1" customWidth="1"/>
    <col min="6477" max="6477" width="9" style="7" bestFit="1" customWidth="1"/>
    <col min="6478" max="6656" width="11.44140625" style="7"/>
    <col min="6657" max="6657" width="31" style="7" customWidth="1"/>
    <col min="6658" max="6658" width="9" style="7" bestFit="1" customWidth="1"/>
    <col min="6659" max="6659" width="7.44140625" style="7" bestFit="1" customWidth="1"/>
    <col min="6660" max="6660" width="10.44140625" style="7" bestFit="1" customWidth="1"/>
    <col min="6661" max="6664" width="7.44140625" style="7" bestFit="1" customWidth="1"/>
    <col min="6665" max="6665" width="6.88671875" style="7" bestFit="1" customWidth="1"/>
    <col min="6666" max="6666" width="9" style="7" bestFit="1" customWidth="1"/>
    <col min="6667" max="6668" width="7.44140625" style="7" bestFit="1" customWidth="1"/>
    <col min="6669" max="6670" width="9" style="7" bestFit="1" customWidth="1"/>
    <col min="6671" max="6671" width="9" style="7" customWidth="1"/>
    <col min="6672" max="6672" width="7.44140625" style="7" bestFit="1" customWidth="1"/>
    <col min="6673" max="6675" width="7.44140625" style="7" customWidth="1"/>
    <col min="6676" max="6676" width="9" style="7" bestFit="1" customWidth="1"/>
    <col min="6677" max="6677" width="17.109375" style="7" customWidth="1"/>
    <col min="6678" max="6681" width="10.109375" style="7" customWidth="1"/>
    <col min="6682" max="6682" width="9" style="7" bestFit="1" customWidth="1"/>
    <col min="6683" max="6683" width="7.44140625" style="7" bestFit="1" customWidth="1"/>
    <col min="6684" max="6684" width="10.44140625" style="7" bestFit="1" customWidth="1"/>
    <col min="6685" max="6688" width="7.44140625" style="7" bestFit="1" customWidth="1"/>
    <col min="6689" max="6689" width="6.88671875" style="7" bestFit="1" customWidth="1"/>
    <col min="6690" max="6690" width="9" style="7" bestFit="1" customWidth="1"/>
    <col min="6691" max="6692" width="7.44140625" style="7" bestFit="1" customWidth="1"/>
    <col min="6693" max="6694" width="9" style="7" bestFit="1" customWidth="1"/>
    <col min="6695" max="6695" width="9" style="7" customWidth="1"/>
    <col min="6696" max="6696" width="7.44140625" style="7" bestFit="1" customWidth="1"/>
    <col min="6697" max="6697" width="9" style="7" bestFit="1" customWidth="1"/>
    <col min="6698" max="6698" width="11.44140625" style="7"/>
    <col min="6699" max="6699" width="29.44140625" style="7" customWidth="1"/>
    <col min="6700" max="6700" width="9" style="7" bestFit="1" customWidth="1"/>
    <col min="6701" max="6701" width="7.44140625" style="7" bestFit="1" customWidth="1"/>
    <col min="6702" max="6702" width="10.44140625" style="7" bestFit="1" customWidth="1"/>
    <col min="6703" max="6706" width="7.44140625" style="7" bestFit="1" customWidth="1"/>
    <col min="6707" max="6707" width="6.88671875" style="7" bestFit="1" customWidth="1"/>
    <col min="6708" max="6708" width="9" style="7" bestFit="1" customWidth="1"/>
    <col min="6709" max="6710" width="7.44140625" style="7" bestFit="1" customWidth="1"/>
    <col min="6711" max="6712" width="9" style="7" bestFit="1" customWidth="1"/>
    <col min="6713" max="6713" width="9" style="7" customWidth="1"/>
    <col min="6714" max="6714" width="7.44140625" style="7" bestFit="1" customWidth="1"/>
    <col min="6715" max="6715" width="9" style="7" bestFit="1" customWidth="1"/>
    <col min="6716" max="6716" width="11.44140625" style="7"/>
    <col min="6717" max="6717" width="29.44140625" style="7" customWidth="1"/>
    <col min="6718" max="6718" width="9" style="7" bestFit="1" customWidth="1"/>
    <col min="6719" max="6719" width="7.44140625" style="7" bestFit="1" customWidth="1"/>
    <col min="6720" max="6720" width="10.44140625" style="7" bestFit="1" customWidth="1"/>
    <col min="6721" max="6724" width="7.44140625" style="7" bestFit="1" customWidth="1"/>
    <col min="6725" max="6725" width="6.88671875" style="7" bestFit="1" customWidth="1"/>
    <col min="6726" max="6726" width="9" style="7" bestFit="1" customWidth="1"/>
    <col min="6727" max="6728" width="7.44140625" style="7" bestFit="1" customWidth="1"/>
    <col min="6729" max="6730" width="9" style="7" bestFit="1" customWidth="1"/>
    <col min="6731" max="6731" width="9" style="7" customWidth="1"/>
    <col min="6732" max="6732" width="7.44140625" style="7" bestFit="1" customWidth="1"/>
    <col min="6733" max="6733" width="9" style="7" bestFit="1" customWidth="1"/>
    <col min="6734" max="6912" width="11.44140625" style="7"/>
    <col min="6913" max="6913" width="31" style="7" customWidth="1"/>
    <col min="6914" max="6914" width="9" style="7" bestFit="1" customWidth="1"/>
    <col min="6915" max="6915" width="7.44140625" style="7" bestFit="1" customWidth="1"/>
    <col min="6916" max="6916" width="10.44140625" style="7" bestFit="1" customWidth="1"/>
    <col min="6917" max="6920" width="7.44140625" style="7" bestFit="1" customWidth="1"/>
    <col min="6921" max="6921" width="6.88671875" style="7" bestFit="1" customWidth="1"/>
    <col min="6922" max="6922" width="9" style="7" bestFit="1" customWidth="1"/>
    <col min="6923" max="6924" width="7.44140625" style="7" bestFit="1" customWidth="1"/>
    <col min="6925" max="6926" width="9" style="7" bestFit="1" customWidth="1"/>
    <col min="6927" max="6927" width="9" style="7" customWidth="1"/>
    <col min="6928" max="6928" width="7.44140625" style="7" bestFit="1" customWidth="1"/>
    <col min="6929" max="6931" width="7.44140625" style="7" customWidth="1"/>
    <col min="6932" max="6932" width="9" style="7" bestFit="1" customWidth="1"/>
    <col min="6933" max="6933" width="17.109375" style="7" customWidth="1"/>
    <col min="6934" max="6937" width="10.109375" style="7" customWidth="1"/>
    <col min="6938" max="6938" width="9" style="7" bestFit="1" customWidth="1"/>
    <col min="6939" max="6939" width="7.44140625" style="7" bestFit="1" customWidth="1"/>
    <col min="6940" max="6940" width="10.44140625" style="7" bestFit="1" customWidth="1"/>
    <col min="6941" max="6944" width="7.44140625" style="7" bestFit="1" customWidth="1"/>
    <col min="6945" max="6945" width="6.88671875" style="7" bestFit="1" customWidth="1"/>
    <col min="6946" max="6946" width="9" style="7" bestFit="1" customWidth="1"/>
    <col min="6947" max="6948" width="7.44140625" style="7" bestFit="1" customWidth="1"/>
    <col min="6949" max="6950" width="9" style="7" bestFit="1" customWidth="1"/>
    <col min="6951" max="6951" width="9" style="7" customWidth="1"/>
    <col min="6952" max="6952" width="7.44140625" style="7" bestFit="1" customWidth="1"/>
    <col min="6953" max="6953" width="9" style="7" bestFit="1" customWidth="1"/>
    <col min="6954" max="6954" width="11.44140625" style="7"/>
    <col min="6955" max="6955" width="29.44140625" style="7" customWidth="1"/>
    <col min="6956" max="6956" width="9" style="7" bestFit="1" customWidth="1"/>
    <col min="6957" max="6957" width="7.44140625" style="7" bestFit="1" customWidth="1"/>
    <col min="6958" max="6958" width="10.44140625" style="7" bestFit="1" customWidth="1"/>
    <col min="6959" max="6962" width="7.44140625" style="7" bestFit="1" customWidth="1"/>
    <col min="6963" max="6963" width="6.88671875" style="7" bestFit="1" customWidth="1"/>
    <col min="6964" max="6964" width="9" style="7" bestFit="1" customWidth="1"/>
    <col min="6965" max="6966" width="7.44140625" style="7" bestFit="1" customWidth="1"/>
    <col min="6967" max="6968" width="9" style="7" bestFit="1" customWidth="1"/>
    <col min="6969" max="6969" width="9" style="7" customWidth="1"/>
    <col min="6970" max="6970" width="7.44140625" style="7" bestFit="1" customWidth="1"/>
    <col min="6971" max="6971" width="9" style="7" bestFit="1" customWidth="1"/>
    <col min="6972" max="6972" width="11.44140625" style="7"/>
    <col min="6973" max="6973" width="29.44140625" style="7" customWidth="1"/>
    <col min="6974" max="6974" width="9" style="7" bestFit="1" customWidth="1"/>
    <col min="6975" max="6975" width="7.44140625" style="7" bestFit="1" customWidth="1"/>
    <col min="6976" max="6976" width="10.44140625" style="7" bestFit="1" customWidth="1"/>
    <col min="6977" max="6980" width="7.44140625" style="7" bestFit="1" customWidth="1"/>
    <col min="6981" max="6981" width="6.88671875" style="7" bestFit="1" customWidth="1"/>
    <col min="6982" max="6982" width="9" style="7" bestFit="1" customWidth="1"/>
    <col min="6983" max="6984" width="7.44140625" style="7" bestFit="1" customWidth="1"/>
    <col min="6985" max="6986" width="9" style="7" bestFit="1" customWidth="1"/>
    <col min="6987" max="6987" width="9" style="7" customWidth="1"/>
    <col min="6988" max="6988" width="7.44140625" style="7" bestFit="1" customWidth="1"/>
    <col min="6989" max="6989" width="9" style="7" bestFit="1" customWidth="1"/>
    <col min="6990" max="7168" width="11.44140625" style="7"/>
    <col min="7169" max="7169" width="31" style="7" customWidth="1"/>
    <col min="7170" max="7170" width="9" style="7" bestFit="1" customWidth="1"/>
    <col min="7171" max="7171" width="7.44140625" style="7" bestFit="1" customWidth="1"/>
    <col min="7172" max="7172" width="10.44140625" style="7" bestFit="1" customWidth="1"/>
    <col min="7173" max="7176" width="7.44140625" style="7" bestFit="1" customWidth="1"/>
    <col min="7177" max="7177" width="6.88671875" style="7" bestFit="1" customWidth="1"/>
    <col min="7178" max="7178" width="9" style="7" bestFit="1" customWidth="1"/>
    <col min="7179" max="7180" width="7.44140625" style="7" bestFit="1" customWidth="1"/>
    <col min="7181" max="7182" width="9" style="7" bestFit="1" customWidth="1"/>
    <col min="7183" max="7183" width="9" style="7" customWidth="1"/>
    <col min="7184" max="7184" width="7.44140625" style="7" bestFit="1" customWidth="1"/>
    <col min="7185" max="7187" width="7.44140625" style="7" customWidth="1"/>
    <col min="7188" max="7188" width="9" style="7" bestFit="1" customWidth="1"/>
    <col min="7189" max="7189" width="17.109375" style="7" customWidth="1"/>
    <col min="7190" max="7193" width="10.109375" style="7" customWidth="1"/>
    <col min="7194" max="7194" width="9" style="7" bestFit="1" customWidth="1"/>
    <col min="7195" max="7195" width="7.44140625" style="7" bestFit="1" customWidth="1"/>
    <col min="7196" max="7196" width="10.44140625" style="7" bestFit="1" customWidth="1"/>
    <col min="7197" max="7200" width="7.44140625" style="7" bestFit="1" customWidth="1"/>
    <col min="7201" max="7201" width="6.88671875" style="7" bestFit="1" customWidth="1"/>
    <col min="7202" max="7202" width="9" style="7" bestFit="1" customWidth="1"/>
    <col min="7203" max="7204" width="7.44140625" style="7" bestFit="1" customWidth="1"/>
    <col min="7205" max="7206" width="9" style="7" bestFit="1" customWidth="1"/>
    <col min="7207" max="7207" width="9" style="7" customWidth="1"/>
    <col min="7208" max="7208" width="7.44140625" style="7" bestFit="1" customWidth="1"/>
    <col min="7209" max="7209" width="9" style="7" bestFit="1" customWidth="1"/>
    <col min="7210" max="7210" width="11.44140625" style="7"/>
    <col min="7211" max="7211" width="29.44140625" style="7" customWidth="1"/>
    <col min="7212" max="7212" width="9" style="7" bestFit="1" customWidth="1"/>
    <col min="7213" max="7213" width="7.44140625" style="7" bestFit="1" customWidth="1"/>
    <col min="7214" max="7214" width="10.44140625" style="7" bestFit="1" customWidth="1"/>
    <col min="7215" max="7218" width="7.44140625" style="7" bestFit="1" customWidth="1"/>
    <col min="7219" max="7219" width="6.88671875" style="7" bestFit="1" customWidth="1"/>
    <col min="7220" max="7220" width="9" style="7" bestFit="1" customWidth="1"/>
    <col min="7221" max="7222" width="7.44140625" style="7" bestFit="1" customWidth="1"/>
    <col min="7223" max="7224" width="9" style="7" bestFit="1" customWidth="1"/>
    <col min="7225" max="7225" width="9" style="7" customWidth="1"/>
    <col min="7226" max="7226" width="7.44140625" style="7" bestFit="1" customWidth="1"/>
    <col min="7227" max="7227" width="9" style="7" bestFit="1" customWidth="1"/>
    <col min="7228" max="7228" width="11.44140625" style="7"/>
    <col min="7229" max="7229" width="29.44140625" style="7" customWidth="1"/>
    <col min="7230" max="7230" width="9" style="7" bestFit="1" customWidth="1"/>
    <col min="7231" max="7231" width="7.44140625" style="7" bestFit="1" customWidth="1"/>
    <col min="7232" max="7232" width="10.44140625" style="7" bestFit="1" customWidth="1"/>
    <col min="7233" max="7236" width="7.44140625" style="7" bestFit="1" customWidth="1"/>
    <col min="7237" max="7237" width="6.88671875" style="7" bestFit="1" customWidth="1"/>
    <col min="7238" max="7238" width="9" style="7" bestFit="1" customWidth="1"/>
    <col min="7239" max="7240" width="7.44140625" style="7" bestFit="1" customWidth="1"/>
    <col min="7241" max="7242" width="9" style="7" bestFit="1" customWidth="1"/>
    <col min="7243" max="7243" width="9" style="7" customWidth="1"/>
    <col min="7244" max="7244" width="7.44140625" style="7" bestFit="1" customWidth="1"/>
    <col min="7245" max="7245" width="9" style="7" bestFit="1" customWidth="1"/>
    <col min="7246" max="7424" width="11.44140625" style="7"/>
    <col min="7425" max="7425" width="31" style="7" customWidth="1"/>
    <col min="7426" max="7426" width="9" style="7" bestFit="1" customWidth="1"/>
    <col min="7427" max="7427" width="7.44140625" style="7" bestFit="1" customWidth="1"/>
    <col min="7428" max="7428" width="10.44140625" style="7" bestFit="1" customWidth="1"/>
    <col min="7429" max="7432" width="7.44140625" style="7" bestFit="1" customWidth="1"/>
    <col min="7433" max="7433" width="6.88671875" style="7" bestFit="1" customWidth="1"/>
    <col min="7434" max="7434" width="9" style="7" bestFit="1" customWidth="1"/>
    <col min="7435" max="7436" width="7.44140625" style="7" bestFit="1" customWidth="1"/>
    <col min="7437" max="7438" width="9" style="7" bestFit="1" customWidth="1"/>
    <col min="7439" max="7439" width="9" style="7" customWidth="1"/>
    <col min="7440" max="7440" width="7.44140625" style="7" bestFit="1" customWidth="1"/>
    <col min="7441" max="7443" width="7.44140625" style="7" customWidth="1"/>
    <col min="7444" max="7444" width="9" style="7" bestFit="1" customWidth="1"/>
    <col min="7445" max="7445" width="17.109375" style="7" customWidth="1"/>
    <col min="7446" max="7449" width="10.109375" style="7" customWidth="1"/>
    <col min="7450" max="7450" width="9" style="7" bestFit="1" customWidth="1"/>
    <col min="7451" max="7451" width="7.44140625" style="7" bestFit="1" customWidth="1"/>
    <col min="7452" max="7452" width="10.44140625" style="7" bestFit="1" customWidth="1"/>
    <col min="7453" max="7456" width="7.44140625" style="7" bestFit="1" customWidth="1"/>
    <col min="7457" max="7457" width="6.88671875" style="7" bestFit="1" customWidth="1"/>
    <col min="7458" max="7458" width="9" style="7" bestFit="1" customWidth="1"/>
    <col min="7459" max="7460" width="7.44140625" style="7" bestFit="1" customWidth="1"/>
    <col min="7461" max="7462" width="9" style="7" bestFit="1" customWidth="1"/>
    <col min="7463" max="7463" width="9" style="7" customWidth="1"/>
    <col min="7464" max="7464" width="7.44140625" style="7" bestFit="1" customWidth="1"/>
    <col min="7465" max="7465" width="9" style="7" bestFit="1" customWidth="1"/>
    <col min="7466" max="7466" width="11.44140625" style="7"/>
    <col min="7467" max="7467" width="29.44140625" style="7" customWidth="1"/>
    <col min="7468" max="7468" width="9" style="7" bestFit="1" customWidth="1"/>
    <col min="7469" max="7469" width="7.44140625" style="7" bestFit="1" customWidth="1"/>
    <col min="7470" max="7470" width="10.44140625" style="7" bestFit="1" customWidth="1"/>
    <col min="7471" max="7474" width="7.44140625" style="7" bestFit="1" customWidth="1"/>
    <col min="7475" max="7475" width="6.88671875" style="7" bestFit="1" customWidth="1"/>
    <col min="7476" max="7476" width="9" style="7" bestFit="1" customWidth="1"/>
    <col min="7477" max="7478" width="7.44140625" style="7" bestFit="1" customWidth="1"/>
    <col min="7479" max="7480" width="9" style="7" bestFit="1" customWidth="1"/>
    <col min="7481" max="7481" width="9" style="7" customWidth="1"/>
    <col min="7482" max="7482" width="7.44140625" style="7" bestFit="1" customWidth="1"/>
    <col min="7483" max="7483" width="9" style="7" bestFit="1" customWidth="1"/>
    <col min="7484" max="7484" width="11.44140625" style="7"/>
    <col min="7485" max="7485" width="29.44140625" style="7" customWidth="1"/>
    <col min="7486" max="7486" width="9" style="7" bestFit="1" customWidth="1"/>
    <col min="7487" max="7487" width="7.44140625" style="7" bestFit="1" customWidth="1"/>
    <col min="7488" max="7488" width="10.44140625" style="7" bestFit="1" customWidth="1"/>
    <col min="7489" max="7492" width="7.44140625" style="7" bestFit="1" customWidth="1"/>
    <col min="7493" max="7493" width="6.88671875" style="7" bestFit="1" customWidth="1"/>
    <col min="7494" max="7494" width="9" style="7" bestFit="1" customWidth="1"/>
    <col min="7495" max="7496" width="7.44140625" style="7" bestFit="1" customWidth="1"/>
    <col min="7497" max="7498" width="9" style="7" bestFit="1" customWidth="1"/>
    <col min="7499" max="7499" width="9" style="7" customWidth="1"/>
    <col min="7500" max="7500" width="7.44140625" style="7" bestFit="1" customWidth="1"/>
    <col min="7501" max="7501" width="9" style="7" bestFit="1" customWidth="1"/>
    <col min="7502" max="7680" width="11.44140625" style="7"/>
    <col min="7681" max="7681" width="31" style="7" customWidth="1"/>
    <col min="7682" max="7682" width="9" style="7" bestFit="1" customWidth="1"/>
    <col min="7683" max="7683" width="7.44140625" style="7" bestFit="1" customWidth="1"/>
    <col min="7684" max="7684" width="10.44140625" style="7" bestFit="1" customWidth="1"/>
    <col min="7685" max="7688" width="7.44140625" style="7" bestFit="1" customWidth="1"/>
    <col min="7689" max="7689" width="6.88671875" style="7" bestFit="1" customWidth="1"/>
    <col min="7690" max="7690" width="9" style="7" bestFit="1" customWidth="1"/>
    <col min="7691" max="7692" width="7.44140625" style="7" bestFit="1" customWidth="1"/>
    <col min="7693" max="7694" width="9" style="7" bestFit="1" customWidth="1"/>
    <col min="7695" max="7695" width="9" style="7" customWidth="1"/>
    <col min="7696" max="7696" width="7.44140625" style="7" bestFit="1" customWidth="1"/>
    <col min="7697" max="7699" width="7.44140625" style="7" customWidth="1"/>
    <col min="7700" max="7700" width="9" style="7" bestFit="1" customWidth="1"/>
    <col min="7701" max="7701" width="17.109375" style="7" customWidth="1"/>
    <col min="7702" max="7705" width="10.109375" style="7" customWidth="1"/>
    <col min="7706" max="7706" width="9" style="7" bestFit="1" customWidth="1"/>
    <col min="7707" max="7707" width="7.44140625" style="7" bestFit="1" customWidth="1"/>
    <col min="7708" max="7708" width="10.44140625" style="7" bestFit="1" customWidth="1"/>
    <col min="7709" max="7712" width="7.44140625" style="7" bestFit="1" customWidth="1"/>
    <col min="7713" max="7713" width="6.88671875" style="7" bestFit="1" customWidth="1"/>
    <col min="7714" max="7714" width="9" style="7" bestFit="1" customWidth="1"/>
    <col min="7715" max="7716" width="7.44140625" style="7" bestFit="1" customWidth="1"/>
    <col min="7717" max="7718" width="9" style="7" bestFit="1" customWidth="1"/>
    <col min="7719" max="7719" width="9" style="7" customWidth="1"/>
    <col min="7720" max="7720" width="7.44140625" style="7" bestFit="1" customWidth="1"/>
    <col min="7721" max="7721" width="9" style="7" bestFit="1" customWidth="1"/>
    <col min="7722" max="7722" width="11.44140625" style="7"/>
    <col min="7723" max="7723" width="29.44140625" style="7" customWidth="1"/>
    <col min="7724" max="7724" width="9" style="7" bestFit="1" customWidth="1"/>
    <col min="7725" max="7725" width="7.44140625" style="7" bestFit="1" customWidth="1"/>
    <col min="7726" max="7726" width="10.44140625" style="7" bestFit="1" customWidth="1"/>
    <col min="7727" max="7730" width="7.44140625" style="7" bestFit="1" customWidth="1"/>
    <col min="7731" max="7731" width="6.88671875" style="7" bestFit="1" customWidth="1"/>
    <col min="7732" max="7732" width="9" style="7" bestFit="1" customWidth="1"/>
    <col min="7733" max="7734" width="7.44140625" style="7" bestFit="1" customWidth="1"/>
    <col min="7735" max="7736" width="9" style="7" bestFit="1" customWidth="1"/>
    <col min="7737" max="7737" width="9" style="7" customWidth="1"/>
    <col min="7738" max="7738" width="7.44140625" style="7" bestFit="1" customWidth="1"/>
    <col min="7739" max="7739" width="9" style="7" bestFit="1" customWidth="1"/>
    <col min="7740" max="7740" width="11.44140625" style="7"/>
    <col min="7741" max="7741" width="29.44140625" style="7" customWidth="1"/>
    <col min="7742" max="7742" width="9" style="7" bestFit="1" customWidth="1"/>
    <col min="7743" max="7743" width="7.44140625" style="7" bestFit="1" customWidth="1"/>
    <col min="7744" max="7744" width="10.44140625" style="7" bestFit="1" customWidth="1"/>
    <col min="7745" max="7748" width="7.44140625" style="7" bestFit="1" customWidth="1"/>
    <col min="7749" max="7749" width="6.88671875" style="7" bestFit="1" customWidth="1"/>
    <col min="7750" max="7750" width="9" style="7" bestFit="1" customWidth="1"/>
    <col min="7751" max="7752" width="7.44140625" style="7" bestFit="1" customWidth="1"/>
    <col min="7753" max="7754" width="9" style="7" bestFit="1" customWidth="1"/>
    <col min="7755" max="7755" width="9" style="7" customWidth="1"/>
    <col min="7756" max="7756" width="7.44140625" style="7" bestFit="1" customWidth="1"/>
    <col min="7757" max="7757" width="9" style="7" bestFit="1" customWidth="1"/>
    <col min="7758" max="7936" width="11.44140625" style="7"/>
    <col min="7937" max="7937" width="31" style="7" customWidth="1"/>
    <col min="7938" max="7938" width="9" style="7" bestFit="1" customWidth="1"/>
    <col min="7939" max="7939" width="7.44140625" style="7" bestFit="1" customWidth="1"/>
    <col min="7940" max="7940" width="10.44140625" style="7" bestFit="1" customWidth="1"/>
    <col min="7941" max="7944" width="7.44140625" style="7" bestFit="1" customWidth="1"/>
    <col min="7945" max="7945" width="6.88671875" style="7" bestFit="1" customWidth="1"/>
    <col min="7946" max="7946" width="9" style="7" bestFit="1" customWidth="1"/>
    <col min="7947" max="7948" width="7.44140625" style="7" bestFit="1" customWidth="1"/>
    <col min="7949" max="7950" width="9" style="7" bestFit="1" customWidth="1"/>
    <col min="7951" max="7951" width="9" style="7" customWidth="1"/>
    <col min="7952" max="7952" width="7.44140625" style="7" bestFit="1" customWidth="1"/>
    <col min="7953" max="7955" width="7.44140625" style="7" customWidth="1"/>
    <col min="7956" max="7956" width="9" style="7" bestFit="1" customWidth="1"/>
    <col min="7957" max="7957" width="17.109375" style="7" customWidth="1"/>
    <col min="7958" max="7961" width="10.109375" style="7" customWidth="1"/>
    <col min="7962" max="7962" width="9" style="7" bestFit="1" customWidth="1"/>
    <col min="7963" max="7963" width="7.44140625" style="7" bestFit="1" customWidth="1"/>
    <col min="7964" max="7964" width="10.44140625" style="7" bestFit="1" customWidth="1"/>
    <col min="7965" max="7968" width="7.44140625" style="7" bestFit="1" customWidth="1"/>
    <col min="7969" max="7969" width="6.88671875" style="7" bestFit="1" customWidth="1"/>
    <col min="7970" max="7970" width="9" style="7" bestFit="1" customWidth="1"/>
    <col min="7971" max="7972" width="7.44140625" style="7" bestFit="1" customWidth="1"/>
    <col min="7973" max="7974" width="9" style="7" bestFit="1" customWidth="1"/>
    <col min="7975" max="7975" width="9" style="7" customWidth="1"/>
    <col min="7976" max="7976" width="7.44140625" style="7" bestFit="1" customWidth="1"/>
    <col min="7977" max="7977" width="9" style="7" bestFit="1" customWidth="1"/>
    <col min="7978" max="7978" width="11.44140625" style="7"/>
    <col min="7979" max="7979" width="29.44140625" style="7" customWidth="1"/>
    <col min="7980" max="7980" width="9" style="7" bestFit="1" customWidth="1"/>
    <col min="7981" max="7981" width="7.44140625" style="7" bestFit="1" customWidth="1"/>
    <col min="7982" max="7982" width="10.44140625" style="7" bestFit="1" customWidth="1"/>
    <col min="7983" max="7986" width="7.44140625" style="7" bestFit="1" customWidth="1"/>
    <col min="7987" max="7987" width="6.88671875" style="7" bestFit="1" customWidth="1"/>
    <col min="7988" max="7988" width="9" style="7" bestFit="1" customWidth="1"/>
    <col min="7989" max="7990" width="7.44140625" style="7" bestFit="1" customWidth="1"/>
    <col min="7991" max="7992" width="9" style="7" bestFit="1" customWidth="1"/>
    <col min="7993" max="7993" width="9" style="7" customWidth="1"/>
    <col min="7994" max="7994" width="7.44140625" style="7" bestFit="1" customWidth="1"/>
    <col min="7995" max="7995" width="9" style="7" bestFit="1" customWidth="1"/>
    <col min="7996" max="7996" width="11.44140625" style="7"/>
    <col min="7997" max="7997" width="29.44140625" style="7" customWidth="1"/>
    <col min="7998" max="7998" width="9" style="7" bestFit="1" customWidth="1"/>
    <col min="7999" max="7999" width="7.44140625" style="7" bestFit="1" customWidth="1"/>
    <col min="8000" max="8000" width="10.44140625" style="7" bestFit="1" customWidth="1"/>
    <col min="8001" max="8004" width="7.44140625" style="7" bestFit="1" customWidth="1"/>
    <col min="8005" max="8005" width="6.88671875" style="7" bestFit="1" customWidth="1"/>
    <col min="8006" max="8006" width="9" style="7" bestFit="1" customWidth="1"/>
    <col min="8007" max="8008" width="7.44140625" style="7" bestFit="1" customWidth="1"/>
    <col min="8009" max="8010" width="9" style="7" bestFit="1" customWidth="1"/>
    <col min="8011" max="8011" width="9" style="7" customWidth="1"/>
    <col min="8012" max="8012" width="7.44140625" style="7" bestFit="1" customWidth="1"/>
    <col min="8013" max="8013" width="9" style="7" bestFit="1" customWidth="1"/>
    <col min="8014" max="8192" width="11.44140625" style="7"/>
    <col min="8193" max="8193" width="31" style="7" customWidth="1"/>
    <col min="8194" max="8194" width="9" style="7" bestFit="1" customWidth="1"/>
    <col min="8195" max="8195" width="7.44140625" style="7" bestFit="1" customWidth="1"/>
    <col min="8196" max="8196" width="10.44140625" style="7" bestFit="1" customWidth="1"/>
    <col min="8197" max="8200" width="7.44140625" style="7" bestFit="1" customWidth="1"/>
    <col min="8201" max="8201" width="6.88671875" style="7" bestFit="1" customWidth="1"/>
    <col min="8202" max="8202" width="9" style="7" bestFit="1" customWidth="1"/>
    <col min="8203" max="8204" width="7.44140625" style="7" bestFit="1" customWidth="1"/>
    <col min="8205" max="8206" width="9" style="7" bestFit="1" customWidth="1"/>
    <col min="8207" max="8207" width="9" style="7" customWidth="1"/>
    <col min="8208" max="8208" width="7.44140625" style="7" bestFit="1" customWidth="1"/>
    <col min="8209" max="8211" width="7.44140625" style="7" customWidth="1"/>
    <col min="8212" max="8212" width="9" style="7" bestFit="1" customWidth="1"/>
    <col min="8213" max="8213" width="17.109375" style="7" customWidth="1"/>
    <col min="8214" max="8217" width="10.109375" style="7" customWidth="1"/>
    <col min="8218" max="8218" width="9" style="7" bestFit="1" customWidth="1"/>
    <col min="8219" max="8219" width="7.44140625" style="7" bestFit="1" customWidth="1"/>
    <col min="8220" max="8220" width="10.44140625" style="7" bestFit="1" customWidth="1"/>
    <col min="8221" max="8224" width="7.44140625" style="7" bestFit="1" customWidth="1"/>
    <col min="8225" max="8225" width="6.88671875" style="7" bestFit="1" customWidth="1"/>
    <col min="8226" max="8226" width="9" style="7" bestFit="1" customWidth="1"/>
    <col min="8227" max="8228" width="7.44140625" style="7" bestFit="1" customWidth="1"/>
    <col min="8229" max="8230" width="9" style="7" bestFit="1" customWidth="1"/>
    <col min="8231" max="8231" width="9" style="7" customWidth="1"/>
    <col min="8232" max="8232" width="7.44140625" style="7" bestFit="1" customWidth="1"/>
    <col min="8233" max="8233" width="9" style="7" bestFit="1" customWidth="1"/>
    <col min="8234" max="8234" width="11.44140625" style="7"/>
    <col min="8235" max="8235" width="29.44140625" style="7" customWidth="1"/>
    <col min="8236" max="8236" width="9" style="7" bestFit="1" customWidth="1"/>
    <col min="8237" max="8237" width="7.44140625" style="7" bestFit="1" customWidth="1"/>
    <col min="8238" max="8238" width="10.44140625" style="7" bestFit="1" customWidth="1"/>
    <col min="8239" max="8242" width="7.44140625" style="7" bestFit="1" customWidth="1"/>
    <col min="8243" max="8243" width="6.88671875" style="7" bestFit="1" customWidth="1"/>
    <col min="8244" max="8244" width="9" style="7" bestFit="1" customWidth="1"/>
    <col min="8245" max="8246" width="7.44140625" style="7" bestFit="1" customWidth="1"/>
    <col min="8247" max="8248" width="9" style="7" bestFit="1" customWidth="1"/>
    <col min="8249" max="8249" width="9" style="7" customWidth="1"/>
    <col min="8250" max="8250" width="7.44140625" style="7" bestFit="1" customWidth="1"/>
    <col min="8251" max="8251" width="9" style="7" bestFit="1" customWidth="1"/>
    <col min="8252" max="8252" width="11.44140625" style="7"/>
    <col min="8253" max="8253" width="29.44140625" style="7" customWidth="1"/>
    <col min="8254" max="8254" width="9" style="7" bestFit="1" customWidth="1"/>
    <col min="8255" max="8255" width="7.44140625" style="7" bestFit="1" customWidth="1"/>
    <col min="8256" max="8256" width="10.44140625" style="7" bestFit="1" customWidth="1"/>
    <col min="8257" max="8260" width="7.44140625" style="7" bestFit="1" customWidth="1"/>
    <col min="8261" max="8261" width="6.88671875" style="7" bestFit="1" customWidth="1"/>
    <col min="8262" max="8262" width="9" style="7" bestFit="1" customWidth="1"/>
    <col min="8263" max="8264" width="7.44140625" style="7" bestFit="1" customWidth="1"/>
    <col min="8265" max="8266" width="9" style="7" bestFit="1" customWidth="1"/>
    <col min="8267" max="8267" width="9" style="7" customWidth="1"/>
    <col min="8268" max="8268" width="7.44140625" style="7" bestFit="1" customWidth="1"/>
    <col min="8269" max="8269" width="9" style="7" bestFit="1" customWidth="1"/>
    <col min="8270" max="8448" width="11.44140625" style="7"/>
    <col min="8449" max="8449" width="31" style="7" customWidth="1"/>
    <col min="8450" max="8450" width="9" style="7" bestFit="1" customWidth="1"/>
    <col min="8451" max="8451" width="7.44140625" style="7" bestFit="1" customWidth="1"/>
    <col min="8452" max="8452" width="10.44140625" style="7" bestFit="1" customWidth="1"/>
    <col min="8453" max="8456" width="7.44140625" style="7" bestFit="1" customWidth="1"/>
    <col min="8457" max="8457" width="6.88671875" style="7" bestFit="1" customWidth="1"/>
    <col min="8458" max="8458" width="9" style="7" bestFit="1" customWidth="1"/>
    <col min="8459" max="8460" width="7.44140625" style="7" bestFit="1" customWidth="1"/>
    <col min="8461" max="8462" width="9" style="7" bestFit="1" customWidth="1"/>
    <col min="8463" max="8463" width="9" style="7" customWidth="1"/>
    <col min="8464" max="8464" width="7.44140625" style="7" bestFit="1" customWidth="1"/>
    <col min="8465" max="8467" width="7.44140625" style="7" customWidth="1"/>
    <col min="8468" max="8468" width="9" style="7" bestFit="1" customWidth="1"/>
    <col min="8469" max="8469" width="17.109375" style="7" customWidth="1"/>
    <col min="8470" max="8473" width="10.109375" style="7" customWidth="1"/>
    <col min="8474" max="8474" width="9" style="7" bestFit="1" customWidth="1"/>
    <col min="8475" max="8475" width="7.44140625" style="7" bestFit="1" customWidth="1"/>
    <col min="8476" max="8476" width="10.44140625" style="7" bestFit="1" customWidth="1"/>
    <col min="8477" max="8480" width="7.44140625" style="7" bestFit="1" customWidth="1"/>
    <col min="8481" max="8481" width="6.88671875" style="7" bestFit="1" customWidth="1"/>
    <col min="8482" max="8482" width="9" style="7" bestFit="1" customWidth="1"/>
    <col min="8483" max="8484" width="7.44140625" style="7" bestFit="1" customWidth="1"/>
    <col min="8485" max="8486" width="9" style="7" bestFit="1" customWidth="1"/>
    <col min="8487" max="8487" width="9" style="7" customWidth="1"/>
    <col min="8488" max="8488" width="7.44140625" style="7" bestFit="1" customWidth="1"/>
    <col min="8489" max="8489" width="9" style="7" bestFit="1" customWidth="1"/>
    <col min="8490" max="8490" width="11.44140625" style="7"/>
    <col min="8491" max="8491" width="29.44140625" style="7" customWidth="1"/>
    <col min="8492" max="8492" width="9" style="7" bestFit="1" customWidth="1"/>
    <col min="8493" max="8493" width="7.44140625" style="7" bestFit="1" customWidth="1"/>
    <col min="8494" max="8494" width="10.44140625" style="7" bestFit="1" customWidth="1"/>
    <col min="8495" max="8498" width="7.44140625" style="7" bestFit="1" customWidth="1"/>
    <col min="8499" max="8499" width="6.88671875" style="7" bestFit="1" customWidth="1"/>
    <col min="8500" max="8500" width="9" style="7" bestFit="1" customWidth="1"/>
    <col min="8501" max="8502" width="7.44140625" style="7" bestFit="1" customWidth="1"/>
    <col min="8503" max="8504" width="9" style="7" bestFit="1" customWidth="1"/>
    <col min="8505" max="8505" width="9" style="7" customWidth="1"/>
    <col min="8506" max="8506" width="7.44140625" style="7" bestFit="1" customWidth="1"/>
    <col min="8507" max="8507" width="9" style="7" bestFit="1" customWidth="1"/>
    <col min="8508" max="8508" width="11.44140625" style="7"/>
    <col min="8509" max="8509" width="29.44140625" style="7" customWidth="1"/>
    <col min="8510" max="8510" width="9" style="7" bestFit="1" customWidth="1"/>
    <col min="8511" max="8511" width="7.44140625" style="7" bestFit="1" customWidth="1"/>
    <col min="8512" max="8512" width="10.44140625" style="7" bestFit="1" customWidth="1"/>
    <col min="8513" max="8516" width="7.44140625" style="7" bestFit="1" customWidth="1"/>
    <col min="8517" max="8517" width="6.88671875" style="7" bestFit="1" customWidth="1"/>
    <col min="8518" max="8518" width="9" style="7" bestFit="1" customWidth="1"/>
    <col min="8519" max="8520" width="7.44140625" style="7" bestFit="1" customWidth="1"/>
    <col min="8521" max="8522" width="9" style="7" bestFit="1" customWidth="1"/>
    <col min="8523" max="8523" width="9" style="7" customWidth="1"/>
    <col min="8524" max="8524" width="7.44140625" style="7" bestFit="1" customWidth="1"/>
    <col min="8525" max="8525" width="9" style="7" bestFit="1" customWidth="1"/>
    <col min="8526" max="8704" width="11.44140625" style="7"/>
    <col min="8705" max="8705" width="31" style="7" customWidth="1"/>
    <col min="8706" max="8706" width="9" style="7" bestFit="1" customWidth="1"/>
    <col min="8707" max="8707" width="7.44140625" style="7" bestFit="1" customWidth="1"/>
    <col min="8708" max="8708" width="10.44140625" style="7" bestFit="1" customWidth="1"/>
    <col min="8709" max="8712" width="7.44140625" style="7" bestFit="1" customWidth="1"/>
    <col min="8713" max="8713" width="6.88671875" style="7" bestFit="1" customWidth="1"/>
    <col min="8714" max="8714" width="9" style="7" bestFit="1" customWidth="1"/>
    <col min="8715" max="8716" width="7.44140625" style="7" bestFit="1" customWidth="1"/>
    <col min="8717" max="8718" width="9" style="7" bestFit="1" customWidth="1"/>
    <col min="8719" max="8719" width="9" style="7" customWidth="1"/>
    <col min="8720" max="8720" width="7.44140625" style="7" bestFit="1" customWidth="1"/>
    <col min="8721" max="8723" width="7.44140625" style="7" customWidth="1"/>
    <col min="8724" max="8724" width="9" style="7" bestFit="1" customWidth="1"/>
    <col min="8725" max="8725" width="17.109375" style="7" customWidth="1"/>
    <col min="8726" max="8729" width="10.109375" style="7" customWidth="1"/>
    <col min="8730" max="8730" width="9" style="7" bestFit="1" customWidth="1"/>
    <col min="8731" max="8731" width="7.44140625" style="7" bestFit="1" customWidth="1"/>
    <col min="8732" max="8732" width="10.44140625" style="7" bestFit="1" customWidth="1"/>
    <col min="8733" max="8736" width="7.44140625" style="7" bestFit="1" customWidth="1"/>
    <col min="8737" max="8737" width="6.88671875" style="7" bestFit="1" customWidth="1"/>
    <col min="8738" max="8738" width="9" style="7" bestFit="1" customWidth="1"/>
    <col min="8739" max="8740" width="7.44140625" style="7" bestFit="1" customWidth="1"/>
    <col min="8741" max="8742" width="9" style="7" bestFit="1" customWidth="1"/>
    <col min="8743" max="8743" width="9" style="7" customWidth="1"/>
    <col min="8744" max="8744" width="7.44140625" style="7" bestFit="1" customWidth="1"/>
    <col min="8745" max="8745" width="9" style="7" bestFit="1" customWidth="1"/>
    <col min="8746" max="8746" width="11.44140625" style="7"/>
    <col min="8747" max="8747" width="29.44140625" style="7" customWidth="1"/>
    <col min="8748" max="8748" width="9" style="7" bestFit="1" customWidth="1"/>
    <col min="8749" max="8749" width="7.44140625" style="7" bestFit="1" customWidth="1"/>
    <col min="8750" max="8750" width="10.44140625" style="7" bestFit="1" customWidth="1"/>
    <col min="8751" max="8754" width="7.44140625" style="7" bestFit="1" customWidth="1"/>
    <col min="8755" max="8755" width="6.88671875" style="7" bestFit="1" customWidth="1"/>
    <col min="8756" max="8756" width="9" style="7" bestFit="1" customWidth="1"/>
    <col min="8757" max="8758" width="7.44140625" style="7" bestFit="1" customWidth="1"/>
    <col min="8759" max="8760" width="9" style="7" bestFit="1" customWidth="1"/>
    <col min="8761" max="8761" width="9" style="7" customWidth="1"/>
    <col min="8762" max="8762" width="7.44140625" style="7" bestFit="1" customWidth="1"/>
    <col min="8763" max="8763" width="9" style="7" bestFit="1" customWidth="1"/>
    <col min="8764" max="8764" width="11.44140625" style="7"/>
    <col min="8765" max="8765" width="29.44140625" style="7" customWidth="1"/>
    <col min="8766" max="8766" width="9" style="7" bestFit="1" customWidth="1"/>
    <col min="8767" max="8767" width="7.44140625" style="7" bestFit="1" customWidth="1"/>
    <col min="8768" max="8768" width="10.44140625" style="7" bestFit="1" customWidth="1"/>
    <col min="8769" max="8772" width="7.44140625" style="7" bestFit="1" customWidth="1"/>
    <col min="8773" max="8773" width="6.88671875" style="7" bestFit="1" customWidth="1"/>
    <col min="8774" max="8774" width="9" style="7" bestFit="1" customWidth="1"/>
    <col min="8775" max="8776" width="7.44140625" style="7" bestFit="1" customWidth="1"/>
    <col min="8777" max="8778" width="9" style="7" bestFit="1" customWidth="1"/>
    <col min="8779" max="8779" width="9" style="7" customWidth="1"/>
    <col min="8780" max="8780" width="7.44140625" style="7" bestFit="1" customWidth="1"/>
    <col min="8781" max="8781" width="9" style="7" bestFit="1" customWidth="1"/>
    <col min="8782" max="8960" width="11.44140625" style="7"/>
    <col min="8961" max="8961" width="31" style="7" customWidth="1"/>
    <col min="8962" max="8962" width="9" style="7" bestFit="1" customWidth="1"/>
    <col min="8963" max="8963" width="7.44140625" style="7" bestFit="1" customWidth="1"/>
    <col min="8964" max="8964" width="10.44140625" style="7" bestFit="1" customWidth="1"/>
    <col min="8965" max="8968" width="7.44140625" style="7" bestFit="1" customWidth="1"/>
    <col min="8969" max="8969" width="6.88671875" style="7" bestFit="1" customWidth="1"/>
    <col min="8970" max="8970" width="9" style="7" bestFit="1" customWidth="1"/>
    <col min="8971" max="8972" width="7.44140625" style="7" bestFit="1" customWidth="1"/>
    <col min="8973" max="8974" width="9" style="7" bestFit="1" customWidth="1"/>
    <col min="8975" max="8975" width="9" style="7" customWidth="1"/>
    <col min="8976" max="8976" width="7.44140625" style="7" bestFit="1" customWidth="1"/>
    <col min="8977" max="8979" width="7.44140625" style="7" customWidth="1"/>
    <col min="8980" max="8980" width="9" style="7" bestFit="1" customWidth="1"/>
    <col min="8981" max="8981" width="17.109375" style="7" customWidth="1"/>
    <col min="8982" max="8985" width="10.109375" style="7" customWidth="1"/>
    <col min="8986" max="8986" width="9" style="7" bestFit="1" customWidth="1"/>
    <col min="8987" max="8987" width="7.44140625" style="7" bestFit="1" customWidth="1"/>
    <col min="8988" max="8988" width="10.44140625" style="7" bestFit="1" customWidth="1"/>
    <col min="8989" max="8992" width="7.44140625" style="7" bestFit="1" customWidth="1"/>
    <col min="8993" max="8993" width="6.88671875" style="7" bestFit="1" customWidth="1"/>
    <col min="8994" max="8994" width="9" style="7" bestFit="1" customWidth="1"/>
    <col min="8995" max="8996" width="7.44140625" style="7" bestFit="1" customWidth="1"/>
    <col min="8997" max="8998" width="9" style="7" bestFit="1" customWidth="1"/>
    <col min="8999" max="8999" width="9" style="7" customWidth="1"/>
    <col min="9000" max="9000" width="7.44140625" style="7" bestFit="1" customWidth="1"/>
    <col min="9001" max="9001" width="9" style="7" bestFit="1" customWidth="1"/>
    <col min="9002" max="9002" width="11.44140625" style="7"/>
    <col min="9003" max="9003" width="29.44140625" style="7" customWidth="1"/>
    <col min="9004" max="9004" width="9" style="7" bestFit="1" customWidth="1"/>
    <col min="9005" max="9005" width="7.44140625" style="7" bestFit="1" customWidth="1"/>
    <col min="9006" max="9006" width="10.44140625" style="7" bestFit="1" customWidth="1"/>
    <col min="9007" max="9010" width="7.44140625" style="7" bestFit="1" customWidth="1"/>
    <col min="9011" max="9011" width="6.88671875" style="7" bestFit="1" customWidth="1"/>
    <col min="9012" max="9012" width="9" style="7" bestFit="1" customWidth="1"/>
    <col min="9013" max="9014" width="7.44140625" style="7" bestFit="1" customWidth="1"/>
    <col min="9015" max="9016" width="9" style="7" bestFit="1" customWidth="1"/>
    <col min="9017" max="9017" width="9" style="7" customWidth="1"/>
    <col min="9018" max="9018" width="7.44140625" style="7" bestFit="1" customWidth="1"/>
    <col min="9019" max="9019" width="9" style="7" bestFit="1" customWidth="1"/>
    <col min="9020" max="9020" width="11.44140625" style="7"/>
    <col min="9021" max="9021" width="29.44140625" style="7" customWidth="1"/>
    <col min="9022" max="9022" width="9" style="7" bestFit="1" customWidth="1"/>
    <col min="9023" max="9023" width="7.44140625" style="7" bestFit="1" customWidth="1"/>
    <col min="9024" max="9024" width="10.44140625" style="7" bestFit="1" customWidth="1"/>
    <col min="9025" max="9028" width="7.44140625" style="7" bestFit="1" customWidth="1"/>
    <col min="9029" max="9029" width="6.88671875" style="7" bestFit="1" customWidth="1"/>
    <col min="9030" max="9030" width="9" style="7" bestFit="1" customWidth="1"/>
    <col min="9031" max="9032" width="7.44140625" style="7" bestFit="1" customWidth="1"/>
    <col min="9033" max="9034" width="9" style="7" bestFit="1" customWidth="1"/>
    <col min="9035" max="9035" width="9" style="7" customWidth="1"/>
    <col min="9036" max="9036" width="7.44140625" style="7" bestFit="1" customWidth="1"/>
    <col min="9037" max="9037" width="9" style="7" bestFit="1" customWidth="1"/>
    <col min="9038" max="9216" width="11.44140625" style="7"/>
    <col min="9217" max="9217" width="31" style="7" customWidth="1"/>
    <col min="9218" max="9218" width="9" style="7" bestFit="1" customWidth="1"/>
    <col min="9219" max="9219" width="7.44140625" style="7" bestFit="1" customWidth="1"/>
    <col min="9220" max="9220" width="10.44140625" style="7" bestFit="1" customWidth="1"/>
    <col min="9221" max="9224" width="7.44140625" style="7" bestFit="1" customWidth="1"/>
    <col min="9225" max="9225" width="6.88671875" style="7" bestFit="1" customWidth="1"/>
    <col min="9226" max="9226" width="9" style="7" bestFit="1" customWidth="1"/>
    <col min="9227" max="9228" width="7.44140625" style="7" bestFit="1" customWidth="1"/>
    <col min="9229" max="9230" width="9" style="7" bestFit="1" customWidth="1"/>
    <col min="9231" max="9231" width="9" style="7" customWidth="1"/>
    <col min="9232" max="9232" width="7.44140625" style="7" bestFit="1" customWidth="1"/>
    <col min="9233" max="9235" width="7.44140625" style="7" customWidth="1"/>
    <col min="9236" max="9236" width="9" style="7" bestFit="1" customWidth="1"/>
    <col min="9237" max="9237" width="17.109375" style="7" customWidth="1"/>
    <col min="9238" max="9241" width="10.109375" style="7" customWidth="1"/>
    <col min="9242" max="9242" width="9" style="7" bestFit="1" customWidth="1"/>
    <col min="9243" max="9243" width="7.44140625" style="7" bestFit="1" customWidth="1"/>
    <col min="9244" max="9244" width="10.44140625" style="7" bestFit="1" customWidth="1"/>
    <col min="9245" max="9248" width="7.44140625" style="7" bestFit="1" customWidth="1"/>
    <col min="9249" max="9249" width="6.88671875" style="7" bestFit="1" customWidth="1"/>
    <col min="9250" max="9250" width="9" style="7" bestFit="1" customWidth="1"/>
    <col min="9251" max="9252" width="7.44140625" style="7" bestFit="1" customWidth="1"/>
    <col min="9253" max="9254" width="9" style="7" bestFit="1" customWidth="1"/>
    <col min="9255" max="9255" width="9" style="7" customWidth="1"/>
    <col min="9256" max="9256" width="7.44140625" style="7" bestFit="1" customWidth="1"/>
    <col min="9257" max="9257" width="9" style="7" bestFit="1" customWidth="1"/>
    <col min="9258" max="9258" width="11.44140625" style="7"/>
    <col min="9259" max="9259" width="29.44140625" style="7" customWidth="1"/>
    <col min="9260" max="9260" width="9" style="7" bestFit="1" customWidth="1"/>
    <col min="9261" max="9261" width="7.44140625" style="7" bestFit="1" customWidth="1"/>
    <col min="9262" max="9262" width="10.44140625" style="7" bestFit="1" customWidth="1"/>
    <col min="9263" max="9266" width="7.44140625" style="7" bestFit="1" customWidth="1"/>
    <col min="9267" max="9267" width="6.88671875" style="7" bestFit="1" customWidth="1"/>
    <col min="9268" max="9268" width="9" style="7" bestFit="1" customWidth="1"/>
    <col min="9269" max="9270" width="7.44140625" style="7" bestFit="1" customWidth="1"/>
    <col min="9271" max="9272" width="9" style="7" bestFit="1" customWidth="1"/>
    <col min="9273" max="9273" width="9" style="7" customWidth="1"/>
    <col min="9274" max="9274" width="7.44140625" style="7" bestFit="1" customWidth="1"/>
    <col min="9275" max="9275" width="9" style="7" bestFit="1" customWidth="1"/>
    <col min="9276" max="9276" width="11.44140625" style="7"/>
    <col min="9277" max="9277" width="29.44140625" style="7" customWidth="1"/>
    <col min="9278" max="9278" width="9" style="7" bestFit="1" customWidth="1"/>
    <col min="9279" max="9279" width="7.44140625" style="7" bestFit="1" customWidth="1"/>
    <col min="9280" max="9280" width="10.44140625" style="7" bestFit="1" customWidth="1"/>
    <col min="9281" max="9284" width="7.44140625" style="7" bestFit="1" customWidth="1"/>
    <col min="9285" max="9285" width="6.88671875" style="7" bestFit="1" customWidth="1"/>
    <col min="9286" max="9286" width="9" style="7" bestFit="1" customWidth="1"/>
    <col min="9287" max="9288" width="7.44140625" style="7" bestFit="1" customWidth="1"/>
    <col min="9289" max="9290" width="9" style="7" bestFit="1" customWidth="1"/>
    <col min="9291" max="9291" width="9" style="7" customWidth="1"/>
    <col min="9292" max="9292" width="7.44140625" style="7" bestFit="1" customWidth="1"/>
    <col min="9293" max="9293" width="9" style="7" bestFit="1" customWidth="1"/>
    <col min="9294" max="9472" width="11.44140625" style="7"/>
    <col min="9473" max="9473" width="31" style="7" customWidth="1"/>
    <col min="9474" max="9474" width="9" style="7" bestFit="1" customWidth="1"/>
    <col min="9475" max="9475" width="7.44140625" style="7" bestFit="1" customWidth="1"/>
    <col min="9476" max="9476" width="10.44140625" style="7" bestFit="1" customWidth="1"/>
    <col min="9477" max="9480" width="7.44140625" style="7" bestFit="1" customWidth="1"/>
    <col min="9481" max="9481" width="6.88671875" style="7" bestFit="1" customWidth="1"/>
    <col min="9482" max="9482" width="9" style="7" bestFit="1" customWidth="1"/>
    <col min="9483" max="9484" width="7.44140625" style="7" bestFit="1" customWidth="1"/>
    <col min="9485" max="9486" width="9" style="7" bestFit="1" customWidth="1"/>
    <col min="9487" max="9487" width="9" style="7" customWidth="1"/>
    <col min="9488" max="9488" width="7.44140625" style="7" bestFit="1" customWidth="1"/>
    <col min="9489" max="9491" width="7.44140625" style="7" customWidth="1"/>
    <col min="9492" max="9492" width="9" style="7" bestFit="1" customWidth="1"/>
    <col min="9493" max="9493" width="17.109375" style="7" customWidth="1"/>
    <col min="9494" max="9497" width="10.109375" style="7" customWidth="1"/>
    <col min="9498" max="9498" width="9" style="7" bestFit="1" customWidth="1"/>
    <col min="9499" max="9499" width="7.44140625" style="7" bestFit="1" customWidth="1"/>
    <col min="9500" max="9500" width="10.44140625" style="7" bestFit="1" customWidth="1"/>
    <col min="9501" max="9504" width="7.44140625" style="7" bestFit="1" customWidth="1"/>
    <col min="9505" max="9505" width="6.88671875" style="7" bestFit="1" customWidth="1"/>
    <col min="9506" max="9506" width="9" style="7" bestFit="1" customWidth="1"/>
    <col min="9507" max="9508" width="7.44140625" style="7" bestFit="1" customWidth="1"/>
    <col min="9509" max="9510" width="9" style="7" bestFit="1" customWidth="1"/>
    <col min="9511" max="9511" width="9" style="7" customWidth="1"/>
    <col min="9512" max="9512" width="7.44140625" style="7" bestFit="1" customWidth="1"/>
    <col min="9513" max="9513" width="9" style="7" bestFit="1" customWidth="1"/>
    <col min="9514" max="9514" width="11.44140625" style="7"/>
    <col min="9515" max="9515" width="29.44140625" style="7" customWidth="1"/>
    <col min="9516" max="9516" width="9" style="7" bestFit="1" customWidth="1"/>
    <col min="9517" max="9517" width="7.44140625" style="7" bestFit="1" customWidth="1"/>
    <col min="9518" max="9518" width="10.44140625" style="7" bestFit="1" customWidth="1"/>
    <col min="9519" max="9522" width="7.44140625" style="7" bestFit="1" customWidth="1"/>
    <col min="9523" max="9523" width="6.88671875" style="7" bestFit="1" customWidth="1"/>
    <col min="9524" max="9524" width="9" style="7" bestFit="1" customWidth="1"/>
    <col min="9525" max="9526" width="7.44140625" style="7" bestFit="1" customWidth="1"/>
    <col min="9527" max="9528" width="9" style="7" bestFit="1" customWidth="1"/>
    <col min="9529" max="9529" width="9" style="7" customWidth="1"/>
    <col min="9530" max="9530" width="7.44140625" style="7" bestFit="1" customWidth="1"/>
    <col min="9531" max="9531" width="9" style="7" bestFit="1" customWidth="1"/>
    <col min="9532" max="9532" width="11.44140625" style="7"/>
    <col min="9533" max="9533" width="29.44140625" style="7" customWidth="1"/>
    <col min="9534" max="9534" width="9" style="7" bestFit="1" customWidth="1"/>
    <col min="9535" max="9535" width="7.44140625" style="7" bestFit="1" customWidth="1"/>
    <col min="9536" max="9536" width="10.44140625" style="7" bestFit="1" customWidth="1"/>
    <col min="9537" max="9540" width="7.44140625" style="7" bestFit="1" customWidth="1"/>
    <col min="9541" max="9541" width="6.88671875" style="7" bestFit="1" customWidth="1"/>
    <col min="9542" max="9542" width="9" style="7" bestFit="1" customWidth="1"/>
    <col min="9543" max="9544" width="7.44140625" style="7" bestFit="1" customWidth="1"/>
    <col min="9545" max="9546" width="9" style="7" bestFit="1" customWidth="1"/>
    <col min="9547" max="9547" width="9" style="7" customWidth="1"/>
    <col min="9548" max="9548" width="7.44140625" style="7" bestFit="1" customWidth="1"/>
    <col min="9549" max="9549" width="9" style="7" bestFit="1" customWidth="1"/>
    <col min="9550" max="9728" width="11.44140625" style="7"/>
    <col min="9729" max="9729" width="31" style="7" customWidth="1"/>
    <col min="9730" max="9730" width="9" style="7" bestFit="1" customWidth="1"/>
    <col min="9731" max="9731" width="7.44140625" style="7" bestFit="1" customWidth="1"/>
    <col min="9732" max="9732" width="10.44140625" style="7" bestFit="1" customWidth="1"/>
    <col min="9733" max="9736" width="7.44140625" style="7" bestFit="1" customWidth="1"/>
    <col min="9737" max="9737" width="6.88671875" style="7" bestFit="1" customWidth="1"/>
    <col min="9738" max="9738" width="9" style="7" bestFit="1" customWidth="1"/>
    <col min="9739" max="9740" width="7.44140625" style="7" bestFit="1" customWidth="1"/>
    <col min="9741" max="9742" width="9" style="7" bestFit="1" customWidth="1"/>
    <col min="9743" max="9743" width="9" style="7" customWidth="1"/>
    <col min="9744" max="9744" width="7.44140625" style="7" bestFit="1" customWidth="1"/>
    <col min="9745" max="9747" width="7.44140625" style="7" customWidth="1"/>
    <col min="9748" max="9748" width="9" style="7" bestFit="1" customWidth="1"/>
    <col min="9749" max="9749" width="17.109375" style="7" customWidth="1"/>
    <col min="9750" max="9753" width="10.109375" style="7" customWidth="1"/>
    <col min="9754" max="9754" width="9" style="7" bestFit="1" customWidth="1"/>
    <col min="9755" max="9755" width="7.44140625" style="7" bestFit="1" customWidth="1"/>
    <col min="9756" max="9756" width="10.44140625" style="7" bestFit="1" customWidth="1"/>
    <col min="9757" max="9760" width="7.44140625" style="7" bestFit="1" customWidth="1"/>
    <col min="9761" max="9761" width="6.88671875" style="7" bestFit="1" customWidth="1"/>
    <col min="9762" max="9762" width="9" style="7" bestFit="1" customWidth="1"/>
    <col min="9763" max="9764" width="7.44140625" style="7" bestFit="1" customWidth="1"/>
    <col min="9765" max="9766" width="9" style="7" bestFit="1" customWidth="1"/>
    <col min="9767" max="9767" width="9" style="7" customWidth="1"/>
    <col min="9768" max="9768" width="7.44140625" style="7" bestFit="1" customWidth="1"/>
    <col min="9769" max="9769" width="9" style="7" bestFit="1" customWidth="1"/>
    <col min="9770" max="9770" width="11.44140625" style="7"/>
    <col min="9771" max="9771" width="29.44140625" style="7" customWidth="1"/>
    <col min="9772" max="9772" width="9" style="7" bestFit="1" customWidth="1"/>
    <col min="9773" max="9773" width="7.44140625" style="7" bestFit="1" customWidth="1"/>
    <col min="9774" max="9774" width="10.44140625" style="7" bestFit="1" customWidth="1"/>
    <col min="9775" max="9778" width="7.44140625" style="7" bestFit="1" customWidth="1"/>
    <col min="9779" max="9779" width="6.88671875" style="7" bestFit="1" customWidth="1"/>
    <col min="9780" max="9780" width="9" style="7" bestFit="1" customWidth="1"/>
    <col min="9781" max="9782" width="7.44140625" style="7" bestFit="1" customWidth="1"/>
    <col min="9783" max="9784" width="9" style="7" bestFit="1" customWidth="1"/>
    <col min="9785" max="9785" width="9" style="7" customWidth="1"/>
    <col min="9786" max="9786" width="7.44140625" style="7" bestFit="1" customWidth="1"/>
    <col min="9787" max="9787" width="9" style="7" bestFit="1" customWidth="1"/>
    <col min="9788" max="9788" width="11.44140625" style="7"/>
    <col min="9789" max="9789" width="29.44140625" style="7" customWidth="1"/>
    <col min="9790" max="9790" width="9" style="7" bestFit="1" customWidth="1"/>
    <col min="9791" max="9791" width="7.44140625" style="7" bestFit="1" customWidth="1"/>
    <col min="9792" max="9792" width="10.44140625" style="7" bestFit="1" customWidth="1"/>
    <col min="9793" max="9796" width="7.44140625" style="7" bestFit="1" customWidth="1"/>
    <col min="9797" max="9797" width="6.88671875" style="7" bestFit="1" customWidth="1"/>
    <col min="9798" max="9798" width="9" style="7" bestFit="1" customWidth="1"/>
    <col min="9799" max="9800" width="7.44140625" style="7" bestFit="1" customWidth="1"/>
    <col min="9801" max="9802" width="9" style="7" bestFit="1" customWidth="1"/>
    <col min="9803" max="9803" width="9" style="7" customWidth="1"/>
    <col min="9804" max="9804" width="7.44140625" style="7" bestFit="1" customWidth="1"/>
    <col min="9805" max="9805" width="9" style="7" bestFit="1" customWidth="1"/>
    <col min="9806" max="9984" width="11.44140625" style="7"/>
    <col min="9985" max="9985" width="31" style="7" customWidth="1"/>
    <col min="9986" max="9986" width="9" style="7" bestFit="1" customWidth="1"/>
    <col min="9987" max="9987" width="7.44140625" style="7" bestFit="1" customWidth="1"/>
    <col min="9988" max="9988" width="10.44140625" style="7" bestFit="1" customWidth="1"/>
    <col min="9989" max="9992" width="7.44140625" style="7" bestFit="1" customWidth="1"/>
    <col min="9993" max="9993" width="6.88671875" style="7" bestFit="1" customWidth="1"/>
    <col min="9994" max="9994" width="9" style="7" bestFit="1" customWidth="1"/>
    <col min="9995" max="9996" width="7.44140625" style="7" bestFit="1" customWidth="1"/>
    <col min="9997" max="9998" width="9" style="7" bestFit="1" customWidth="1"/>
    <col min="9999" max="9999" width="9" style="7" customWidth="1"/>
    <col min="10000" max="10000" width="7.44140625" style="7" bestFit="1" customWidth="1"/>
    <col min="10001" max="10003" width="7.44140625" style="7" customWidth="1"/>
    <col min="10004" max="10004" width="9" style="7" bestFit="1" customWidth="1"/>
    <col min="10005" max="10005" width="17.109375" style="7" customWidth="1"/>
    <col min="10006" max="10009" width="10.109375" style="7" customWidth="1"/>
    <col min="10010" max="10010" width="9" style="7" bestFit="1" customWidth="1"/>
    <col min="10011" max="10011" width="7.44140625" style="7" bestFit="1" customWidth="1"/>
    <col min="10012" max="10012" width="10.44140625" style="7" bestFit="1" customWidth="1"/>
    <col min="10013" max="10016" width="7.44140625" style="7" bestFit="1" customWidth="1"/>
    <col min="10017" max="10017" width="6.88671875" style="7" bestFit="1" customWidth="1"/>
    <col min="10018" max="10018" width="9" style="7" bestFit="1" customWidth="1"/>
    <col min="10019" max="10020" width="7.44140625" style="7" bestFit="1" customWidth="1"/>
    <col min="10021" max="10022" width="9" style="7" bestFit="1" customWidth="1"/>
    <col min="10023" max="10023" width="9" style="7" customWidth="1"/>
    <col min="10024" max="10024" width="7.44140625" style="7" bestFit="1" customWidth="1"/>
    <col min="10025" max="10025" width="9" style="7" bestFit="1" customWidth="1"/>
    <col min="10026" max="10026" width="11.44140625" style="7"/>
    <col min="10027" max="10027" width="29.44140625" style="7" customWidth="1"/>
    <col min="10028" max="10028" width="9" style="7" bestFit="1" customWidth="1"/>
    <col min="10029" max="10029" width="7.44140625" style="7" bestFit="1" customWidth="1"/>
    <col min="10030" max="10030" width="10.44140625" style="7" bestFit="1" customWidth="1"/>
    <col min="10031" max="10034" width="7.44140625" style="7" bestFit="1" customWidth="1"/>
    <col min="10035" max="10035" width="6.88671875" style="7" bestFit="1" customWidth="1"/>
    <col min="10036" max="10036" width="9" style="7" bestFit="1" customWidth="1"/>
    <col min="10037" max="10038" width="7.44140625" style="7" bestFit="1" customWidth="1"/>
    <col min="10039" max="10040" width="9" style="7" bestFit="1" customWidth="1"/>
    <col min="10041" max="10041" width="9" style="7" customWidth="1"/>
    <col min="10042" max="10042" width="7.44140625" style="7" bestFit="1" customWidth="1"/>
    <col min="10043" max="10043" width="9" style="7" bestFit="1" customWidth="1"/>
    <col min="10044" max="10044" width="11.44140625" style="7"/>
    <col min="10045" max="10045" width="29.44140625" style="7" customWidth="1"/>
    <col min="10046" max="10046" width="9" style="7" bestFit="1" customWidth="1"/>
    <col min="10047" max="10047" width="7.44140625" style="7" bestFit="1" customWidth="1"/>
    <col min="10048" max="10048" width="10.44140625" style="7" bestFit="1" customWidth="1"/>
    <col min="10049" max="10052" width="7.44140625" style="7" bestFit="1" customWidth="1"/>
    <col min="10053" max="10053" width="6.88671875" style="7" bestFit="1" customWidth="1"/>
    <col min="10054" max="10054" width="9" style="7" bestFit="1" customWidth="1"/>
    <col min="10055" max="10056" width="7.44140625" style="7" bestFit="1" customWidth="1"/>
    <col min="10057" max="10058" width="9" style="7" bestFit="1" customWidth="1"/>
    <col min="10059" max="10059" width="9" style="7" customWidth="1"/>
    <col min="10060" max="10060" width="7.44140625" style="7" bestFit="1" customWidth="1"/>
    <col min="10061" max="10061" width="9" style="7" bestFit="1" customWidth="1"/>
    <col min="10062" max="10240" width="11.44140625" style="7"/>
    <col min="10241" max="10241" width="31" style="7" customWidth="1"/>
    <col min="10242" max="10242" width="9" style="7" bestFit="1" customWidth="1"/>
    <col min="10243" max="10243" width="7.44140625" style="7" bestFit="1" customWidth="1"/>
    <col min="10244" max="10244" width="10.44140625" style="7" bestFit="1" customWidth="1"/>
    <col min="10245" max="10248" width="7.44140625" style="7" bestFit="1" customWidth="1"/>
    <col min="10249" max="10249" width="6.88671875" style="7" bestFit="1" customWidth="1"/>
    <col min="10250" max="10250" width="9" style="7" bestFit="1" customWidth="1"/>
    <col min="10251" max="10252" width="7.44140625" style="7" bestFit="1" customWidth="1"/>
    <col min="10253" max="10254" width="9" style="7" bestFit="1" customWidth="1"/>
    <col min="10255" max="10255" width="9" style="7" customWidth="1"/>
    <col min="10256" max="10256" width="7.44140625" style="7" bestFit="1" customWidth="1"/>
    <col min="10257" max="10259" width="7.44140625" style="7" customWidth="1"/>
    <col min="10260" max="10260" width="9" style="7" bestFit="1" customWidth="1"/>
    <col min="10261" max="10261" width="17.109375" style="7" customWidth="1"/>
    <col min="10262" max="10265" width="10.109375" style="7" customWidth="1"/>
    <col min="10266" max="10266" width="9" style="7" bestFit="1" customWidth="1"/>
    <col min="10267" max="10267" width="7.44140625" style="7" bestFit="1" customWidth="1"/>
    <col min="10268" max="10268" width="10.44140625" style="7" bestFit="1" customWidth="1"/>
    <col min="10269" max="10272" width="7.44140625" style="7" bestFit="1" customWidth="1"/>
    <col min="10273" max="10273" width="6.88671875" style="7" bestFit="1" customWidth="1"/>
    <col min="10274" max="10274" width="9" style="7" bestFit="1" customWidth="1"/>
    <col min="10275" max="10276" width="7.44140625" style="7" bestFit="1" customWidth="1"/>
    <col min="10277" max="10278" width="9" style="7" bestFit="1" customWidth="1"/>
    <col min="10279" max="10279" width="9" style="7" customWidth="1"/>
    <col min="10280" max="10280" width="7.44140625" style="7" bestFit="1" customWidth="1"/>
    <col min="10281" max="10281" width="9" style="7" bestFit="1" customWidth="1"/>
    <col min="10282" max="10282" width="11.44140625" style="7"/>
    <col min="10283" max="10283" width="29.44140625" style="7" customWidth="1"/>
    <col min="10284" max="10284" width="9" style="7" bestFit="1" customWidth="1"/>
    <col min="10285" max="10285" width="7.44140625" style="7" bestFit="1" customWidth="1"/>
    <col min="10286" max="10286" width="10.44140625" style="7" bestFit="1" customWidth="1"/>
    <col min="10287" max="10290" width="7.44140625" style="7" bestFit="1" customWidth="1"/>
    <col min="10291" max="10291" width="6.88671875" style="7" bestFit="1" customWidth="1"/>
    <col min="10292" max="10292" width="9" style="7" bestFit="1" customWidth="1"/>
    <col min="10293" max="10294" width="7.44140625" style="7" bestFit="1" customWidth="1"/>
    <col min="10295" max="10296" width="9" style="7" bestFit="1" customWidth="1"/>
    <col min="10297" max="10297" width="9" style="7" customWidth="1"/>
    <col min="10298" max="10298" width="7.44140625" style="7" bestFit="1" customWidth="1"/>
    <col min="10299" max="10299" width="9" style="7" bestFit="1" customWidth="1"/>
    <col min="10300" max="10300" width="11.44140625" style="7"/>
    <col min="10301" max="10301" width="29.44140625" style="7" customWidth="1"/>
    <col min="10302" max="10302" width="9" style="7" bestFit="1" customWidth="1"/>
    <col min="10303" max="10303" width="7.44140625" style="7" bestFit="1" customWidth="1"/>
    <col min="10304" max="10304" width="10.44140625" style="7" bestFit="1" customWidth="1"/>
    <col min="10305" max="10308" width="7.44140625" style="7" bestFit="1" customWidth="1"/>
    <col min="10309" max="10309" width="6.88671875" style="7" bestFit="1" customWidth="1"/>
    <col min="10310" max="10310" width="9" style="7" bestFit="1" customWidth="1"/>
    <col min="10311" max="10312" width="7.44140625" style="7" bestFit="1" customWidth="1"/>
    <col min="10313" max="10314" width="9" style="7" bestFit="1" customWidth="1"/>
    <col min="10315" max="10315" width="9" style="7" customWidth="1"/>
    <col min="10316" max="10316" width="7.44140625" style="7" bestFit="1" customWidth="1"/>
    <col min="10317" max="10317" width="9" style="7" bestFit="1" customWidth="1"/>
    <col min="10318" max="10496" width="11.44140625" style="7"/>
    <col min="10497" max="10497" width="31" style="7" customWidth="1"/>
    <col min="10498" max="10498" width="9" style="7" bestFit="1" customWidth="1"/>
    <col min="10499" max="10499" width="7.44140625" style="7" bestFit="1" customWidth="1"/>
    <col min="10500" max="10500" width="10.44140625" style="7" bestFit="1" customWidth="1"/>
    <col min="10501" max="10504" width="7.44140625" style="7" bestFit="1" customWidth="1"/>
    <col min="10505" max="10505" width="6.88671875" style="7" bestFit="1" customWidth="1"/>
    <col min="10506" max="10506" width="9" style="7" bestFit="1" customWidth="1"/>
    <col min="10507" max="10508" width="7.44140625" style="7" bestFit="1" customWidth="1"/>
    <col min="10509" max="10510" width="9" style="7" bestFit="1" customWidth="1"/>
    <col min="10511" max="10511" width="9" style="7" customWidth="1"/>
    <col min="10512" max="10512" width="7.44140625" style="7" bestFit="1" customWidth="1"/>
    <col min="10513" max="10515" width="7.44140625" style="7" customWidth="1"/>
    <col min="10516" max="10516" width="9" style="7" bestFit="1" customWidth="1"/>
    <col min="10517" max="10517" width="17.109375" style="7" customWidth="1"/>
    <col min="10518" max="10521" width="10.109375" style="7" customWidth="1"/>
    <col min="10522" max="10522" width="9" style="7" bestFit="1" customWidth="1"/>
    <col min="10523" max="10523" width="7.44140625" style="7" bestFit="1" customWidth="1"/>
    <col min="10524" max="10524" width="10.44140625" style="7" bestFit="1" customWidth="1"/>
    <col min="10525" max="10528" width="7.44140625" style="7" bestFit="1" customWidth="1"/>
    <col min="10529" max="10529" width="6.88671875" style="7" bestFit="1" customWidth="1"/>
    <col min="10530" max="10530" width="9" style="7" bestFit="1" customWidth="1"/>
    <col min="10531" max="10532" width="7.44140625" style="7" bestFit="1" customWidth="1"/>
    <col min="10533" max="10534" width="9" style="7" bestFit="1" customWidth="1"/>
    <col min="10535" max="10535" width="9" style="7" customWidth="1"/>
    <col min="10536" max="10536" width="7.44140625" style="7" bestFit="1" customWidth="1"/>
    <col min="10537" max="10537" width="9" style="7" bestFit="1" customWidth="1"/>
    <col min="10538" max="10538" width="11.44140625" style="7"/>
    <col min="10539" max="10539" width="29.44140625" style="7" customWidth="1"/>
    <col min="10540" max="10540" width="9" style="7" bestFit="1" customWidth="1"/>
    <col min="10541" max="10541" width="7.44140625" style="7" bestFit="1" customWidth="1"/>
    <col min="10542" max="10542" width="10.44140625" style="7" bestFit="1" customWidth="1"/>
    <col min="10543" max="10546" width="7.44140625" style="7" bestFit="1" customWidth="1"/>
    <col min="10547" max="10547" width="6.88671875" style="7" bestFit="1" customWidth="1"/>
    <col min="10548" max="10548" width="9" style="7" bestFit="1" customWidth="1"/>
    <col min="10549" max="10550" width="7.44140625" style="7" bestFit="1" customWidth="1"/>
    <col min="10551" max="10552" width="9" style="7" bestFit="1" customWidth="1"/>
    <col min="10553" max="10553" width="9" style="7" customWidth="1"/>
    <col min="10554" max="10554" width="7.44140625" style="7" bestFit="1" customWidth="1"/>
    <col min="10555" max="10555" width="9" style="7" bestFit="1" customWidth="1"/>
    <col min="10556" max="10556" width="11.44140625" style="7"/>
    <col min="10557" max="10557" width="29.44140625" style="7" customWidth="1"/>
    <col min="10558" max="10558" width="9" style="7" bestFit="1" customWidth="1"/>
    <col min="10559" max="10559" width="7.44140625" style="7" bestFit="1" customWidth="1"/>
    <col min="10560" max="10560" width="10.44140625" style="7" bestFit="1" customWidth="1"/>
    <col min="10561" max="10564" width="7.44140625" style="7" bestFit="1" customWidth="1"/>
    <col min="10565" max="10565" width="6.88671875" style="7" bestFit="1" customWidth="1"/>
    <col min="10566" max="10566" width="9" style="7" bestFit="1" customWidth="1"/>
    <col min="10567" max="10568" width="7.44140625" style="7" bestFit="1" customWidth="1"/>
    <col min="10569" max="10570" width="9" style="7" bestFit="1" customWidth="1"/>
    <col min="10571" max="10571" width="9" style="7" customWidth="1"/>
    <col min="10572" max="10572" width="7.44140625" style="7" bestFit="1" customWidth="1"/>
    <col min="10573" max="10573" width="9" style="7" bestFit="1" customWidth="1"/>
    <col min="10574" max="10752" width="11.44140625" style="7"/>
    <col min="10753" max="10753" width="31" style="7" customWidth="1"/>
    <col min="10754" max="10754" width="9" style="7" bestFit="1" customWidth="1"/>
    <col min="10755" max="10755" width="7.44140625" style="7" bestFit="1" customWidth="1"/>
    <col min="10756" max="10756" width="10.44140625" style="7" bestFit="1" customWidth="1"/>
    <col min="10757" max="10760" width="7.44140625" style="7" bestFit="1" customWidth="1"/>
    <col min="10761" max="10761" width="6.88671875" style="7" bestFit="1" customWidth="1"/>
    <col min="10762" max="10762" width="9" style="7" bestFit="1" customWidth="1"/>
    <col min="10763" max="10764" width="7.44140625" style="7" bestFit="1" customWidth="1"/>
    <col min="10765" max="10766" width="9" style="7" bestFit="1" customWidth="1"/>
    <col min="10767" max="10767" width="9" style="7" customWidth="1"/>
    <col min="10768" max="10768" width="7.44140625" style="7" bestFit="1" customWidth="1"/>
    <col min="10769" max="10771" width="7.44140625" style="7" customWidth="1"/>
    <col min="10772" max="10772" width="9" style="7" bestFit="1" customWidth="1"/>
    <col min="10773" max="10773" width="17.109375" style="7" customWidth="1"/>
    <col min="10774" max="10777" width="10.109375" style="7" customWidth="1"/>
    <col min="10778" max="10778" width="9" style="7" bestFit="1" customWidth="1"/>
    <col min="10779" max="10779" width="7.44140625" style="7" bestFit="1" customWidth="1"/>
    <col min="10780" max="10780" width="10.44140625" style="7" bestFit="1" customWidth="1"/>
    <col min="10781" max="10784" width="7.44140625" style="7" bestFit="1" customWidth="1"/>
    <col min="10785" max="10785" width="6.88671875" style="7" bestFit="1" customWidth="1"/>
    <col min="10786" max="10786" width="9" style="7" bestFit="1" customWidth="1"/>
    <col min="10787" max="10788" width="7.44140625" style="7" bestFit="1" customWidth="1"/>
    <col min="10789" max="10790" width="9" style="7" bestFit="1" customWidth="1"/>
    <col min="10791" max="10791" width="9" style="7" customWidth="1"/>
    <col min="10792" max="10792" width="7.44140625" style="7" bestFit="1" customWidth="1"/>
    <col min="10793" max="10793" width="9" style="7" bestFit="1" customWidth="1"/>
    <col min="10794" max="10794" width="11.44140625" style="7"/>
    <col min="10795" max="10795" width="29.44140625" style="7" customWidth="1"/>
    <col min="10796" max="10796" width="9" style="7" bestFit="1" customWidth="1"/>
    <col min="10797" max="10797" width="7.44140625" style="7" bestFit="1" customWidth="1"/>
    <col min="10798" max="10798" width="10.44140625" style="7" bestFit="1" customWidth="1"/>
    <col min="10799" max="10802" width="7.44140625" style="7" bestFit="1" customWidth="1"/>
    <col min="10803" max="10803" width="6.88671875" style="7" bestFit="1" customWidth="1"/>
    <col min="10804" max="10804" width="9" style="7" bestFit="1" customWidth="1"/>
    <col min="10805" max="10806" width="7.44140625" style="7" bestFit="1" customWidth="1"/>
    <col min="10807" max="10808" width="9" style="7" bestFit="1" customWidth="1"/>
    <col min="10809" max="10809" width="9" style="7" customWidth="1"/>
    <col min="10810" max="10810" width="7.44140625" style="7" bestFit="1" customWidth="1"/>
    <col min="10811" max="10811" width="9" style="7" bestFit="1" customWidth="1"/>
    <col min="10812" max="10812" width="11.44140625" style="7"/>
    <col min="10813" max="10813" width="29.44140625" style="7" customWidth="1"/>
    <col min="10814" max="10814" width="9" style="7" bestFit="1" customWidth="1"/>
    <col min="10815" max="10815" width="7.44140625" style="7" bestFit="1" customWidth="1"/>
    <col min="10816" max="10816" width="10.44140625" style="7" bestFit="1" customWidth="1"/>
    <col min="10817" max="10820" width="7.44140625" style="7" bestFit="1" customWidth="1"/>
    <col min="10821" max="10821" width="6.88671875" style="7" bestFit="1" customWidth="1"/>
    <col min="10822" max="10822" width="9" style="7" bestFit="1" customWidth="1"/>
    <col min="10823" max="10824" width="7.44140625" style="7" bestFit="1" customWidth="1"/>
    <col min="10825" max="10826" width="9" style="7" bestFit="1" customWidth="1"/>
    <col min="10827" max="10827" width="9" style="7" customWidth="1"/>
    <col min="10828" max="10828" width="7.44140625" style="7" bestFit="1" customWidth="1"/>
    <col min="10829" max="10829" width="9" style="7" bestFit="1" customWidth="1"/>
    <col min="10830" max="11008" width="11.44140625" style="7"/>
    <col min="11009" max="11009" width="31" style="7" customWidth="1"/>
    <col min="11010" max="11010" width="9" style="7" bestFit="1" customWidth="1"/>
    <col min="11011" max="11011" width="7.44140625" style="7" bestFit="1" customWidth="1"/>
    <col min="11012" max="11012" width="10.44140625" style="7" bestFit="1" customWidth="1"/>
    <col min="11013" max="11016" width="7.44140625" style="7" bestFit="1" customWidth="1"/>
    <col min="11017" max="11017" width="6.88671875" style="7" bestFit="1" customWidth="1"/>
    <col min="11018" max="11018" width="9" style="7" bestFit="1" customWidth="1"/>
    <col min="11019" max="11020" width="7.44140625" style="7" bestFit="1" customWidth="1"/>
    <col min="11021" max="11022" width="9" style="7" bestFit="1" customWidth="1"/>
    <col min="11023" max="11023" width="9" style="7" customWidth="1"/>
    <col min="11024" max="11024" width="7.44140625" style="7" bestFit="1" customWidth="1"/>
    <col min="11025" max="11027" width="7.44140625" style="7" customWidth="1"/>
    <col min="11028" max="11028" width="9" style="7" bestFit="1" customWidth="1"/>
    <col min="11029" max="11029" width="17.109375" style="7" customWidth="1"/>
    <col min="11030" max="11033" width="10.109375" style="7" customWidth="1"/>
    <col min="11034" max="11034" width="9" style="7" bestFit="1" customWidth="1"/>
    <col min="11035" max="11035" width="7.44140625" style="7" bestFit="1" customWidth="1"/>
    <col min="11036" max="11036" width="10.44140625" style="7" bestFit="1" customWidth="1"/>
    <col min="11037" max="11040" width="7.44140625" style="7" bestFit="1" customWidth="1"/>
    <col min="11041" max="11041" width="6.88671875" style="7" bestFit="1" customWidth="1"/>
    <col min="11042" max="11042" width="9" style="7" bestFit="1" customWidth="1"/>
    <col min="11043" max="11044" width="7.44140625" style="7" bestFit="1" customWidth="1"/>
    <col min="11045" max="11046" width="9" style="7" bestFit="1" customWidth="1"/>
    <col min="11047" max="11047" width="9" style="7" customWidth="1"/>
    <col min="11048" max="11048" width="7.44140625" style="7" bestFit="1" customWidth="1"/>
    <col min="11049" max="11049" width="9" style="7" bestFit="1" customWidth="1"/>
    <col min="11050" max="11050" width="11.44140625" style="7"/>
    <col min="11051" max="11051" width="29.44140625" style="7" customWidth="1"/>
    <col min="11052" max="11052" width="9" style="7" bestFit="1" customWidth="1"/>
    <col min="11053" max="11053" width="7.44140625" style="7" bestFit="1" customWidth="1"/>
    <col min="11054" max="11054" width="10.44140625" style="7" bestFit="1" customWidth="1"/>
    <col min="11055" max="11058" width="7.44140625" style="7" bestFit="1" customWidth="1"/>
    <col min="11059" max="11059" width="6.88671875" style="7" bestFit="1" customWidth="1"/>
    <col min="11060" max="11060" width="9" style="7" bestFit="1" customWidth="1"/>
    <col min="11061" max="11062" width="7.44140625" style="7" bestFit="1" customWidth="1"/>
    <col min="11063" max="11064" width="9" style="7" bestFit="1" customWidth="1"/>
    <col min="11065" max="11065" width="9" style="7" customWidth="1"/>
    <col min="11066" max="11066" width="7.44140625" style="7" bestFit="1" customWidth="1"/>
    <col min="11067" max="11067" width="9" style="7" bestFit="1" customWidth="1"/>
    <col min="11068" max="11068" width="11.44140625" style="7"/>
    <col min="11069" max="11069" width="29.44140625" style="7" customWidth="1"/>
    <col min="11070" max="11070" width="9" style="7" bestFit="1" customWidth="1"/>
    <col min="11071" max="11071" width="7.44140625" style="7" bestFit="1" customWidth="1"/>
    <col min="11072" max="11072" width="10.44140625" style="7" bestFit="1" customWidth="1"/>
    <col min="11073" max="11076" width="7.44140625" style="7" bestFit="1" customWidth="1"/>
    <col min="11077" max="11077" width="6.88671875" style="7" bestFit="1" customWidth="1"/>
    <col min="11078" max="11078" width="9" style="7" bestFit="1" customWidth="1"/>
    <col min="11079" max="11080" width="7.44140625" style="7" bestFit="1" customWidth="1"/>
    <col min="11081" max="11082" width="9" style="7" bestFit="1" customWidth="1"/>
    <col min="11083" max="11083" width="9" style="7" customWidth="1"/>
    <col min="11084" max="11084" width="7.44140625" style="7" bestFit="1" customWidth="1"/>
    <col min="11085" max="11085" width="9" style="7" bestFit="1" customWidth="1"/>
    <col min="11086" max="11264" width="11.44140625" style="7"/>
    <col min="11265" max="11265" width="31" style="7" customWidth="1"/>
    <col min="11266" max="11266" width="9" style="7" bestFit="1" customWidth="1"/>
    <col min="11267" max="11267" width="7.44140625" style="7" bestFit="1" customWidth="1"/>
    <col min="11268" max="11268" width="10.44140625" style="7" bestFit="1" customWidth="1"/>
    <col min="11269" max="11272" width="7.44140625" style="7" bestFit="1" customWidth="1"/>
    <col min="11273" max="11273" width="6.88671875" style="7" bestFit="1" customWidth="1"/>
    <col min="11274" max="11274" width="9" style="7" bestFit="1" customWidth="1"/>
    <col min="11275" max="11276" width="7.44140625" style="7" bestFit="1" customWidth="1"/>
    <col min="11277" max="11278" width="9" style="7" bestFit="1" customWidth="1"/>
    <col min="11279" max="11279" width="9" style="7" customWidth="1"/>
    <col min="11280" max="11280" width="7.44140625" style="7" bestFit="1" customWidth="1"/>
    <col min="11281" max="11283" width="7.44140625" style="7" customWidth="1"/>
    <col min="11284" max="11284" width="9" style="7" bestFit="1" customWidth="1"/>
    <col min="11285" max="11285" width="17.109375" style="7" customWidth="1"/>
    <col min="11286" max="11289" width="10.109375" style="7" customWidth="1"/>
    <col min="11290" max="11290" width="9" style="7" bestFit="1" customWidth="1"/>
    <col min="11291" max="11291" width="7.44140625" style="7" bestFit="1" customWidth="1"/>
    <col min="11292" max="11292" width="10.44140625" style="7" bestFit="1" customWidth="1"/>
    <col min="11293" max="11296" width="7.44140625" style="7" bestFit="1" customWidth="1"/>
    <col min="11297" max="11297" width="6.88671875" style="7" bestFit="1" customWidth="1"/>
    <col min="11298" max="11298" width="9" style="7" bestFit="1" customWidth="1"/>
    <col min="11299" max="11300" width="7.44140625" style="7" bestFit="1" customWidth="1"/>
    <col min="11301" max="11302" width="9" style="7" bestFit="1" customWidth="1"/>
    <col min="11303" max="11303" width="9" style="7" customWidth="1"/>
    <col min="11304" max="11304" width="7.44140625" style="7" bestFit="1" customWidth="1"/>
    <col min="11305" max="11305" width="9" style="7" bestFit="1" customWidth="1"/>
    <col min="11306" max="11306" width="11.44140625" style="7"/>
    <col min="11307" max="11307" width="29.44140625" style="7" customWidth="1"/>
    <col min="11308" max="11308" width="9" style="7" bestFit="1" customWidth="1"/>
    <col min="11309" max="11309" width="7.44140625" style="7" bestFit="1" customWidth="1"/>
    <col min="11310" max="11310" width="10.44140625" style="7" bestFit="1" customWidth="1"/>
    <col min="11311" max="11314" width="7.44140625" style="7" bestFit="1" customWidth="1"/>
    <col min="11315" max="11315" width="6.88671875" style="7" bestFit="1" customWidth="1"/>
    <col min="11316" max="11316" width="9" style="7" bestFit="1" customWidth="1"/>
    <col min="11317" max="11318" width="7.44140625" style="7" bestFit="1" customWidth="1"/>
    <col min="11319" max="11320" width="9" style="7" bestFit="1" customWidth="1"/>
    <col min="11321" max="11321" width="9" style="7" customWidth="1"/>
    <col min="11322" max="11322" width="7.44140625" style="7" bestFit="1" customWidth="1"/>
    <col min="11323" max="11323" width="9" style="7" bestFit="1" customWidth="1"/>
    <col min="11324" max="11324" width="11.44140625" style="7"/>
    <col min="11325" max="11325" width="29.44140625" style="7" customWidth="1"/>
    <col min="11326" max="11326" width="9" style="7" bestFit="1" customWidth="1"/>
    <col min="11327" max="11327" width="7.44140625" style="7" bestFit="1" customWidth="1"/>
    <col min="11328" max="11328" width="10.44140625" style="7" bestFit="1" customWidth="1"/>
    <col min="11329" max="11332" width="7.44140625" style="7" bestFit="1" customWidth="1"/>
    <col min="11333" max="11333" width="6.88671875" style="7" bestFit="1" customWidth="1"/>
    <col min="11334" max="11334" width="9" style="7" bestFit="1" customWidth="1"/>
    <col min="11335" max="11336" width="7.44140625" style="7" bestFit="1" customWidth="1"/>
    <col min="11337" max="11338" width="9" style="7" bestFit="1" customWidth="1"/>
    <col min="11339" max="11339" width="9" style="7" customWidth="1"/>
    <col min="11340" max="11340" width="7.44140625" style="7" bestFit="1" customWidth="1"/>
    <col min="11341" max="11341" width="9" style="7" bestFit="1" customWidth="1"/>
    <col min="11342" max="11520" width="11.44140625" style="7"/>
    <col min="11521" max="11521" width="31" style="7" customWidth="1"/>
    <col min="11522" max="11522" width="9" style="7" bestFit="1" customWidth="1"/>
    <col min="11523" max="11523" width="7.44140625" style="7" bestFit="1" customWidth="1"/>
    <col min="11524" max="11524" width="10.44140625" style="7" bestFit="1" customWidth="1"/>
    <col min="11525" max="11528" width="7.44140625" style="7" bestFit="1" customWidth="1"/>
    <col min="11529" max="11529" width="6.88671875" style="7" bestFit="1" customWidth="1"/>
    <col min="11530" max="11530" width="9" style="7" bestFit="1" customWidth="1"/>
    <col min="11531" max="11532" width="7.44140625" style="7" bestFit="1" customWidth="1"/>
    <col min="11533" max="11534" width="9" style="7" bestFit="1" customWidth="1"/>
    <col min="11535" max="11535" width="9" style="7" customWidth="1"/>
    <col min="11536" max="11536" width="7.44140625" style="7" bestFit="1" customWidth="1"/>
    <col min="11537" max="11539" width="7.44140625" style="7" customWidth="1"/>
    <col min="11540" max="11540" width="9" style="7" bestFit="1" customWidth="1"/>
    <col min="11541" max="11541" width="17.109375" style="7" customWidth="1"/>
    <col min="11542" max="11545" width="10.109375" style="7" customWidth="1"/>
    <col min="11546" max="11546" width="9" style="7" bestFit="1" customWidth="1"/>
    <col min="11547" max="11547" width="7.44140625" style="7" bestFit="1" customWidth="1"/>
    <col min="11548" max="11548" width="10.44140625" style="7" bestFit="1" customWidth="1"/>
    <col min="11549" max="11552" width="7.44140625" style="7" bestFit="1" customWidth="1"/>
    <col min="11553" max="11553" width="6.88671875" style="7" bestFit="1" customWidth="1"/>
    <col min="11554" max="11554" width="9" style="7" bestFit="1" customWidth="1"/>
    <col min="11555" max="11556" width="7.44140625" style="7" bestFit="1" customWidth="1"/>
    <col min="11557" max="11558" width="9" style="7" bestFit="1" customWidth="1"/>
    <col min="11559" max="11559" width="9" style="7" customWidth="1"/>
    <col min="11560" max="11560" width="7.44140625" style="7" bestFit="1" customWidth="1"/>
    <col min="11561" max="11561" width="9" style="7" bestFit="1" customWidth="1"/>
    <col min="11562" max="11562" width="11.44140625" style="7"/>
    <col min="11563" max="11563" width="29.44140625" style="7" customWidth="1"/>
    <col min="11564" max="11564" width="9" style="7" bestFit="1" customWidth="1"/>
    <col min="11565" max="11565" width="7.44140625" style="7" bestFit="1" customWidth="1"/>
    <col min="11566" max="11566" width="10.44140625" style="7" bestFit="1" customWidth="1"/>
    <col min="11567" max="11570" width="7.44140625" style="7" bestFit="1" customWidth="1"/>
    <col min="11571" max="11571" width="6.88671875" style="7" bestFit="1" customWidth="1"/>
    <col min="11572" max="11572" width="9" style="7" bestFit="1" customWidth="1"/>
    <col min="11573" max="11574" width="7.44140625" style="7" bestFit="1" customWidth="1"/>
    <col min="11575" max="11576" width="9" style="7" bestFit="1" customWidth="1"/>
    <col min="11577" max="11577" width="9" style="7" customWidth="1"/>
    <col min="11578" max="11578" width="7.44140625" style="7" bestFit="1" customWidth="1"/>
    <col min="11579" max="11579" width="9" style="7" bestFit="1" customWidth="1"/>
    <col min="11580" max="11580" width="11.44140625" style="7"/>
    <col min="11581" max="11581" width="29.44140625" style="7" customWidth="1"/>
    <col min="11582" max="11582" width="9" style="7" bestFit="1" customWidth="1"/>
    <col min="11583" max="11583" width="7.44140625" style="7" bestFit="1" customWidth="1"/>
    <col min="11584" max="11584" width="10.44140625" style="7" bestFit="1" customWidth="1"/>
    <col min="11585" max="11588" width="7.44140625" style="7" bestFit="1" customWidth="1"/>
    <col min="11589" max="11589" width="6.88671875" style="7" bestFit="1" customWidth="1"/>
    <col min="11590" max="11590" width="9" style="7" bestFit="1" customWidth="1"/>
    <col min="11591" max="11592" width="7.44140625" style="7" bestFit="1" customWidth="1"/>
    <col min="11593" max="11594" width="9" style="7" bestFit="1" customWidth="1"/>
    <col min="11595" max="11595" width="9" style="7" customWidth="1"/>
    <col min="11596" max="11596" width="7.44140625" style="7" bestFit="1" customWidth="1"/>
    <col min="11597" max="11597" width="9" style="7" bestFit="1" customWidth="1"/>
    <col min="11598" max="11776" width="11.44140625" style="7"/>
    <col min="11777" max="11777" width="31" style="7" customWidth="1"/>
    <col min="11778" max="11778" width="9" style="7" bestFit="1" customWidth="1"/>
    <col min="11779" max="11779" width="7.44140625" style="7" bestFit="1" customWidth="1"/>
    <col min="11780" max="11780" width="10.44140625" style="7" bestFit="1" customWidth="1"/>
    <col min="11781" max="11784" width="7.44140625" style="7" bestFit="1" customWidth="1"/>
    <col min="11785" max="11785" width="6.88671875" style="7" bestFit="1" customWidth="1"/>
    <col min="11786" max="11786" width="9" style="7" bestFit="1" customWidth="1"/>
    <col min="11787" max="11788" width="7.44140625" style="7" bestFit="1" customWidth="1"/>
    <col min="11789" max="11790" width="9" style="7" bestFit="1" customWidth="1"/>
    <col min="11791" max="11791" width="9" style="7" customWidth="1"/>
    <col min="11792" max="11792" width="7.44140625" style="7" bestFit="1" customWidth="1"/>
    <col min="11793" max="11795" width="7.44140625" style="7" customWidth="1"/>
    <col min="11796" max="11796" width="9" style="7" bestFit="1" customWidth="1"/>
    <col min="11797" max="11797" width="17.109375" style="7" customWidth="1"/>
    <col min="11798" max="11801" width="10.109375" style="7" customWidth="1"/>
    <col min="11802" max="11802" width="9" style="7" bestFit="1" customWidth="1"/>
    <col min="11803" max="11803" width="7.44140625" style="7" bestFit="1" customWidth="1"/>
    <col min="11804" max="11804" width="10.44140625" style="7" bestFit="1" customWidth="1"/>
    <col min="11805" max="11808" width="7.44140625" style="7" bestFit="1" customWidth="1"/>
    <col min="11809" max="11809" width="6.88671875" style="7" bestFit="1" customWidth="1"/>
    <col min="11810" max="11810" width="9" style="7" bestFit="1" customWidth="1"/>
    <col min="11811" max="11812" width="7.44140625" style="7" bestFit="1" customWidth="1"/>
    <col min="11813" max="11814" width="9" style="7" bestFit="1" customWidth="1"/>
    <col min="11815" max="11815" width="9" style="7" customWidth="1"/>
    <col min="11816" max="11816" width="7.44140625" style="7" bestFit="1" customWidth="1"/>
    <col min="11817" max="11817" width="9" style="7" bestFit="1" customWidth="1"/>
    <col min="11818" max="11818" width="11.44140625" style="7"/>
    <col min="11819" max="11819" width="29.44140625" style="7" customWidth="1"/>
    <col min="11820" max="11820" width="9" style="7" bestFit="1" customWidth="1"/>
    <col min="11821" max="11821" width="7.44140625" style="7" bestFit="1" customWidth="1"/>
    <col min="11822" max="11822" width="10.44140625" style="7" bestFit="1" customWidth="1"/>
    <col min="11823" max="11826" width="7.44140625" style="7" bestFit="1" customWidth="1"/>
    <col min="11827" max="11827" width="6.88671875" style="7" bestFit="1" customWidth="1"/>
    <col min="11828" max="11828" width="9" style="7" bestFit="1" customWidth="1"/>
    <col min="11829" max="11830" width="7.44140625" style="7" bestFit="1" customWidth="1"/>
    <col min="11831" max="11832" width="9" style="7" bestFit="1" customWidth="1"/>
    <col min="11833" max="11833" width="9" style="7" customWidth="1"/>
    <col min="11834" max="11834" width="7.44140625" style="7" bestFit="1" customWidth="1"/>
    <col min="11835" max="11835" width="9" style="7" bestFit="1" customWidth="1"/>
    <col min="11836" max="11836" width="11.44140625" style="7"/>
    <col min="11837" max="11837" width="29.44140625" style="7" customWidth="1"/>
    <col min="11838" max="11838" width="9" style="7" bestFit="1" customWidth="1"/>
    <col min="11839" max="11839" width="7.44140625" style="7" bestFit="1" customWidth="1"/>
    <col min="11840" max="11840" width="10.44140625" style="7" bestFit="1" customWidth="1"/>
    <col min="11841" max="11844" width="7.44140625" style="7" bestFit="1" customWidth="1"/>
    <col min="11845" max="11845" width="6.88671875" style="7" bestFit="1" customWidth="1"/>
    <col min="11846" max="11846" width="9" style="7" bestFit="1" customWidth="1"/>
    <col min="11847" max="11848" width="7.44140625" style="7" bestFit="1" customWidth="1"/>
    <col min="11849" max="11850" width="9" style="7" bestFit="1" customWidth="1"/>
    <col min="11851" max="11851" width="9" style="7" customWidth="1"/>
    <col min="11852" max="11852" width="7.44140625" style="7" bestFit="1" customWidth="1"/>
    <col min="11853" max="11853" width="9" style="7" bestFit="1" customWidth="1"/>
    <col min="11854" max="12032" width="11.44140625" style="7"/>
    <col min="12033" max="12033" width="31" style="7" customWidth="1"/>
    <col min="12034" max="12034" width="9" style="7" bestFit="1" customWidth="1"/>
    <col min="12035" max="12035" width="7.44140625" style="7" bestFit="1" customWidth="1"/>
    <col min="12036" max="12036" width="10.44140625" style="7" bestFit="1" customWidth="1"/>
    <col min="12037" max="12040" width="7.44140625" style="7" bestFit="1" customWidth="1"/>
    <col min="12041" max="12041" width="6.88671875" style="7" bestFit="1" customWidth="1"/>
    <col min="12042" max="12042" width="9" style="7" bestFit="1" customWidth="1"/>
    <col min="12043" max="12044" width="7.44140625" style="7" bestFit="1" customWidth="1"/>
    <col min="12045" max="12046" width="9" style="7" bestFit="1" customWidth="1"/>
    <col min="12047" max="12047" width="9" style="7" customWidth="1"/>
    <col min="12048" max="12048" width="7.44140625" style="7" bestFit="1" customWidth="1"/>
    <col min="12049" max="12051" width="7.44140625" style="7" customWidth="1"/>
    <col min="12052" max="12052" width="9" style="7" bestFit="1" customWidth="1"/>
    <col min="12053" max="12053" width="17.109375" style="7" customWidth="1"/>
    <col min="12054" max="12057" width="10.109375" style="7" customWidth="1"/>
    <col min="12058" max="12058" width="9" style="7" bestFit="1" customWidth="1"/>
    <col min="12059" max="12059" width="7.44140625" style="7" bestFit="1" customWidth="1"/>
    <col min="12060" max="12060" width="10.44140625" style="7" bestFit="1" customWidth="1"/>
    <col min="12061" max="12064" width="7.44140625" style="7" bestFit="1" customWidth="1"/>
    <col min="12065" max="12065" width="6.88671875" style="7" bestFit="1" customWidth="1"/>
    <col min="12066" max="12066" width="9" style="7" bestFit="1" customWidth="1"/>
    <col min="12067" max="12068" width="7.44140625" style="7" bestFit="1" customWidth="1"/>
    <col min="12069" max="12070" width="9" style="7" bestFit="1" customWidth="1"/>
    <col min="12071" max="12071" width="9" style="7" customWidth="1"/>
    <col min="12072" max="12072" width="7.44140625" style="7" bestFit="1" customWidth="1"/>
    <col min="12073" max="12073" width="9" style="7" bestFit="1" customWidth="1"/>
    <col min="12074" max="12074" width="11.44140625" style="7"/>
    <col min="12075" max="12075" width="29.44140625" style="7" customWidth="1"/>
    <col min="12076" max="12076" width="9" style="7" bestFit="1" customWidth="1"/>
    <col min="12077" max="12077" width="7.44140625" style="7" bestFit="1" customWidth="1"/>
    <col min="12078" max="12078" width="10.44140625" style="7" bestFit="1" customWidth="1"/>
    <col min="12079" max="12082" width="7.44140625" style="7" bestFit="1" customWidth="1"/>
    <col min="12083" max="12083" width="6.88671875" style="7" bestFit="1" customWidth="1"/>
    <col min="12084" max="12084" width="9" style="7" bestFit="1" customWidth="1"/>
    <col min="12085" max="12086" width="7.44140625" style="7" bestFit="1" customWidth="1"/>
    <col min="12087" max="12088" width="9" style="7" bestFit="1" customWidth="1"/>
    <col min="12089" max="12089" width="9" style="7" customWidth="1"/>
    <col min="12090" max="12090" width="7.44140625" style="7" bestFit="1" customWidth="1"/>
    <col min="12091" max="12091" width="9" style="7" bestFit="1" customWidth="1"/>
    <col min="12092" max="12092" width="11.44140625" style="7"/>
    <col min="12093" max="12093" width="29.44140625" style="7" customWidth="1"/>
    <col min="12094" max="12094" width="9" style="7" bestFit="1" customWidth="1"/>
    <col min="12095" max="12095" width="7.44140625" style="7" bestFit="1" customWidth="1"/>
    <col min="12096" max="12096" width="10.44140625" style="7" bestFit="1" customWidth="1"/>
    <col min="12097" max="12100" width="7.44140625" style="7" bestFit="1" customWidth="1"/>
    <col min="12101" max="12101" width="6.88671875" style="7" bestFit="1" customWidth="1"/>
    <col min="12102" max="12102" width="9" style="7" bestFit="1" customWidth="1"/>
    <col min="12103" max="12104" width="7.44140625" style="7" bestFit="1" customWidth="1"/>
    <col min="12105" max="12106" width="9" style="7" bestFit="1" customWidth="1"/>
    <col min="12107" max="12107" width="9" style="7" customWidth="1"/>
    <col min="12108" max="12108" width="7.44140625" style="7" bestFit="1" customWidth="1"/>
    <col min="12109" max="12109" width="9" style="7" bestFit="1" customWidth="1"/>
    <col min="12110" max="12288" width="11.44140625" style="7"/>
    <col min="12289" max="12289" width="31" style="7" customWidth="1"/>
    <col min="12290" max="12290" width="9" style="7" bestFit="1" customWidth="1"/>
    <col min="12291" max="12291" width="7.44140625" style="7" bestFit="1" customWidth="1"/>
    <col min="12292" max="12292" width="10.44140625" style="7" bestFit="1" customWidth="1"/>
    <col min="12293" max="12296" width="7.44140625" style="7" bestFit="1" customWidth="1"/>
    <col min="12297" max="12297" width="6.88671875" style="7" bestFit="1" customWidth="1"/>
    <col min="12298" max="12298" width="9" style="7" bestFit="1" customWidth="1"/>
    <col min="12299" max="12300" width="7.44140625" style="7" bestFit="1" customWidth="1"/>
    <col min="12301" max="12302" width="9" style="7" bestFit="1" customWidth="1"/>
    <col min="12303" max="12303" width="9" style="7" customWidth="1"/>
    <col min="12304" max="12304" width="7.44140625" style="7" bestFit="1" customWidth="1"/>
    <col min="12305" max="12307" width="7.44140625" style="7" customWidth="1"/>
    <col min="12308" max="12308" width="9" style="7" bestFit="1" customWidth="1"/>
    <col min="12309" max="12309" width="17.109375" style="7" customWidth="1"/>
    <col min="12310" max="12313" width="10.109375" style="7" customWidth="1"/>
    <col min="12314" max="12314" width="9" style="7" bestFit="1" customWidth="1"/>
    <col min="12315" max="12315" width="7.44140625" style="7" bestFit="1" customWidth="1"/>
    <col min="12316" max="12316" width="10.44140625" style="7" bestFit="1" customWidth="1"/>
    <col min="12317" max="12320" width="7.44140625" style="7" bestFit="1" customWidth="1"/>
    <col min="12321" max="12321" width="6.88671875" style="7" bestFit="1" customWidth="1"/>
    <col min="12322" max="12322" width="9" style="7" bestFit="1" customWidth="1"/>
    <col min="12323" max="12324" width="7.44140625" style="7" bestFit="1" customWidth="1"/>
    <col min="12325" max="12326" width="9" style="7" bestFit="1" customWidth="1"/>
    <col min="12327" max="12327" width="9" style="7" customWidth="1"/>
    <col min="12328" max="12328" width="7.44140625" style="7" bestFit="1" customWidth="1"/>
    <col min="12329" max="12329" width="9" style="7" bestFit="1" customWidth="1"/>
    <col min="12330" max="12330" width="11.44140625" style="7"/>
    <col min="12331" max="12331" width="29.44140625" style="7" customWidth="1"/>
    <col min="12332" max="12332" width="9" style="7" bestFit="1" customWidth="1"/>
    <col min="12333" max="12333" width="7.44140625" style="7" bestFit="1" customWidth="1"/>
    <col min="12334" max="12334" width="10.44140625" style="7" bestFit="1" customWidth="1"/>
    <col min="12335" max="12338" width="7.44140625" style="7" bestFit="1" customWidth="1"/>
    <col min="12339" max="12339" width="6.88671875" style="7" bestFit="1" customWidth="1"/>
    <col min="12340" max="12340" width="9" style="7" bestFit="1" customWidth="1"/>
    <col min="12341" max="12342" width="7.44140625" style="7" bestFit="1" customWidth="1"/>
    <col min="12343" max="12344" width="9" style="7" bestFit="1" customWidth="1"/>
    <col min="12345" max="12345" width="9" style="7" customWidth="1"/>
    <col min="12346" max="12346" width="7.44140625" style="7" bestFit="1" customWidth="1"/>
    <col min="12347" max="12347" width="9" style="7" bestFit="1" customWidth="1"/>
    <col min="12348" max="12348" width="11.44140625" style="7"/>
    <col min="12349" max="12349" width="29.44140625" style="7" customWidth="1"/>
    <col min="12350" max="12350" width="9" style="7" bestFit="1" customWidth="1"/>
    <col min="12351" max="12351" width="7.44140625" style="7" bestFit="1" customWidth="1"/>
    <col min="12352" max="12352" width="10.44140625" style="7" bestFit="1" customWidth="1"/>
    <col min="12353" max="12356" width="7.44140625" style="7" bestFit="1" customWidth="1"/>
    <col min="12357" max="12357" width="6.88671875" style="7" bestFit="1" customWidth="1"/>
    <col min="12358" max="12358" width="9" style="7" bestFit="1" customWidth="1"/>
    <col min="12359" max="12360" width="7.44140625" style="7" bestFit="1" customWidth="1"/>
    <col min="12361" max="12362" width="9" style="7" bestFit="1" customWidth="1"/>
    <col min="12363" max="12363" width="9" style="7" customWidth="1"/>
    <col min="12364" max="12364" width="7.44140625" style="7" bestFit="1" customWidth="1"/>
    <col min="12365" max="12365" width="9" style="7" bestFit="1" customWidth="1"/>
    <col min="12366" max="12544" width="11.44140625" style="7"/>
    <col min="12545" max="12545" width="31" style="7" customWidth="1"/>
    <col min="12546" max="12546" width="9" style="7" bestFit="1" customWidth="1"/>
    <col min="12547" max="12547" width="7.44140625" style="7" bestFit="1" customWidth="1"/>
    <col min="12548" max="12548" width="10.44140625" style="7" bestFit="1" customWidth="1"/>
    <col min="12549" max="12552" width="7.44140625" style="7" bestFit="1" customWidth="1"/>
    <col min="12553" max="12553" width="6.88671875" style="7" bestFit="1" customWidth="1"/>
    <col min="12554" max="12554" width="9" style="7" bestFit="1" customWidth="1"/>
    <col min="12555" max="12556" width="7.44140625" style="7" bestFit="1" customWidth="1"/>
    <col min="12557" max="12558" width="9" style="7" bestFit="1" customWidth="1"/>
    <col min="12559" max="12559" width="9" style="7" customWidth="1"/>
    <col min="12560" max="12560" width="7.44140625" style="7" bestFit="1" customWidth="1"/>
    <col min="12561" max="12563" width="7.44140625" style="7" customWidth="1"/>
    <col min="12564" max="12564" width="9" style="7" bestFit="1" customWidth="1"/>
    <col min="12565" max="12565" width="17.109375" style="7" customWidth="1"/>
    <col min="12566" max="12569" width="10.109375" style="7" customWidth="1"/>
    <col min="12570" max="12570" width="9" style="7" bestFit="1" customWidth="1"/>
    <col min="12571" max="12571" width="7.44140625" style="7" bestFit="1" customWidth="1"/>
    <col min="12572" max="12572" width="10.44140625" style="7" bestFit="1" customWidth="1"/>
    <col min="12573" max="12576" width="7.44140625" style="7" bestFit="1" customWidth="1"/>
    <col min="12577" max="12577" width="6.88671875" style="7" bestFit="1" customWidth="1"/>
    <col min="12578" max="12578" width="9" style="7" bestFit="1" customWidth="1"/>
    <col min="12579" max="12580" width="7.44140625" style="7" bestFit="1" customWidth="1"/>
    <col min="12581" max="12582" width="9" style="7" bestFit="1" customWidth="1"/>
    <col min="12583" max="12583" width="9" style="7" customWidth="1"/>
    <col min="12584" max="12584" width="7.44140625" style="7" bestFit="1" customWidth="1"/>
    <col min="12585" max="12585" width="9" style="7" bestFit="1" customWidth="1"/>
    <col min="12586" max="12586" width="11.44140625" style="7"/>
    <col min="12587" max="12587" width="29.44140625" style="7" customWidth="1"/>
    <col min="12588" max="12588" width="9" style="7" bestFit="1" customWidth="1"/>
    <col min="12589" max="12589" width="7.44140625" style="7" bestFit="1" customWidth="1"/>
    <col min="12590" max="12590" width="10.44140625" style="7" bestFit="1" customWidth="1"/>
    <col min="12591" max="12594" width="7.44140625" style="7" bestFit="1" customWidth="1"/>
    <col min="12595" max="12595" width="6.88671875" style="7" bestFit="1" customWidth="1"/>
    <col min="12596" max="12596" width="9" style="7" bestFit="1" customWidth="1"/>
    <col min="12597" max="12598" width="7.44140625" style="7" bestFit="1" customWidth="1"/>
    <col min="12599" max="12600" width="9" style="7" bestFit="1" customWidth="1"/>
    <col min="12601" max="12601" width="9" style="7" customWidth="1"/>
    <col min="12602" max="12602" width="7.44140625" style="7" bestFit="1" customWidth="1"/>
    <col min="12603" max="12603" width="9" style="7" bestFit="1" customWidth="1"/>
    <col min="12604" max="12604" width="11.44140625" style="7"/>
    <col min="12605" max="12605" width="29.44140625" style="7" customWidth="1"/>
    <col min="12606" max="12606" width="9" style="7" bestFit="1" customWidth="1"/>
    <col min="12607" max="12607" width="7.44140625" style="7" bestFit="1" customWidth="1"/>
    <col min="12608" max="12608" width="10.44140625" style="7" bestFit="1" customWidth="1"/>
    <col min="12609" max="12612" width="7.44140625" style="7" bestFit="1" customWidth="1"/>
    <col min="12613" max="12613" width="6.88671875" style="7" bestFit="1" customWidth="1"/>
    <col min="12614" max="12614" width="9" style="7" bestFit="1" customWidth="1"/>
    <col min="12615" max="12616" width="7.44140625" style="7" bestFit="1" customWidth="1"/>
    <col min="12617" max="12618" width="9" style="7" bestFit="1" customWidth="1"/>
    <col min="12619" max="12619" width="9" style="7" customWidth="1"/>
    <col min="12620" max="12620" width="7.44140625" style="7" bestFit="1" customWidth="1"/>
    <col min="12621" max="12621" width="9" style="7" bestFit="1" customWidth="1"/>
    <col min="12622" max="12800" width="11.44140625" style="7"/>
    <col min="12801" max="12801" width="31" style="7" customWidth="1"/>
    <col min="12802" max="12802" width="9" style="7" bestFit="1" customWidth="1"/>
    <col min="12803" max="12803" width="7.44140625" style="7" bestFit="1" customWidth="1"/>
    <col min="12804" max="12804" width="10.44140625" style="7" bestFit="1" customWidth="1"/>
    <col min="12805" max="12808" width="7.44140625" style="7" bestFit="1" customWidth="1"/>
    <col min="12809" max="12809" width="6.88671875" style="7" bestFit="1" customWidth="1"/>
    <col min="12810" max="12810" width="9" style="7" bestFit="1" customWidth="1"/>
    <col min="12811" max="12812" width="7.44140625" style="7" bestFit="1" customWidth="1"/>
    <col min="12813" max="12814" width="9" style="7" bestFit="1" customWidth="1"/>
    <col min="12815" max="12815" width="9" style="7" customWidth="1"/>
    <col min="12816" max="12816" width="7.44140625" style="7" bestFit="1" customWidth="1"/>
    <col min="12817" max="12819" width="7.44140625" style="7" customWidth="1"/>
    <col min="12820" max="12820" width="9" style="7" bestFit="1" customWidth="1"/>
    <col min="12821" max="12821" width="17.109375" style="7" customWidth="1"/>
    <col min="12822" max="12825" width="10.109375" style="7" customWidth="1"/>
    <col min="12826" max="12826" width="9" style="7" bestFit="1" customWidth="1"/>
    <col min="12827" max="12827" width="7.44140625" style="7" bestFit="1" customWidth="1"/>
    <col min="12828" max="12828" width="10.44140625" style="7" bestFit="1" customWidth="1"/>
    <col min="12829" max="12832" width="7.44140625" style="7" bestFit="1" customWidth="1"/>
    <col min="12833" max="12833" width="6.88671875" style="7" bestFit="1" customWidth="1"/>
    <col min="12834" max="12834" width="9" style="7" bestFit="1" customWidth="1"/>
    <col min="12835" max="12836" width="7.44140625" style="7" bestFit="1" customWidth="1"/>
    <col min="12837" max="12838" width="9" style="7" bestFit="1" customWidth="1"/>
    <col min="12839" max="12839" width="9" style="7" customWidth="1"/>
    <col min="12840" max="12840" width="7.44140625" style="7" bestFit="1" customWidth="1"/>
    <col min="12841" max="12841" width="9" style="7" bestFit="1" customWidth="1"/>
    <col min="12842" max="12842" width="11.44140625" style="7"/>
    <col min="12843" max="12843" width="29.44140625" style="7" customWidth="1"/>
    <col min="12844" max="12844" width="9" style="7" bestFit="1" customWidth="1"/>
    <col min="12845" max="12845" width="7.44140625" style="7" bestFit="1" customWidth="1"/>
    <col min="12846" max="12846" width="10.44140625" style="7" bestFit="1" customWidth="1"/>
    <col min="12847" max="12850" width="7.44140625" style="7" bestFit="1" customWidth="1"/>
    <col min="12851" max="12851" width="6.88671875" style="7" bestFit="1" customWidth="1"/>
    <col min="12852" max="12852" width="9" style="7" bestFit="1" customWidth="1"/>
    <col min="12853" max="12854" width="7.44140625" style="7" bestFit="1" customWidth="1"/>
    <col min="12855" max="12856" width="9" style="7" bestFit="1" customWidth="1"/>
    <col min="12857" max="12857" width="9" style="7" customWidth="1"/>
    <col min="12858" max="12858" width="7.44140625" style="7" bestFit="1" customWidth="1"/>
    <col min="12859" max="12859" width="9" style="7" bestFit="1" customWidth="1"/>
    <col min="12860" max="12860" width="11.44140625" style="7"/>
    <col min="12861" max="12861" width="29.44140625" style="7" customWidth="1"/>
    <col min="12862" max="12862" width="9" style="7" bestFit="1" customWidth="1"/>
    <col min="12863" max="12863" width="7.44140625" style="7" bestFit="1" customWidth="1"/>
    <col min="12864" max="12864" width="10.44140625" style="7" bestFit="1" customWidth="1"/>
    <col min="12865" max="12868" width="7.44140625" style="7" bestFit="1" customWidth="1"/>
    <col min="12869" max="12869" width="6.88671875" style="7" bestFit="1" customWidth="1"/>
    <col min="12870" max="12870" width="9" style="7" bestFit="1" customWidth="1"/>
    <col min="12871" max="12872" width="7.44140625" style="7" bestFit="1" customWidth="1"/>
    <col min="12873" max="12874" width="9" style="7" bestFit="1" customWidth="1"/>
    <col min="12875" max="12875" width="9" style="7" customWidth="1"/>
    <col min="12876" max="12876" width="7.44140625" style="7" bestFit="1" customWidth="1"/>
    <col min="12877" max="12877" width="9" style="7" bestFit="1" customWidth="1"/>
    <col min="12878" max="13056" width="11.44140625" style="7"/>
    <col min="13057" max="13057" width="31" style="7" customWidth="1"/>
    <col min="13058" max="13058" width="9" style="7" bestFit="1" customWidth="1"/>
    <col min="13059" max="13059" width="7.44140625" style="7" bestFit="1" customWidth="1"/>
    <col min="13060" max="13060" width="10.44140625" style="7" bestFit="1" customWidth="1"/>
    <col min="13061" max="13064" width="7.44140625" style="7" bestFit="1" customWidth="1"/>
    <col min="13065" max="13065" width="6.88671875" style="7" bestFit="1" customWidth="1"/>
    <col min="13066" max="13066" width="9" style="7" bestFit="1" customWidth="1"/>
    <col min="13067" max="13068" width="7.44140625" style="7" bestFit="1" customWidth="1"/>
    <col min="13069" max="13070" width="9" style="7" bestFit="1" customWidth="1"/>
    <col min="13071" max="13071" width="9" style="7" customWidth="1"/>
    <col min="13072" max="13072" width="7.44140625" style="7" bestFit="1" customWidth="1"/>
    <col min="13073" max="13075" width="7.44140625" style="7" customWidth="1"/>
    <col min="13076" max="13076" width="9" style="7" bestFit="1" customWidth="1"/>
    <col min="13077" max="13077" width="17.109375" style="7" customWidth="1"/>
    <col min="13078" max="13081" width="10.109375" style="7" customWidth="1"/>
    <col min="13082" max="13082" width="9" style="7" bestFit="1" customWidth="1"/>
    <col min="13083" max="13083" width="7.44140625" style="7" bestFit="1" customWidth="1"/>
    <col min="13084" max="13084" width="10.44140625" style="7" bestFit="1" customWidth="1"/>
    <col min="13085" max="13088" width="7.44140625" style="7" bestFit="1" customWidth="1"/>
    <col min="13089" max="13089" width="6.88671875" style="7" bestFit="1" customWidth="1"/>
    <col min="13090" max="13090" width="9" style="7" bestFit="1" customWidth="1"/>
    <col min="13091" max="13092" width="7.44140625" style="7" bestFit="1" customWidth="1"/>
    <col min="13093" max="13094" width="9" style="7" bestFit="1" customWidth="1"/>
    <col min="13095" max="13095" width="9" style="7" customWidth="1"/>
    <col min="13096" max="13096" width="7.44140625" style="7" bestFit="1" customWidth="1"/>
    <col min="13097" max="13097" width="9" style="7" bestFit="1" customWidth="1"/>
    <col min="13098" max="13098" width="11.44140625" style="7"/>
    <col min="13099" max="13099" width="29.44140625" style="7" customWidth="1"/>
    <col min="13100" max="13100" width="9" style="7" bestFit="1" customWidth="1"/>
    <col min="13101" max="13101" width="7.44140625" style="7" bestFit="1" customWidth="1"/>
    <col min="13102" max="13102" width="10.44140625" style="7" bestFit="1" customWidth="1"/>
    <col min="13103" max="13106" width="7.44140625" style="7" bestFit="1" customWidth="1"/>
    <col min="13107" max="13107" width="6.88671875" style="7" bestFit="1" customWidth="1"/>
    <col min="13108" max="13108" width="9" style="7" bestFit="1" customWidth="1"/>
    <col min="13109" max="13110" width="7.44140625" style="7" bestFit="1" customWidth="1"/>
    <col min="13111" max="13112" width="9" style="7" bestFit="1" customWidth="1"/>
    <col min="13113" max="13113" width="9" style="7" customWidth="1"/>
    <col min="13114" max="13114" width="7.44140625" style="7" bestFit="1" customWidth="1"/>
    <col min="13115" max="13115" width="9" style="7" bestFit="1" customWidth="1"/>
    <col min="13116" max="13116" width="11.44140625" style="7"/>
    <col min="13117" max="13117" width="29.44140625" style="7" customWidth="1"/>
    <col min="13118" max="13118" width="9" style="7" bestFit="1" customWidth="1"/>
    <col min="13119" max="13119" width="7.44140625" style="7" bestFit="1" customWidth="1"/>
    <col min="13120" max="13120" width="10.44140625" style="7" bestFit="1" customWidth="1"/>
    <col min="13121" max="13124" width="7.44140625" style="7" bestFit="1" customWidth="1"/>
    <col min="13125" max="13125" width="6.88671875" style="7" bestFit="1" customWidth="1"/>
    <col min="13126" max="13126" width="9" style="7" bestFit="1" customWidth="1"/>
    <col min="13127" max="13128" width="7.44140625" style="7" bestFit="1" customWidth="1"/>
    <col min="13129" max="13130" width="9" style="7" bestFit="1" customWidth="1"/>
    <col min="13131" max="13131" width="9" style="7" customWidth="1"/>
    <col min="13132" max="13132" width="7.44140625" style="7" bestFit="1" customWidth="1"/>
    <col min="13133" max="13133" width="9" style="7" bestFit="1" customWidth="1"/>
    <col min="13134" max="13312" width="11.44140625" style="7"/>
    <col min="13313" max="13313" width="31" style="7" customWidth="1"/>
    <col min="13314" max="13314" width="9" style="7" bestFit="1" customWidth="1"/>
    <col min="13315" max="13315" width="7.44140625" style="7" bestFit="1" customWidth="1"/>
    <col min="13316" max="13316" width="10.44140625" style="7" bestFit="1" customWidth="1"/>
    <col min="13317" max="13320" width="7.44140625" style="7" bestFit="1" customWidth="1"/>
    <col min="13321" max="13321" width="6.88671875" style="7" bestFit="1" customWidth="1"/>
    <col min="13322" max="13322" width="9" style="7" bestFit="1" customWidth="1"/>
    <col min="13323" max="13324" width="7.44140625" style="7" bestFit="1" customWidth="1"/>
    <col min="13325" max="13326" width="9" style="7" bestFit="1" customWidth="1"/>
    <col min="13327" max="13327" width="9" style="7" customWidth="1"/>
    <col min="13328" max="13328" width="7.44140625" style="7" bestFit="1" customWidth="1"/>
    <col min="13329" max="13331" width="7.44140625" style="7" customWidth="1"/>
    <col min="13332" max="13332" width="9" style="7" bestFit="1" customWidth="1"/>
    <col min="13333" max="13333" width="17.109375" style="7" customWidth="1"/>
    <col min="13334" max="13337" width="10.109375" style="7" customWidth="1"/>
    <col min="13338" max="13338" width="9" style="7" bestFit="1" customWidth="1"/>
    <col min="13339" max="13339" width="7.44140625" style="7" bestFit="1" customWidth="1"/>
    <col min="13340" max="13340" width="10.44140625" style="7" bestFit="1" customWidth="1"/>
    <col min="13341" max="13344" width="7.44140625" style="7" bestFit="1" customWidth="1"/>
    <col min="13345" max="13345" width="6.88671875" style="7" bestFit="1" customWidth="1"/>
    <col min="13346" max="13346" width="9" style="7" bestFit="1" customWidth="1"/>
    <col min="13347" max="13348" width="7.44140625" style="7" bestFit="1" customWidth="1"/>
    <col min="13349" max="13350" width="9" style="7" bestFit="1" customWidth="1"/>
    <col min="13351" max="13351" width="9" style="7" customWidth="1"/>
    <col min="13352" max="13352" width="7.44140625" style="7" bestFit="1" customWidth="1"/>
    <col min="13353" max="13353" width="9" style="7" bestFit="1" customWidth="1"/>
    <col min="13354" max="13354" width="11.44140625" style="7"/>
    <col min="13355" max="13355" width="29.44140625" style="7" customWidth="1"/>
    <col min="13356" max="13356" width="9" style="7" bestFit="1" customWidth="1"/>
    <col min="13357" max="13357" width="7.44140625" style="7" bestFit="1" customWidth="1"/>
    <col min="13358" max="13358" width="10.44140625" style="7" bestFit="1" customWidth="1"/>
    <col min="13359" max="13362" width="7.44140625" style="7" bestFit="1" customWidth="1"/>
    <col min="13363" max="13363" width="6.88671875" style="7" bestFit="1" customWidth="1"/>
    <col min="13364" max="13364" width="9" style="7" bestFit="1" customWidth="1"/>
    <col min="13365" max="13366" width="7.44140625" style="7" bestFit="1" customWidth="1"/>
    <col min="13367" max="13368" width="9" style="7" bestFit="1" customWidth="1"/>
    <col min="13369" max="13369" width="9" style="7" customWidth="1"/>
    <col min="13370" max="13370" width="7.44140625" style="7" bestFit="1" customWidth="1"/>
    <col min="13371" max="13371" width="9" style="7" bestFit="1" customWidth="1"/>
    <col min="13372" max="13372" width="11.44140625" style="7"/>
    <col min="13373" max="13373" width="29.44140625" style="7" customWidth="1"/>
    <col min="13374" max="13374" width="9" style="7" bestFit="1" customWidth="1"/>
    <col min="13375" max="13375" width="7.44140625" style="7" bestFit="1" customWidth="1"/>
    <col min="13376" max="13376" width="10.44140625" style="7" bestFit="1" customWidth="1"/>
    <col min="13377" max="13380" width="7.44140625" style="7" bestFit="1" customWidth="1"/>
    <col min="13381" max="13381" width="6.88671875" style="7" bestFit="1" customWidth="1"/>
    <col min="13382" max="13382" width="9" style="7" bestFit="1" customWidth="1"/>
    <col min="13383" max="13384" width="7.44140625" style="7" bestFit="1" customWidth="1"/>
    <col min="13385" max="13386" width="9" style="7" bestFit="1" customWidth="1"/>
    <col min="13387" max="13387" width="9" style="7" customWidth="1"/>
    <col min="13388" max="13388" width="7.44140625" style="7" bestFit="1" customWidth="1"/>
    <col min="13389" max="13389" width="9" style="7" bestFit="1" customWidth="1"/>
    <col min="13390" max="13568" width="11.44140625" style="7"/>
    <col min="13569" max="13569" width="31" style="7" customWidth="1"/>
    <col min="13570" max="13570" width="9" style="7" bestFit="1" customWidth="1"/>
    <col min="13571" max="13571" width="7.44140625" style="7" bestFit="1" customWidth="1"/>
    <col min="13572" max="13572" width="10.44140625" style="7" bestFit="1" customWidth="1"/>
    <col min="13573" max="13576" width="7.44140625" style="7" bestFit="1" customWidth="1"/>
    <col min="13577" max="13577" width="6.88671875" style="7" bestFit="1" customWidth="1"/>
    <col min="13578" max="13578" width="9" style="7" bestFit="1" customWidth="1"/>
    <col min="13579" max="13580" width="7.44140625" style="7" bestFit="1" customWidth="1"/>
    <col min="13581" max="13582" width="9" style="7" bestFit="1" customWidth="1"/>
    <col min="13583" max="13583" width="9" style="7" customWidth="1"/>
    <col min="13584" max="13584" width="7.44140625" style="7" bestFit="1" customWidth="1"/>
    <col min="13585" max="13587" width="7.44140625" style="7" customWidth="1"/>
    <col min="13588" max="13588" width="9" style="7" bestFit="1" customWidth="1"/>
    <col min="13589" max="13589" width="17.109375" style="7" customWidth="1"/>
    <col min="13590" max="13593" width="10.109375" style="7" customWidth="1"/>
    <col min="13594" max="13594" width="9" style="7" bestFit="1" customWidth="1"/>
    <col min="13595" max="13595" width="7.44140625" style="7" bestFit="1" customWidth="1"/>
    <col min="13596" max="13596" width="10.44140625" style="7" bestFit="1" customWidth="1"/>
    <col min="13597" max="13600" width="7.44140625" style="7" bestFit="1" customWidth="1"/>
    <col min="13601" max="13601" width="6.88671875" style="7" bestFit="1" customWidth="1"/>
    <col min="13602" max="13602" width="9" style="7" bestFit="1" customWidth="1"/>
    <col min="13603" max="13604" width="7.44140625" style="7" bestFit="1" customWidth="1"/>
    <col min="13605" max="13606" width="9" style="7" bestFit="1" customWidth="1"/>
    <col min="13607" max="13607" width="9" style="7" customWidth="1"/>
    <col min="13608" max="13608" width="7.44140625" style="7" bestFit="1" customWidth="1"/>
    <col min="13609" max="13609" width="9" style="7" bestFit="1" customWidth="1"/>
    <col min="13610" max="13610" width="11.44140625" style="7"/>
    <col min="13611" max="13611" width="29.44140625" style="7" customWidth="1"/>
    <col min="13612" max="13612" width="9" style="7" bestFit="1" customWidth="1"/>
    <col min="13613" max="13613" width="7.44140625" style="7" bestFit="1" customWidth="1"/>
    <col min="13614" max="13614" width="10.44140625" style="7" bestFit="1" customWidth="1"/>
    <col min="13615" max="13618" width="7.44140625" style="7" bestFit="1" customWidth="1"/>
    <col min="13619" max="13619" width="6.88671875" style="7" bestFit="1" customWidth="1"/>
    <col min="13620" max="13620" width="9" style="7" bestFit="1" customWidth="1"/>
    <col min="13621" max="13622" width="7.44140625" style="7" bestFit="1" customWidth="1"/>
    <col min="13623" max="13624" width="9" style="7" bestFit="1" customWidth="1"/>
    <col min="13625" max="13625" width="9" style="7" customWidth="1"/>
    <col min="13626" max="13626" width="7.44140625" style="7" bestFit="1" customWidth="1"/>
    <col min="13627" max="13627" width="9" style="7" bestFit="1" customWidth="1"/>
    <col min="13628" max="13628" width="11.44140625" style="7"/>
    <col min="13629" max="13629" width="29.44140625" style="7" customWidth="1"/>
    <col min="13630" max="13630" width="9" style="7" bestFit="1" customWidth="1"/>
    <col min="13631" max="13631" width="7.44140625" style="7" bestFit="1" customWidth="1"/>
    <col min="13632" max="13632" width="10.44140625" style="7" bestFit="1" customWidth="1"/>
    <col min="13633" max="13636" width="7.44140625" style="7" bestFit="1" customWidth="1"/>
    <col min="13637" max="13637" width="6.88671875" style="7" bestFit="1" customWidth="1"/>
    <col min="13638" max="13638" width="9" style="7" bestFit="1" customWidth="1"/>
    <col min="13639" max="13640" width="7.44140625" style="7" bestFit="1" customWidth="1"/>
    <col min="13641" max="13642" width="9" style="7" bestFit="1" customWidth="1"/>
    <col min="13643" max="13643" width="9" style="7" customWidth="1"/>
    <col min="13644" max="13644" width="7.44140625" style="7" bestFit="1" customWidth="1"/>
    <col min="13645" max="13645" width="9" style="7" bestFit="1" customWidth="1"/>
    <col min="13646" max="13824" width="11.44140625" style="7"/>
    <col min="13825" max="13825" width="31" style="7" customWidth="1"/>
    <col min="13826" max="13826" width="9" style="7" bestFit="1" customWidth="1"/>
    <col min="13827" max="13827" width="7.44140625" style="7" bestFit="1" customWidth="1"/>
    <col min="13828" max="13828" width="10.44140625" style="7" bestFit="1" customWidth="1"/>
    <col min="13829" max="13832" width="7.44140625" style="7" bestFit="1" customWidth="1"/>
    <col min="13833" max="13833" width="6.88671875" style="7" bestFit="1" customWidth="1"/>
    <col min="13834" max="13834" width="9" style="7" bestFit="1" customWidth="1"/>
    <col min="13835" max="13836" width="7.44140625" style="7" bestFit="1" customWidth="1"/>
    <col min="13837" max="13838" width="9" style="7" bestFit="1" customWidth="1"/>
    <col min="13839" max="13839" width="9" style="7" customWidth="1"/>
    <col min="13840" max="13840" width="7.44140625" style="7" bestFit="1" customWidth="1"/>
    <col min="13841" max="13843" width="7.44140625" style="7" customWidth="1"/>
    <col min="13844" max="13844" width="9" style="7" bestFit="1" customWidth="1"/>
    <col min="13845" max="13845" width="17.109375" style="7" customWidth="1"/>
    <col min="13846" max="13849" width="10.109375" style="7" customWidth="1"/>
    <col min="13850" max="13850" width="9" style="7" bestFit="1" customWidth="1"/>
    <col min="13851" max="13851" width="7.44140625" style="7" bestFit="1" customWidth="1"/>
    <col min="13852" max="13852" width="10.44140625" style="7" bestFit="1" customWidth="1"/>
    <col min="13853" max="13856" width="7.44140625" style="7" bestFit="1" customWidth="1"/>
    <col min="13857" max="13857" width="6.88671875" style="7" bestFit="1" customWidth="1"/>
    <col min="13858" max="13858" width="9" style="7" bestFit="1" customWidth="1"/>
    <col min="13859" max="13860" width="7.44140625" style="7" bestFit="1" customWidth="1"/>
    <col min="13861" max="13862" width="9" style="7" bestFit="1" customWidth="1"/>
    <col min="13863" max="13863" width="9" style="7" customWidth="1"/>
    <col min="13864" max="13864" width="7.44140625" style="7" bestFit="1" customWidth="1"/>
    <col min="13865" max="13865" width="9" style="7" bestFit="1" customWidth="1"/>
    <col min="13866" max="13866" width="11.44140625" style="7"/>
    <col min="13867" max="13867" width="29.44140625" style="7" customWidth="1"/>
    <col min="13868" max="13868" width="9" style="7" bestFit="1" customWidth="1"/>
    <col min="13869" max="13869" width="7.44140625" style="7" bestFit="1" customWidth="1"/>
    <col min="13870" max="13870" width="10.44140625" style="7" bestFit="1" customWidth="1"/>
    <col min="13871" max="13874" width="7.44140625" style="7" bestFit="1" customWidth="1"/>
    <col min="13875" max="13875" width="6.88671875" style="7" bestFit="1" customWidth="1"/>
    <col min="13876" max="13876" width="9" style="7" bestFit="1" customWidth="1"/>
    <col min="13877" max="13878" width="7.44140625" style="7" bestFit="1" customWidth="1"/>
    <col min="13879" max="13880" width="9" style="7" bestFit="1" customWidth="1"/>
    <col min="13881" max="13881" width="9" style="7" customWidth="1"/>
    <col min="13882" max="13882" width="7.44140625" style="7" bestFit="1" customWidth="1"/>
    <col min="13883" max="13883" width="9" style="7" bestFit="1" customWidth="1"/>
    <col min="13884" max="13884" width="11.44140625" style="7"/>
    <col min="13885" max="13885" width="29.44140625" style="7" customWidth="1"/>
    <col min="13886" max="13886" width="9" style="7" bestFit="1" customWidth="1"/>
    <col min="13887" max="13887" width="7.44140625" style="7" bestFit="1" customWidth="1"/>
    <col min="13888" max="13888" width="10.44140625" style="7" bestFit="1" customWidth="1"/>
    <col min="13889" max="13892" width="7.44140625" style="7" bestFit="1" customWidth="1"/>
    <col min="13893" max="13893" width="6.88671875" style="7" bestFit="1" customWidth="1"/>
    <col min="13894" max="13894" width="9" style="7" bestFit="1" customWidth="1"/>
    <col min="13895" max="13896" width="7.44140625" style="7" bestFit="1" customWidth="1"/>
    <col min="13897" max="13898" width="9" style="7" bestFit="1" customWidth="1"/>
    <col min="13899" max="13899" width="9" style="7" customWidth="1"/>
    <col min="13900" max="13900" width="7.44140625" style="7" bestFit="1" customWidth="1"/>
    <col min="13901" max="13901" width="9" style="7" bestFit="1" customWidth="1"/>
    <col min="13902" max="14080" width="11.44140625" style="7"/>
    <col min="14081" max="14081" width="31" style="7" customWidth="1"/>
    <col min="14082" max="14082" width="9" style="7" bestFit="1" customWidth="1"/>
    <col min="14083" max="14083" width="7.44140625" style="7" bestFit="1" customWidth="1"/>
    <col min="14084" max="14084" width="10.44140625" style="7" bestFit="1" customWidth="1"/>
    <col min="14085" max="14088" width="7.44140625" style="7" bestFit="1" customWidth="1"/>
    <col min="14089" max="14089" width="6.88671875" style="7" bestFit="1" customWidth="1"/>
    <col min="14090" max="14090" width="9" style="7" bestFit="1" customWidth="1"/>
    <col min="14091" max="14092" width="7.44140625" style="7" bestFit="1" customWidth="1"/>
    <col min="14093" max="14094" width="9" style="7" bestFit="1" customWidth="1"/>
    <col min="14095" max="14095" width="9" style="7" customWidth="1"/>
    <col min="14096" max="14096" width="7.44140625" style="7" bestFit="1" customWidth="1"/>
    <col min="14097" max="14099" width="7.44140625" style="7" customWidth="1"/>
    <col min="14100" max="14100" width="9" style="7" bestFit="1" customWidth="1"/>
    <col min="14101" max="14101" width="17.109375" style="7" customWidth="1"/>
    <col min="14102" max="14105" width="10.109375" style="7" customWidth="1"/>
    <col min="14106" max="14106" width="9" style="7" bestFit="1" customWidth="1"/>
    <col min="14107" max="14107" width="7.44140625" style="7" bestFit="1" customWidth="1"/>
    <col min="14108" max="14108" width="10.44140625" style="7" bestFit="1" customWidth="1"/>
    <col min="14109" max="14112" width="7.44140625" style="7" bestFit="1" customWidth="1"/>
    <col min="14113" max="14113" width="6.88671875" style="7" bestFit="1" customWidth="1"/>
    <col min="14114" max="14114" width="9" style="7" bestFit="1" customWidth="1"/>
    <col min="14115" max="14116" width="7.44140625" style="7" bestFit="1" customWidth="1"/>
    <col min="14117" max="14118" width="9" style="7" bestFit="1" customWidth="1"/>
    <col min="14119" max="14119" width="9" style="7" customWidth="1"/>
    <col min="14120" max="14120" width="7.44140625" style="7" bestFit="1" customWidth="1"/>
    <col min="14121" max="14121" width="9" style="7" bestFit="1" customWidth="1"/>
    <col min="14122" max="14122" width="11.44140625" style="7"/>
    <col min="14123" max="14123" width="29.44140625" style="7" customWidth="1"/>
    <col min="14124" max="14124" width="9" style="7" bestFit="1" customWidth="1"/>
    <col min="14125" max="14125" width="7.44140625" style="7" bestFit="1" customWidth="1"/>
    <col min="14126" max="14126" width="10.44140625" style="7" bestFit="1" customWidth="1"/>
    <col min="14127" max="14130" width="7.44140625" style="7" bestFit="1" customWidth="1"/>
    <col min="14131" max="14131" width="6.88671875" style="7" bestFit="1" customWidth="1"/>
    <col min="14132" max="14132" width="9" style="7" bestFit="1" customWidth="1"/>
    <col min="14133" max="14134" width="7.44140625" style="7" bestFit="1" customWidth="1"/>
    <col min="14135" max="14136" width="9" style="7" bestFit="1" customWidth="1"/>
    <col min="14137" max="14137" width="9" style="7" customWidth="1"/>
    <col min="14138" max="14138" width="7.44140625" style="7" bestFit="1" customWidth="1"/>
    <col min="14139" max="14139" width="9" style="7" bestFit="1" customWidth="1"/>
    <col min="14140" max="14140" width="11.44140625" style="7"/>
    <col min="14141" max="14141" width="29.44140625" style="7" customWidth="1"/>
    <col min="14142" max="14142" width="9" style="7" bestFit="1" customWidth="1"/>
    <col min="14143" max="14143" width="7.44140625" style="7" bestFit="1" customWidth="1"/>
    <col min="14144" max="14144" width="10.44140625" style="7" bestFit="1" customWidth="1"/>
    <col min="14145" max="14148" width="7.44140625" style="7" bestFit="1" customWidth="1"/>
    <col min="14149" max="14149" width="6.88671875" style="7" bestFit="1" customWidth="1"/>
    <col min="14150" max="14150" width="9" style="7" bestFit="1" customWidth="1"/>
    <col min="14151" max="14152" width="7.44140625" style="7" bestFit="1" customWidth="1"/>
    <col min="14153" max="14154" width="9" style="7" bestFit="1" customWidth="1"/>
    <col min="14155" max="14155" width="9" style="7" customWidth="1"/>
    <col min="14156" max="14156" width="7.44140625" style="7" bestFit="1" customWidth="1"/>
    <col min="14157" max="14157" width="9" style="7" bestFit="1" customWidth="1"/>
    <col min="14158" max="14336" width="11.44140625" style="7"/>
    <col min="14337" max="14337" width="31" style="7" customWidth="1"/>
    <col min="14338" max="14338" width="9" style="7" bestFit="1" customWidth="1"/>
    <col min="14339" max="14339" width="7.44140625" style="7" bestFit="1" customWidth="1"/>
    <col min="14340" max="14340" width="10.44140625" style="7" bestFit="1" customWidth="1"/>
    <col min="14341" max="14344" width="7.44140625" style="7" bestFit="1" customWidth="1"/>
    <col min="14345" max="14345" width="6.88671875" style="7" bestFit="1" customWidth="1"/>
    <col min="14346" max="14346" width="9" style="7" bestFit="1" customWidth="1"/>
    <col min="14347" max="14348" width="7.44140625" style="7" bestFit="1" customWidth="1"/>
    <col min="14349" max="14350" width="9" style="7" bestFit="1" customWidth="1"/>
    <col min="14351" max="14351" width="9" style="7" customWidth="1"/>
    <col min="14352" max="14352" width="7.44140625" style="7" bestFit="1" customWidth="1"/>
    <col min="14353" max="14355" width="7.44140625" style="7" customWidth="1"/>
    <col min="14356" max="14356" width="9" style="7" bestFit="1" customWidth="1"/>
    <col min="14357" max="14357" width="17.109375" style="7" customWidth="1"/>
    <col min="14358" max="14361" width="10.109375" style="7" customWidth="1"/>
    <col min="14362" max="14362" width="9" style="7" bestFit="1" customWidth="1"/>
    <col min="14363" max="14363" width="7.44140625" style="7" bestFit="1" customWidth="1"/>
    <col min="14364" max="14364" width="10.44140625" style="7" bestFit="1" customWidth="1"/>
    <col min="14365" max="14368" width="7.44140625" style="7" bestFit="1" customWidth="1"/>
    <col min="14369" max="14369" width="6.88671875" style="7" bestFit="1" customWidth="1"/>
    <col min="14370" max="14370" width="9" style="7" bestFit="1" customWidth="1"/>
    <col min="14371" max="14372" width="7.44140625" style="7" bestFit="1" customWidth="1"/>
    <col min="14373" max="14374" width="9" style="7" bestFit="1" customWidth="1"/>
    <col min="14375" max="14375" width="9" style="7" customWidth="1"/>
    <col min="14376" max="14376" width="7.44140625" style="7" bestFit="1" customWidth="1"/>
    <col min="14377" max="14377" width="9" style="7" bestFit="1" customWidth="1"/>
    <col min="14378" max="14378" width="11.44140625" style="7"/>
    <col min="14379" max="14379" width="29.44140625" style="7" customWidth="1"/>
    <col min="14380" max="14380" width="9" style="7" bestFit="1" customWidth="1"/>
    <col min="14381" max="14381" width="7.44140625" style="7" bestFit="1" customWidth="1"/>
    <col min="14382" max="14382" width="10.44140625" style="7" bestFit="1" customWidth="1"/>
    <col min="14383" max="14386" width="7.44140625" style="7" bestFit="1" customWidth="1"/>
    <col min="14387" max="14387" width="6.88671875" style="7" bestFit="1" customWidth="1"/>
    <col min="14388" max="14388" width="9" style="7" bestFit="1" customWidth="1"/>
    <col min="14389" max="14390" width="7.44140625" style="7" bestFit="1" customWidth="1"/>
    <col min="14391" max="14392" width="9" style="7" bestFit="1" customWidth="1"/>
    <col min="14393" max="14393" width="9" style="7" customWidth="1"/>
    <col min="14394" max="14394" width="7.44140625" style="7" bestFit="1" customWidth="1"/>
    <col min="14395" max="14395" width="9" style="7" bestFit="1" customWidth="1"/>
    <col min="14396" max="14396" width="11.44140625" style="7"/>
    <col min="14397" max="14397" width="29.44140625" style="7" customWidth="1"/>
    <col min="14398" max="14398" width="9" style="7" bestFit="1" customWidth="1"/>
    <col min="14399" max="14399" width="7.44140625" style="7" bestFit="1" customWidth="1"/>
    <col min="14400" max="14400" width="10.44140625" style="7" bestFit="1" customWidth="1"/>
    <col min="14401" max="14404" width="7.44140625" style="7" bestFit="1" customWidth="1"/>
    <col min="14405" max="14405" width="6.88671875" style="7" bestFit="1" customWidth="1"/>
    <col min="14406" max="14406" width="9" style="7" bestFit="1" customWidth="1"/>
    <col min="14407" max="14408" width="7.44140625" style="7" bestFit="1" customWidth="1"/>
    <col min="14409" max="14410" width="9" style="7" bestFit="1" customWidth="1"/>
    <col min="14411" max="14411" width="9" style="7" customWidth="1"/>
    <col min="14412" max="14412" width="7.44140625" style="7" bestFit="1" customWidth="1"/>
    <col min="14413" max="14413" width="9" style="7" bestFit="1" customWidth="1"/>
    <col min="14414" max="14592" width="11.44140625" style="7"/>
    <col min="14593" max="14593" width="31" style="7" customWidth="1"/>
    <col min="14594" max="14594" width="9" style="7" bestFit="1" customWidth="1"/>
    <col min="14595" max="14595" width="7.44140625" style="7" bestFit="1" customWidth="1"/>
    <col min="14596" max="14596" width="10.44140625" style="7" bestFit="1" customWidth="1"/>
    <col min="14597" max="14600" width="7.44140625" style="7" bestFit="1" customWidth="1"/>
    <col min="14601" max="14601" width="6.88671875" style="7" bestFit="1" customWidth="1"/>
    <col min="14602" max="14602" width="9" style="7" bestFit="1" customWidth="1"/>
    <col min="14603" max="14604" width="7.44140625" style="7" bestFit="1" customWidth="1"/>
    <col min="14605" max="14606" width="9" style="7" bestFit="1" customWidth="1"/>
    <col min="14607" max="14607" width="9" style="7" customWidth="1"/>
    <col min="14608" max="14608" width="7.44140625" style="7" bestFit="1" customWidth="1"/>
    <col min="14609" max="14611" width="7.44140625" style="7" customWidth="1"/>
    <col min="14612" max="14612" width="9" style="7" bestFit="1" customWidth="1"/>
    <col min="14613" max="14613" width="17.109375" style="7" customWidth="1"/>
    <col min="14614" max="14617" width="10.109375" style="7" customWidth="1"/>
    <col min="14618" max="14618" width="9" style="7" bestFit="1" customWidth="1"/>
    <col min="14619" max="14619" width="7.44140625" style="7" bestFit="1" customWidth="1"/>
    <col min="14620" max="14620" width="10.44140625" style="7" bestFit="1" customWidth="1"/>
    <col min="14621" max="14624" width="7.44140625" style="7" bestFit="1" customWidth="1"/>
    <col min="14625" max="14625" width="6.88671875" style="7" bestFit="1" customWidth="1"/>
    <col min="14626" max="14626" width="9" style="7" bestFit="1" customWidth="1"/>
    <col min="14627" max="14628" width="7.44140625" style="7" bestFit="1" customWidth="1"/>
    <col min="14629" max="14630" width="9" style="7" bestFit="1" customWidth="1"/>
    <col min="14631" max="14631" width="9" style="7" customWidth="1"/>
    <col min="14632" max="14632" width="7.44140625" style="7" bestFit="1" customWidth="1"/>
    <col min="14633" max="14633" width="9" style="7" bestFit="1" customWidth="1"/>
    <col min="14634" max="14634" width="11.44140625" style="7"/>
    <col min="14635" max="14635" width="29.44140625" style="7" customWidth="1"/>
    <col min="14636" max="14636" width="9" style="7" bestFit="1" customWidth="1"/>
    <col min="14637" max="14637" width="7.44140625" style="7" bestFit="1" customWidth="1"/>
    <col min="14638" max="14638" width="10.44140625" style="7" bestFit="1" customWidth="1"/>
    <col min="14639" max="14642" width="7.44140625" style="7" bestFit="1" customWidth="1"/>
    <col min="14643" max="14643" width="6.88671875" style="7" bestFit="1" customWidth="1"/>
    <col min="14644" max="14644" width="9" style="7" bestFit="1" customWidth="1"/>
    <col min="14645" max="14646" width="7.44140625" style="7" bestFit="1" customWidth="1"/>
    <col min="14647" max="14648" width="9" style="7" bestFit="1" customWidth="1"/>
    <col min="14649" max="14649" width="9" style="7" customWidth="1"/>
    <col min="14650" max="14650" width="7.44140625" style="7" bestFit="1" customWidth="1"/>
    <col min="14651" max="14651" width="9" style="7" bestFit="1" customWidth="1"/>
    <col min="14652" max="14652" width="11.44140625" style="7"/>
    <col min="14653" max="14653" width="29.44140625" style="7" customWidth="1"/>
    <col min="14654" max="14654" width="9" style="7" bestFit="1" customWidth="1"/>
    <col min="14655" max="14655" width="7.44140625" style="7" bestFit="1" customWidth="1"/>
    <col min="14656" max="14656" width="10.44140625" style="7" bestFit="1" customWidth="1"/>
    <col min="14657" max="14660" width="7.44140625" style="7" bestFit="1" customWidth="1"/>
    <col min="14661" max="14661" width="6.88671875" style="7" bestFit="1" customWidth="1"/>
    <col min="14662" max="14662" width="9" style="7" bestFit="1" customWidth="1"/>
    <col min="14663" max="14664" width="7.44140625" style="7" bestFit="1" customWidth="1"/>
    <col min="14665" max="14666" width="9" style="7" bestFit="1" customWidth="1"/>
    <col min="14667" max="14667" width="9" style="7" customWidth="1"/>
    <col min="14668" max="14668" width="7.44140625" style="7" bestFit="1" customWidth="1"/>
    <col min="14669" max="14669" width="9" style="7" bestFit="1" customWidth="1"/>
    <col min="14670" max="14848" width="11.44140625" style="7"/>
    <col min="14849" max="14849" width="31" style="7" customWidth="1"/>
    <col min="14850" max="14850" width="9" style="7" bestFit="1" customWidth="1"/>
    <col min="14851" max="14851" width="7.44140625" style="7" bestFit="1" customWidth="1"/>
    <col min="14852" max="14852" width="10.44140625" style="7" bestFit="1" customWidth="1"/>
    <col min="14853" max="14856" width="7.44140625" style="7" bestFit="1" customWidth="1"/>
    <col min="14857" max="14857" width="6.88671875" style="7" bestFit="1" customWidth="1"/>
    <col min="14858" max="14858" width="9" style="7" bestFit="1" customWidth="1"/>
    <col min="14859" max="14860" width="7.44140625" style="7" bestFit="1" customWidth="1"/>
    <col min="14861" max="14862" width="9" style="7" bestFit="1" customWidth="1"/>
    <col min="14863" max="14863" width="9" style="7" customWidth="1"/>
    <col min="14864" max="14864" width="7.44140625" style="7" bestFit="1" customWidth="1"/>
    <col min="14865" max="14867" width="7.44140625" style="7" customWidth="1"/>
    <col min="14868" max="14868" width="9" style="7" bestFit="1" customWidth="1"/>
    <col min="14869" max="14869" width="17.109375" style="7" customWidth="1"/>
    <col min="14870" max="14873" width="10.109375" style="7" customWidth="1"/>
    <col min="14874" max="14874" width="9" style="7" bestFit="1" customWidth="1"/>
    <col min="14875" max="14875" width="7.44140625" style="7" bestFit="1" customWidth="1"/>
    <col min="14876" max="14876" width="10.44140625" style="7" bestFit="1" customWidth="1"/>
    <col min="14877" max="14880" width="7.44140625" style="7" bestFit="1" customWidth="1"/>
    <col min="14881" max="14881" width="6.88671875" style="7" bestFit="1" customWidth="1"/>
    <col min="14882" max="14882" width="9" style="7" bestFit="1" customWidth="1"/>
    <col min="14883" max="14884" width="7.44140625" style="7" bestFit="1" customWidth="1"/>
    <col min="14885" max="14886" width="9" style="7" bestFit="1" customWidth="1"/>
    <col min="14887" max="14887" width="9" style="7" customWidth="1"/>
    <col min="14888" max="14888" width="7.44140625" style="7" bestFit="1" customWidth="1"/>
    <col min="14889" max="14889" width="9" style="7" bestFit="1" customWidth="1"/>
    <col min="14890" max="14890" width="11.44140625" style="7"/>
    <col min="14891" max="14891" width="29.44140625" style="7" customWidth="1"/>
    <col min="14892" max="14892" width="9" style="7" bestFit="1" customWidth="1"/>
    <col min="14893" max="14893" width="7.44140625" style="7" bestFit="1" customWidth="1"/>
    <col min="14894" max="14894" width="10.44140625" style="7" bestFit="1" customWidth="1"/>
    <col min="14895" max="14898" width="7.44140625" style="7" bestFit="1" customWidth="1"/>
    <col min="14899" max="14899" width="6.88671875" style="7" bestFit="1" customWidth="1"/>
    <col min="14900" max="14900" width="9" style="7" bestFit="1" customWidth="1"/>
    <col min="14901" max="14902" width="7.44140625" style="7" bestFit="1" customWidth="1"/>
    <col min="14903" max="14904" width="9" style="7" bestFit="1" customWidth="1"/>
    <col min="14905" max="14905" width="9" style="7" customWidth="1"/>
    <col min="14906" max="14906" width="7.44140625" style="7" bestFit="1" customWidth="1"/>
    <col min="14907" max="14907" width="9" style="7" bestFit="1" customWidth="1"/>
    <col min="14908" max="14908" width="11.44140625" style="7"/>
    <col min="14909" max="14909" width="29.44140625" style="7" customWidth="1"/>
    <col min="14910" max="14910" width="9" style="7" bestFit="1" customWidth="1"/>
    <col min="14911" max="14911" width="7.44140625" style="7" bestFit="1" customWidth="1"/>
    <col min="14912" max="14912" width="10.44140625" style="7" bestFit="1" customWidth="1"/>
    <col min="14913" max="14916" width="7.44140625" style="7" bestFit="1" customWidth="1"/>
    <col min="14917" max="14917" width="6.88671875" style="7" bestFit="1" customWidth="1"/>
    <col min="14918" max="14918" width="9" style="7" bestFit="1" customWidth="1"/>
    <col min="14919" max="14920" width="7.44140625" style="7" bestFit="1" customWidth="1"/>
    <col min="14921" max="14922" width="9" style="7" bestFit="1" customWidth="1"/>
    <col min="14923" max="14923" width="9" style="7" customWidth="1"/>
    <col min="14924" max="14924" width="7.44140625" style="7" bestFit="1" customWidth="1"/>
    <col min="14925" max="14925" width="9" style="7" bestFit="1" customWidth="1"/>
    <col min="14926" max="15104" width="11.44140625" style="7"/>
    <col min="15105" max="15105" width="31" style="7" customWidth="1"/>
    <col min="15106" max="15106" width="9" style="7" bestFit="1" customWidth="1"/>
    <col min="15107" max="15107" width="7.44140625" style="7" bestFit="1" customWidth="1"/>
    <col min="15108" max="15108" width="10.44140625" style="7" bestFit="1" customWidth="1"/>
    <col min="15109" max="15112" width="7.44140625" style="7" bestFit="1" customWidth="1"/>
    <col min="15113" max="15113" width="6.88671875" style="7" bestFit="1" customWidth="1"/>
    <col min="15114" max="15114" width="9" style="7" bestFit="1" customWidth="1"/>
    <col min="15115" max="15116" width="7.44140625" style="7" bestFit="1" customWidth="1"/>
    <col min="15117" max="15118" width="9" style="7" bestFit="1" customWidth="1"/>
    <col min="15119" max="15119" width="9" style="7" customWidth="1"/>
    <col min="15120" max="15120" width="7.44140625" style="7" bestFit="1" customWidth="1"/>
    <col min="15121" max="15123" width="7.44140625" style="7" customWidth="1"/>
    <col min="15124" max="15124" width="9" style="7" bestFit="1" customWidth="1"/>
    <col min="15125" max="15125" width="17.109375" style="7" customWidth="1"/>
    <col min="15126" max="15129" width="10.109375" style="7" customWidth="1"/>
    <col min="15130" max="15130" width="9" style="7" bestFit="1" customWidth="1"/>
    <col min="15131" max="15131" width="7.44140625" style="7" bestFit="1" customWidth="1"/>
    <col min="15132" max="15132" width="10.44140625" style="7" bestFit="1" customWidth="1"/>
    <col min="15133" max="15136" width="7.44140625" style="7" bestFit="1" customWidth="1"/>
    <col min="15137" max="15137" width="6.88671875" style="7" bestFit="1" customWidth="1"/>
    <col min="15138" max="15138" width="9" style="7" bestFit="1" customWidth="1"/>
    <col min="15139" max="15140" width="7.44140625" style="7" bestFit="1" customWidth="1"/>
    <col min="15141" max="15142" width="9" style="7" bestFit="1" customWidth="1"/>
    <col min="15143" max="15143" width="9" style="7" customWidth="1"/>
    <col min="15144" max="15144" width="7.44140625" style="7" bestFit="1" customWidth="1"/>
    <col min="15145" max="15145" width="9" style="7" bestFit="1" customWidth="1"/>
    <col min="15146" max="15146" width="11.44140625" style="7"/>
    <col min="15147" max="15147" width="29.44140625" style="7" customWidth="1"/>
    <col min="15148" max="15148" width="9" style="7" bestFit="1" customWidth="1"/>
    <col min="15149" max="15149" width="7.44140625" style="7" bestFit="1" customWidth="1"/>
    <col min="15150" max="15150" width="10.44140625" style="7" bestFit="1" customWidth="1"/>
    <col min="15151" max="15154" width="7.44140625" style="7" bestFit="1" customWidth="1"/>
    <col min="15155" max="15155" width="6.88671875" style="7" bestFit="1" customWidth="1"/>
    <col min="15156" max="15156" width="9" style="7" bestFit="1" customWidth="1"/>
    <col min="15157" max="15158" width="7.44140625" style="7" bestFit="1" customWidth="1"/>
    <col min="15159" max="15160" width="9" style="7" bestFit="1" customWidth="1"/>
    <col min="15161" max="15161" width="9" style="7" customWidth="1"/>
    <col min="15162" max="15162" width="7.44140625" style="7" bestFit="1" customWidth="1"/>
    <col min="15163" max="15163" width="9" style="7" bestFit="1" customWidth="1"/>
    <col min="15164" max="15164" width="11.44140625" style="7"/>
    <col min="15165" max="15165" width="29.44140625" style="7" customWidth="1"/>
    <col min="15166" max="15166" width="9" style="7" bestFit="1" customWidth="1"/>
    <col min="15167" max="15167" width="7.44140625" style="7" bestFit="1" customWidth="1"/>
    <col min="15168" max="15168" width="10.44140625" style="7" bestFit="1" customWidth="1"/>
    <col min="15169" max="15172" width="7.44140625" style="7" bestFit="1" customWidth="1"/>
    <col min="15173" max="15173" width="6.88671875" style="7" bestFit="1" customWidth="1"/>
    <col min="15174" max="15174" width="9" style="7" bestFit="1" customWidth="1"/>
    <col min="15175" max="15176" width="7.44140625" style="7" bestFit="1" customWidth="1"/>
    <col min="15177" max="15178" width="9" style="7" bestFit="1" customWidth="1"/>
    <col min="15179" max="15179" width="9" style="7" customWidth="1"/>
    <col min="15180" max="15180" width="7.44140625" style="7" bestFit="1" customWidth="1"/>
    <col min="15181" max="15181" width="9" style="7" bestFit="1" customWidth="1"/>
    <col min="15182" max="15360" width="11.44140625" style="7"/>
    <col min="15361" max="15361" width="31" style="7" customWidth="1"/>
    <col min="15362" max="15362" width="9" style="7" bestFit="1" customWidth="1"/>
    <col min="15363" max="15363" width="7.44140625" style="7" bestFit="1" customWidth="1"/>
    <col min="15364" max="15364" width="10.44140625" style="7" bestFit="1" customWidth="1"/>
    <col min="15365" max="15368" width="7.44140625" style="7" bestFit="1" customWidth="1"/>
    <col min="15369" max="15369" width="6.88671875" style="7" bestFit="1" customWidth="1"/>
    <col min="15370" max="15370" width="9" style="7" bestFit="1" customWidth="1"/>
    <col min="15371" max="15372" width="7.44140625" style="7" bestFit="1" customWidth="1"/>
    <col min="15373" max="15374" width="9" style="7" bestFit="1" customWidth="1"/>
    <col min="15375" max="15375" width="9" style="7" customWidth="1"/>
    <col min="15376" max="15376" width="7.44140625" style="7" bestFit="1" customWidth="1"/>
    <col min="15377" max="15379" width="7.44140625" style="7" customWidth="1"/>
    <col min="15380" max="15380" width="9" style="7" bestFit="1" customWidth="1"/>
    <col min="15381" max="15381" width="17.109375" style="7" customWidth="1"/>
    <col min="15382" max="15385" width="10.109375" style="7" customWidth="1"/>
    <col min="15386" max="15386" width="9" style="7" bestFit="1" customWidth="1"/>
    <col min="15387" max="15387" width="7.44140625" style="7" bestFit="1" customWidth="1"/>
    <col min="15388" max="15388" width="10.44140625" style="7" bestFit="1" customWidth="1"/>
    <col min="15389" max="15392" width="7.44140625" style="7" bestFit="1" customWidth="1"/>
    <col min="15393" max="15393" width="6.88671875" style="7" bestFit="1" customWidth="1"/>
    <col min="15394" max="15394" width="9" style="7" bestFit="1" customWidth="1"/>
    <col min="15395" max="15396" width="7.44140625" style="7" bestFit="1" customWidth="1"/>
    <col min="15397" max="15398" width="9" style="7" bestFit="1" customWidth="1"/>
    <col min="15399" max="15399" width="9" style="7" customWidth="1"/>
    <col min="15400" max="15400" width="7.44140625" style="7" bestFit="1" customWidth="1"/>
    <col min="15401" max="15401" width="9" style="7" bestFit="1" customWidth="1"/>
    <col min="15402" max="15402" width="11.44140625" style="7"/>
    <col min="15403" max="15403" width="29.44140625" style="7" customWidth="1"/>
    <col min="15404" max="15404" width="9" style="7" bestFit="1" customWidth="1"/>
    <col min="15405" max="15405" width="7.44140625" style="7" bestFit="1" customWidth="1"/>
    <col min="15406" max="15406" width="10.44140625" style="7" bestFit="1" customWidth="1"/>
    <col min="15407" max="15410" width="7.44140625" style="7" bestFit="1" customWidth="1"/>
    <col min="15411" max="15411" width="6.88671875" style="7" bestFit="1" customWidth="1"/>
    <col min="15412" max="15412" width="9" style="7" bestFit="1" customWidth="1"/>
    <col min="15413" max="15414" width="7.44140625" style="7" bestFit="1" customWidth="1"/>
    <col min="15415" max="15416" width="9" style="7" bestFit="1" customWidth="1"/>
    <col min="15417" max="15417" width="9" style="7" customWidth="1"/>
    <col min="15418" max="15418" width="7.44140625" style="7" bestFit="1" customWidth="1"/>
    <col min="15419" max="15419" width="9" style="7" bestFit="1" customWidth="1"/>
    <col min="15420" max="15420" width="11.44140625" style="7"/>
    <col min="15421" max="15421" width="29.44140625" style="7" customWidth="1"/>
    <col min="15422" max="15422" width="9" style="7" bestFit="1" customWidth="1"/>
    <col min="15423" max="15423" width="7.44140625" style="7" bestFit="1" customWidth="1"/>
    <col min="15424" max="15424" width="10.44140625" style="7" bestFit="1" customWidth="1"/>
    <col min="15425" max="15428" width="7.44140625" style="7" bestFit="1" customWidth="1"/>
    <col min="15429" max="15429" width="6.88671875" style="7" bestFit="1" customWidth="1"/>
    <col min="15430" max="15430" width="9" style="7" bestFit="1" customWidth="1"/>
    <col min="15431" max="15432" width="7.44140625" style="7" bestFit="1" customWidth="1"/>
    <col min="15433" max="15434" width="9" style="7" bestFit="1" customWidth="1"/>
    <col min="15435" max="15435" width="9" style="7" customWidth="1"/>
    <col min="15436" max="15436" width="7.44140625" style="7" bestFit="1" customWidth="1"/>
    <col min="15437" max="15437" width="9" style="7" bestFit="1" customWidth="1"/>
    <col min="15438" max="15616" width="11.44140625" style="7"/>
    <col min="15617" max="15617" width="31" style="7" customWidth="1"/>
    <col min="15618" max="15618" width="9" style="7" bestFit="1" customWidth="1"/>
    <col min="15619" max="15619" width="7.44140625" style="7" bestFit="1" customWidth="1"/>
    <col min="15620" max="15620" width="10.44140625" style="7" bestFit="1" customWidth="1"/>
    <col min="15621" max="15624" width="7.44140625" style="7" bestFit="1" customWidth="1"/>
    <col min="15625" max="15625" width="6.88671875" style="7" bestFit="1" customWidth="1"/>
    <col min="15626" max="15626" width="9" style="7" bestFit="1" customWidth="1"/>
    <col min="15627" max="15628" width="7.44140625" style="7" bestFit="1" customWidth="1"/>
    <col min="15629" max="15630" width="9" style="7" bestFit="1" customWidth="1"/>
    <col min="15631" max="15631" width="9" style="7" customWidth="1"/>
    <col min="15632" max="15632" width="7.44140625" style="7" bestFit="1" customWidth="1"/>
    <col min="15633" max="15635" width="7.44140625" style="7" customWidth="1"/>
    <col min="15636" max="15636" width="9" style="7" bestFit="1" customWidth="1"/>
    <col min="15637" max="15637" width="17.109375" style="7" customWidth="1"/>
    <col min="15638" max="15641" width="10.109375" style="7" customWidth="1"/>
    <col min="15642" max="15642" width="9" style="7" bestFit="1" customWidth="1"/>
    <col min="15643" max="15643" width="7.44140625" style="7" bestFit="1" customWidth="1"/>
    <col min="15644" max="15644" width="10.44140625" style="7" bestFit="1" customWidth="1"/>
    <col min="15645" max="15648" width="7.44140625" style="7" bestFit="1" customWidth="1"/>
    <col min="15649" max="15649" width="6.88671875" style="7" bestFit="1" customWidth="1"/>
    <col min="15650" max="15650" width="9" style="7" bestFit="1" customWidth="1"/>
    <col min="15651" max="15652" width="7.44140625" style="7" bestFit="1" customWidth="1"/>
    <col min="15653" max="15654" width="9" style="7" bestFit="1" customWidth="1"/>
    <col min="15655" max="15655" width="9" style="7" customWidth="1"/>
    <col min="15656" max="15656" width="7.44140625" style="7" bestFit="1" customWidth="1"/>
    <col min="15657" max="15657" width="9" style="7" bestFit="1" customWidth="1"/>
    <col min="15658" max="15658" width="11.44140625" style="7"/>
    <col min="15659" max="15659" width="29.44140625" style="7" customWidth="1"/>
    <col min="15660" max="15660" width="9" style="7" bestFit="1" customWidth="1"/>
    <col min="15661" max="15661" width="7.44140625" style="7" bestFit="1" customWidth="1"/>
    <col min="15662" max="15662" width="10.44140625" style="7" bestFit="1" customWidth="1"/>
    <col min="15663" max="15666" width="7.44140625" style="7" bestFit="1" customWidth="1"/>
    <col min="15667" max="15667" width="6.88671875" style="7" bestFit="1" customWidth="1"/>
    <col min="15668" max="15668" width="9" style="7" bestFit="1" customWidth="1"/>
    <col min="15669" max="15670" width="7.44140625" style="7" bestFit="1" customWidth="1"/>
    <col min="15671" max="15672" width="9" style="7" bestFit="1" customWidth="1"/>
    <col min="15673" max="15673" width="9" style="7" customWidth="1"/>
    <col min="15674" max="15674" width="7.44140625" style="7" bestFit="1" customWidth="1"/>
    <col min="15675" max="15675" width="9" style="7" bestFit="1" customWidth="1"/>
    <col min="15676" max="15676" width="11.44140625" style="7"/>
    <col min="15677" max="15677" width="29.44140625" style="7" customWidth="1"/>
    <col min="15678" max="15678" width="9" style="7" bestFit="1" customWidth="1"/>
    <col min="15679" max="15679" width="7.44140625" style="7" bestFit="1" customWidth="1"/>
    <col min="15680" max="15680" width="10.44140625" style="7" bestFit="1" customWidth="1"/>
    <col min="15681" max="15684" width="7.44140625" style="7" bestFit="1" customWidth="1"/>
    <col min="15685" max="15685" width="6.88671875" style="7" bestFit="1" customWidth="1"/>
    <col min="15686" max="15686" width="9" style="7" bestFit="1" customWidth="1"/>
    <col min="15687" max="15688" width="7.44140625" style="7" bestFit="1" customWidth="1"/>
    <col min="15689" max="15690" width="9" style="7" bestFit="1" customWidth="1"/>
    <col min="15691" max="15691" width="9" style="7" customWidth="1"/>
    <col min="15692" max="15692" width="7.44140625" style="7" bestFit="1" customWidth="1"/>
    <col min="15693" max="15693" width="9" style="7" bestFit="1" customWidth="1"/>
    <col min="15694" max="15872" width="11.44140625" style="7"/>
    <col min="15873" max="15873" width="31" style="7" customWidth="1"/>
    <col min="15874" max="15874" width="9" style="7" bestFit="1" customWidth="1"/>
    <col min="15875" max="15875" width="7.44140625" style="7" bestFit="1" customWidth="1"/>
    <col min="15876" max="15876" width="10.44140625" style="7" bestFit="1" customWidth="1"/>
    <col min="15877" max="15880" width="7.44140625" style="7" bestFit="1" customWidth="1"/>
    <col min="15881" max="15881" width="6.88671875" style="7" bestFit="1" customWidth="1"/>
    <col min="15882" max="15882" width="9" style="7" bestFit="1" customWidth="1"/>
    <col min="15883" max="15884" width="7.44140625" style="7" bestFit="1" customWidth="1"/>
    <col min="15885" max="15886" width="9" style="7" bestFit="1" customWidth="1"/>
    <col min="15887" max="15887" width="9" style="7" customWidth="1"/>
    <col min="15888" max="15888" width="7.44140625" style="7" bestFit="1" customWidth="1"/>
    <col min="15889" max="15891" width="7.44140625" style="7" customWidth="1"/>
    <col min="15892" max="15892" width="9" style="7" bestFit="1" customWidth="1"/>
    <col min="15893" max="15893" width="17.109375" style="7" customWidth="1"/>
    <col min="15894" max="15897" width="10.109375" style="7" customWidth="1"/>
    <col min="15898" max="15898" width="9" style="7" bestFit="1" customWidth="1"/>
    <col min="15899" max="15899" width="7.44140625" style="7" bestFit="1" customWidth="1"/>
    <col min="15900" max="15900" width="10.44140625" style="7" bestFit="1" customWidth="1"/>
    <col min="15901" max="15904" width="7.44140625" style="7" bestFit="1" customWidth="1"/>
    <col min="15905" max="15905" width="6.88671875" style="7" bestFit="1" customWidth="1"/>
    <col min="15906" max="15906" width="9" style="7" bestFit="1" customWidth="1"/>
    <col min="15907" max="15908" width="7.44140625" style="7" bestFit="1" customWidth="1"/>
    <col min="15909" max="15910" width="9" style="7" bestFit="1" customWidth="1"/>
    <col min="15911" max="15911" width="9" style="7" customWidth="1"/>
    <col min="15912" max="15912" width="7.44140625" style="7" bestFit="1" customWidth="1"/>
    <col min="15913" max="15913" width="9" style="7" bestFit="1" customWidth="1"/>
    <col min="15914" max="15914" width="11.44140625" style="7"/>
    <col min="15915" max="15915" width="29.44140625" style="7" customWidth="1"/>
    <col min="15916" max="15916" width="9" style="7" bestFit="1" customWidth="1"/>
    <col min="15917" max="15917" width="7.44140625" style="7" bestFit="1" customWidth="1"/>
    <col min="15918" max="15918" width="10.44140625" style="7" bestFit="1" customWidth="1"/>
    <col min="15919" max="15922" width="7.44140625" style="7" bestFit="1" customWidth="1"/>
    <col min="15923" max="15923" width="6.88671875" style="7" bestFit="1" customWidth="1"/>
    <col min="15924" max="15924" width="9" style="7" bestFit="1" customWidth="1"/>
    <col min="15925" max="15926" width="7.44140625" style="7" bestFit="1" customWidth="1"/>
    <col min="15927" max="15928" width="9" style="7" bestFit="1" customWidth="1"/>
    <col min="15929" max="15929" width="9" style="7" customWidth="1"/>
    <col min="15930" max="15930" width="7.44140625" style="7" bestFit="1" customWidth="1"/>
    <col min="15931" max="15931" width="9" style="7" bestFit="1" customWidth="1"/>
    <col min="15932" max="15932" width="11.44140625" style="7"/>
    <col min="15933" max="15933" width="29.44140625" style="7" customWidth="1"/>
    <col min="15934" max="15934" width="9" style="7" bestFit="1" customWidth="1"/>
    <col min="15935" max="15935" width="7.44140625" style="7" bestFit="1" customWidth="1"/>
    <col min="15936" max="15936" width="10.44140625" style="7" bestFit="1" customWidth="1"/>
    <col min="15937" max="15940" width="7.44140625" style="7" bestFit="1" customWidth="1"/>
    <col min="15941" max="15941" width="6.88671875" style="7" bestFit="1" customWidth="1"/>
    <col min="15942" max="15942" width="9" style="7" bestFit="1" customWidth="1"/>
    <col min="15943" max="15944" width="7.44140625" style="7" bestFit="1" customWidth="1"/>
    <col min="15945" max="15946" width="9" style="7" bestFit="1" customWidth="1"/>
    <col min="15947" max="15947" width="9" style="7" customWidth="1"/>
    <col min="15948" max="15948" width="7.44140625" style="7" bestFit="1" customWidth="1"/>
    <col min="15949" max="15949" width="9" style="7" bestFit="1" customWidth="1"/>
    <col min="15950" max="16128" width="11.44140625" style="7"/>
    <col min="16129" max="16129" width="31" style="7" customWidth="1"/>
    <col min="16130" max="16130" width="9" style="7" bestFit="1" customWidth="1"/>
    <col min="16131" max="16131" width="7.44140625" style="7" bestFit="1" customWidth="1"/>
    <col min="16132" max="16132" width="10.44140625" style="7" bestFit="1" customWidth="1"/>
    <col min="16133" max="16136" width="7.44140625" style="7" bestFit="1" customWidth="1"/>
    <col min="16137" max="16137" width="6.88671875" style="7" bestFit="1" customWidth="1"/>
    <col min="16138" max="16138" width="9" style="7" bestFit="1" customWidth="1"/>
    <col min="16139" max="16140" width="7.44140625" style="7" bestFit="1" customWidth="1"/>
    <col min="16141" max="16142" width="9" style="7" bestFit="1" customWidth="1"/>
    <col min="16143" max="16143" width="9" style="7" customWidth="1"/>
    <col min="16144" max="16144" width="7.44140625" style="7" bestFit="1" customWidth="1"/>
    <col min="16145" max="16147" width="7.44140625" style="7" customWidth="1"/>
    <col min="16148" max="16148" width="9" style="7" bestFit="1" customWidth="1"/>
    <col min="16149" max="16149" width="17.109375" style="7" customWidth="1"/>
    <col min="16150" max="16153" width="10.109375" style="7" customWidth="1"/>
    <col min="16154" max="16154" width="9" style="7" bestFit="1" customWidth="1"/>
    <col min="16155" max="16155" width="7.44140625" style="7" bestFit="1" customWidth="1"/>
    <col min="16156" max="16156" width="10.44140625" style="7" bestFit="1" customWidth="1"/>
    <col min="16157" max="16160" width="7.44140625" style="7" bestFit="1" customWidth="1"/>
    <col min="16161" max="16161" width="6.88671875" style="7" bestFit="1" customWidth="1"/>
    <col min="16162" max="16162" width="9" style="7" bestFit="1" customWidth="1"/>
    <col min="16163" max="16164" width="7.44140625" style="7" bestFit="1" customWidth="1"/>
    <col min="16165" max="16166" width="9" style="7" bestFit="1" customWidth="1"/>
    <col min="16167" max="16167" width="9" style="7" customWidth="1"/>
    <col min="16168" max="16168" width="7.44140625" style="7" bestFit="1" customWidth="1"/>
    <col min="16169" max="16169" width="9" style="7" bestFit="1" customWidth="1"/>
    <col min="16170" max="16170" width="11.44140625" style="7"/>
    <col min="16171" max="16171" width="29.44140625" style="7" customWidth="1"/>
    <col min="16172" max="16172" width="9" style="7" bestFit="1" customWidth="1"/>
    <col min="16173" max="16173" width="7.44140625" style="7" bestFit="1" customWidth="1"/>
    <col min="16174" max="16174" width="10.44140625" style="7" bestFit="1" customWidth="1"/>
    <col min="16175" max="16178" width="7.44140625" style="7" bestFit="1" customWidth="1"/>
    <col min="16179" max="16179" width="6.88671875" style="7" bestFit="1" customWidth="1"/>
    <col min="16180" max="16180" width="9" style="7" bestFit="1" customWidth="1"/>
    <col min="16181" max="16182" width="7.44140625" style="7" bestFit="1" customWidth="1"/>
    <col min="16183" max="16184" width="9" style="7" bestFit="1" customWidth="1"/>
    <col min="16185" max="16185" width="9" style="7" customWidth="1"/>
    <col min="16186" max="16186" width="7.44140625" style="7" bestFit="1" customWidth="1"/>
    <col min="16187" max="16187" width="9" style="7" bestFit="1" customWidth="1"/>
    <col min="16188" max="16188" width="11.44140625" style="7"/>
    <col min="16189" max="16189" width="29.44140625" style="7" customWidth="1"/>
    <col min="16190" max="16190" width="9" style="7" bestFit="1" customWidth="1"/>
    <col min="16191" max="16191" width="7.44140625" style="7" bestFit="1" customWidth="1"/>
    <col min="16192" max="16192" width="10.44140625" style="7" bestFit="1" customWidth="1"/>
    <col min="16193" max="16196" width="7.44140625" style="7" bestFit="1" customWidth="1"/>
    <col min="16197" max="16197" width="6.88671875" style="7" bestFit="1" customWidth="1"/>
    <col min="16198" max="16198" width="9" style="7" bestFit="1" customWidth="1"/>
    <col min="16199" max="16200" width="7.44140625" style="7" bestFit="1" customWidth="1"/>
    <col min="16201" max="16202" width="9" style="7" bestFit="1" customWidth="1"/>
    <col min="16203" max="16203" width="9" style="7" customWidth="1"/>
    <col min="16204" max="16204" width="7.44140625" style="7" bestFit="1" customWidth="1"/>
    <col min="16205" max="16205" width="9" style="7" bestFit="1" customWidth="1"/>
    <col min="16206" max="16384" width="11.44140625" style="7"/>
  </cols>
  <sheetData>
    <row r="1" spans="1:21" ht="18" customHeight="1">
      <c r="A1" s="1422" t="s">
        <v>1246</v>
      </c>
    </row>
    <row r="2" spans="1:21" ht="42" customHeight="1">
      <c r="A2" s="350" t="s">
        <v>1154</v>
      </c>
      <c r="B2" s="350"/>
      <c r="C2" s="350"/>
      <c r="D2" s="350"/>
      <c r="E2" s="350"/>
      <c r="F2" s="350"/>
      <c r="G2" s="350"/>
      <c r="H2" s="350"/>
      <c r="I2" s="350"/>
      <c r="J2" s="350"/>
      <c r="K2" s="350"/>
      <c r="L2" s="350"/>
      <c r="M2" s="350"/>
      <c r="N2" s="350"/>
      <c r="O2" s="350"/>
      <c r="P2" s="350"/>
      <c r="Q2" s="350"/>
      <c r="R2" s="350"/>
      <c r="S2" s="350"/>
      <c r="T2" s="350"/>
    </row>
    <row r="3" spans="1:21" ht="17.399999999999999">
      <c r="A3" s="813">
        <v>45716</v>
      </c>
      <c r="B3" s="813"/>
      <c r="C3" s="813"/>
      <c r="D3" s="813"/>
      <c r="E3" s="813"/>
      <c r="F3" s="813"/>
      <c r="G3" s="813"/>
      <c r="H3" s="813"/>
      <c r="I3" s="813"/>
      <c r="J3" s="813"/>
      <c r="K3" s="813"/>
      <c r="L3" s="813"/>
      <c r="M3" s="813"/>
      <c r="N3" s="813"/>
      <c r="O3" s="813"/>
      <c r="P3" s="813"/>
      <c r="Q3" s="813"/>
      <c r="R3" s="813"/>
      <c r="S3" s="813"/>
      <c r="T3" s="813"/>
    </row>
    <row r="4" spans="1:21" ht="16.8">
      <c r="A4" s="814" t="s">
        <v>175</v>
      </c>
      <c r="B4" s="814"/>
      <c r="C4" s="814"/>
      <c r="D4" s="814"/>
      <c r="E4" s="814"/>
      <c r="F4" s="814"/>
      <c r="G4" s="814"/>
      <c r="H4" s="814"/>
      <c r="I4" s="814"/>
      <c r="J4" s="814"/>
      <c r="K4" s="814"/>
      <c r="L4" s="814"/>
      <c r="M4" s="814"/>
      <c r="N4" s="814"/>
      <c r="O4" s="814"/>
      <c r="P4" s="814"/>
      <c r="Q4" s="814"/>
      <c r="R4" s="814"/>
      <c r="S4" s="814"/>
      <c r="T4" s="814"/>
    </row>
    <row r="5" spans="1:21" ht="15.75" customHeight="1" thickBot="1">
      <c r="A5" s="1238"/>
      <c r="B5" s="816"/>
      <c r="C5" s="816"/>
      <c r="D5" s="816"/>
      <c r="E5" s="816"/>
      <c r="F5" s="816"/>
      <c r="G5" s="816"/>
      <c r="H5" s="816"/>
      <c r="I5" s="816"/>
      <c r="J5" s="816"/>
      <c r="K5" s="816"/>
      <c r="L5" s="816"/>
      <c r="M5" s="816"/>
      <c r="N5" s="816"/>
      <c r="O5" s="816"/>
      <c r="P5" s="816"/>
      <c r="Q5" s="816"/>
      <c r="R5" s="816"/>
      <c r="S5" s="816"/>
      <c r="T5" s="817"/>
    </row>
    <row r="6" spans="1:21" ht="96.75" customHeight="1">
      <c r="A6" s="354" t="s">
        <v>793</v>
      </c>
      <c r="B6" s="818" t="s">
        <v>29</v>
      </c>
      <c r="C6" s="819" t="s">
        <v>30</v>
      </c>
      <c r="D6" s="819" t="s">
        <v>31</v>
      </c>
      <c r="E6" s="819" t="s">
        <v>32</v>
      </c>
      <c r="F6" s="819" t="s">
        <v>33</v>
      </c>
      <c r="G6" s="819" t="s">
        <v>116</v>
      </c>
      <c r="H6" s="819" t="s">
        <v>35</v>
      </c>
      <c r="I6" s="819" t="s">
        <v>794</v>
      </c>
      <c r="J6" s="819" t="s">
        <v>37</v>
      </c>
      <c r="K6" s="819" t="s">
        <v>38</v>
      </c>
      <c r="L6" s="819" t="s">
        <v>39</v>
      </c>
      <c r="M6" s="819" t="s">
        <v>117</v>
      </c>
      <c r="N6" s="819" t="s">
        <v>153</v>
      </c>
      <c r="O6" s="819" t="s">
        <v>42</v>
      </c>
      <c r="P6" s="819" t="s">
        <v>43</v>
      </c>
      <c r="Q6" s="819" t="s">
        <v>44</v>
      </c>
      <c r="R6" s="819" t="s">
        <v>776</v>
      </c>
      <c r="S6" s="819" t="s">
        <v>46</v>
      </c>
      <c r="T6" s="820" t="s">
        <v>47</v>
      </c>
      <c r="U6" s="13"/>
    </row>
    <row r="7" spans="1:21" ht="13.8">
      <c r="A7" s="821" t="s">
        <v>795</v>
      </c>
      <c r="B7" s="1239">
        <v>9.4674546825283049E-2</v>
      </c>
      <c r="C7" s="1239">
        <v>8.3048882575281164E-5</v>
      </c>
      <c r="D7" s="1239">
        <v>4.7371209697549307E-2</v>
      </c>
      <c r="E7" s="1239">
        <v>5.0436097673421893E-4</v>
      </c>
      <c r="F7" s="1239">
        <v>0.7453721235909776</v>
      </c>
      <c r="G7" s="1239">
        <v>9.2755059720197791E-2</v>
      </c>
      <c r="H7" s="1239">
        <v>0</v>
      </c>
      <c r="I7" s="1239">
        <v>9.1428121429450269E-4</v>
      </c>
      <c r="J7" s="1239" t="s">
        <v>134</v>
      </c>
      <c r="K7" s="1239">
        <v>0.56485361138597623</v>
      </c>
      <c r="L7" s="1239" t="s">
        <v>134</v>
      </c>
      <c r="M7" s="1239">
        <v>5.4046024432362694E-3</v>
      </c>
      <c r="N7" s="1239" t="s">
        <v>134</v>
      </c>
      <c r="O7" s="1239">
        <v>0</v>
      </c>
      <c r="P7" s="1239">
        <v>1.3134760112897881</v>
      </c>
      <c r="Q7" s="1239">
        <v>0</v>
      </c>
      <c r="R7" s="1239">
        <v>1.2275929487877693</v>
      </c>
      <c r="S7" s="1239" t="s">
        <v>134</v>
      </c>
      <c r="T7" s="822">
        <v>0.118632382565282</v>
      </c>
      <c r="U7" s="1240"/>
    </row>
    <row r="8" spans="1:21" ht="13.8">
      <c r="A8" s="824" t="s">
        <v>796</v>
      </c>
      <c r="B8" s="1241">
        <v>4.2094936454042185E-2</v>
      </c>
      <c r="C8" s="1241" t="s">
        <v>134</v>
      </c>
      <c r="D8" s="1241">
        <v>2.9558222286837207E-3</v>
      </c>
      <c r="E8" s="1241">
        <v>0</v>
      </c>
      <c r="F8" s="1241">
        <v>0</v>
      </c>
      <c r="G8" s="1241">
        <v>0</v>
      </c>
      <c r="H8" s="1241">
        <v>0</v>
      </c>
      <c r="I8" s="1241">
        <v>0</v>
      </c>
      <c r="J8" s="1241" t="s">
        <v>134</v>
      </c>
      <c r="K8" s="1241" t="s">
        <v>134</v>
      </c>
      <c r="L8" s="1241" t="s">
        <v>134</v>
      </c>
      <c r="M8" s="1241" t="s">
        <v>134</v>
      </c>
      <c r="N8" s="1241" t="s">
        <v>134</v>
      </c>
      <c r="O8" s="1241" t="s">
        <v>134</v>
      </c>
      <c r="P8" s="1241" t="s">
        <v>134</v>
      </c>
      <c r="Q8" s="1241" t="s">
        <v>134</v>
      </c>
      <c r="R8" s="1241" t="s">
        <v>134</v>
      </c>
      <c r="S8" s="1241" t="s">
        <v>134</v>
      </c>
      <c r="T8" s="822">
        <v>6.8795902193476742E-3</v>
      </c>
      <c r="U8" s="13"/>
    </row>
    <row r="9" spans="1:21" ht="13.8">
      <c r="A9" s="824" t="s">
        <v>126</v>
      </c>
      <c r="B9" s="1241">
        <v>0</v>
      </c>
      <c r="C9" s="1241" t="s">
        <v>134</v>
      </c>
      <c r="D9" s="1241">
        <v>1.3844775530931313E-2</v>
      </c>
      <c r="E9" s="1241">
        <v>0</v>
      </c>
      <c r="F9" s="1241">
        <v>0</v>
      </c>
      <c r="G9" s="1241">
        <v>0</v>
      </c>
      <c r="H9" s="1241" t="s">
        <v>134</v>
      </c>
      <c r="I9" s="1241">
        <v>0</v>
      </c>
      <c r="J9" s="1241" t="s">
        <v>134</v>
      </c>
      <c r="K9" s="1241">
        <v>0</v>
      </c>
      <c r="L9" s="1241" t="s">
        <v>134</v>
      </c>
      <c r="M9" s="1241">
        <v>0</v>
      </c>
      <c r="N9" s="1241" t="s">
        <v>134</v>
      </c>
      <c r="O9" s="1241" t="s">
        <v>134</v>
      </c>
      <c r="P9" s="1241">
        <v>0</v>
      </c>
      <c r="Q9" s="1241" t="s">
        <v>134</v>
      </c>
      <c r="R9" s="1241" t="s">
        <v>134</v>
      </c>
      <c r="S9" s="1241" t="s">
        <v>134</v>
      </c>
      <c r="T9" s="822">
        <v>4.7454757007799686E-3</v>
      </c>
      <c r="U9" s="13"/>
    </row>
    <row r="10" spans="1:21" ht="13.8">
      <c r="A10" s="824" t="s">
        <v>136</v>
      </c>
      <c r="B10" s="1241">
        <v>9.4756633401003695E-2</v>
      </c>
      <c r="C10" s="1241">
        <v>1.3431444790308775E-6</v>
      </c>
      <c r="D10" s="1241">
        <v>6.4871024211932138E-2</v>
      </c>
      <c r="E10" s="1241">
        <v>0</v>
      </c>
      <c r="F10" s="1241">
        <v>0.54338433763745664</v>
      </c>
      <c r="G10" s="1241">
        <v>0.1301085847624297</v>
      </c>
      <c r="H10" s="1241">
        <v>0</v>
      </c>
      <c r="I10" s="1241">
        <v>0</v>
      </c>
      <c r="J10" s="1241" t="s">
        <v>134</v>
      </c>
      <c r="K10" s="1241">
        <v>0.74870341950865071</v>
      </c>
      <c r="L10" s="1241" t="s">
        <v>134</v>
      </c>
      <c r="M10" s="1241">
        <v>8.3966607111546788E-3</v>
      </c>
      <c r="N10" s="1241" t="s">
        <v>134</v>
      </c>
      <c r="O10" s="1241">
        <v>0</v>
      </c>
      <c r="P10" s="1241">
        <v>1.8320372595013834</v>
      </c>
      <c r="Q10" s="1241">
        <v>0</v>
      </c>
      <c r="R10" s="1241">
        <v>1.5670822262606459</v>
      </c>
      <c r="S10" s="1241" t="s">
        <v>134</v>
      </c>
      <c r="T10" s="822">
        <v>0.13569713139540196</v>
      </c>
      <c r="U10" s="13"/>
    </row>
    <row r="11" spans="1:21" ht="13.8">
      <c r="A11" s="824" t="s">
        <v>717</v>
      </c>
      <c r="B11" s="1241">
        <v>0</v>
      </c>
      <c r="C11" s="1241" t="s">
        <v>134</v>
      </c>
      <c r="D11" s="1241" t="s">
        <v>134</v>
      </c>
      <c r="E11" s="1241" t="s">
        <v>134</v>
      </c>
      <c r="F11" s="1241">
        <v>0</v>
      </c>
      <c r="G11" s="1241">
        <v>0</v>
      </c>
      <c r="H11" s="1241">
        <v>0</v>
      </c>
      <c r="I11" s="1241">
        <v>0</v>
      </c>
      <c r="J11" s="1241" t="s">
        <v>134</v>
      </c>
      <c r="K11" s="1241" t="s">
        <v>134</v>
      </c>
      <c r="L11" s="1241" t="s">
        <v>134</v>
      </c>
      <c r="M11" s="1241">
        <v>0</v>
      </c>
      <c r="N11" s="1241" t="s">
        <v>134</v>
      </c>
      <c r="O11" s="1241" t="s">
        <v>134</v>
      </c>
      <c r="P11" s="1241" t="s">
        <v>134</v>
      </c>
      <c r="Q11" s="1241" t="s">
        <v>134</v>
      </c>
      <c r="R11" s="1241" t="s">
        <v>134</v>
      </c>
      <c r="S11" s="1241" t="s">
        <v>134</v>
      </c>
      <c r="T11" s="822">
        <v>0</v>
      </c>
      <c r="U11" s="13"/>
    </row>
    <row r="12" spans="1:21" ht="13.8">
      <c r="A12" s="824" t="s">
        <v>797</v>
      </c>
      <c r="B12" s="1241">
        <v>0.5524811644873584</v>
      </c>
      <c r="C12" s="1241" t="s">
        <v>134</v>
      </c>
      <c r="D12" s="1241">
        <v>0</v>
      </c>
      <c r="E12" s="1241">
        <v>0</v>
      </c>
      <c r="F12" s="1241">
        <v>0</v>
      </c>
      <c r="G12" s="1241">
        <v>0</v>
      </c>
      <c r="H12" s="1241" t="s">
        <v>134</v>
      </c>
      <c r="I12" s="1241">
        <v>0</v>
      </c>
      <c r="J12" s="1241" t="s">
        <v>134</v>
      </c>
      <c r="K12" s="1241">
        <v>0</v>
      </c>
      <c r="L12" s="1241" t="s">
        <v>134</v>
      </c>
      <c r="M12" s="1241">
        <v>0</v>
      </c>
      <c r="N12" s="1241" t="s">
        <v>134</v>
      </c>
      <c r="O12" s="1241" t="s">
        <v>134</v>
      </c>
      <c r="P12" s="1241">
        <v>0</v>
      </c>
      <c r="Q12" s="1241" t="s">
        <v>134</v>
      </c>
      <c r="R12" s="1241" t="s">
        <v>134</v>
      </c>
      <c r="S12" s="1241" t="s">
        <v>134</v>
      </c>
      <c r="T12" s="822">
        <v>6.7580567857588508E-2</v>
      </c>
      <c r="U12" s="13"/>
    </row>
    <row r="13" spans="1:21" ht="13.8">
      <c r="A13" s="824" t="s">
        <v>798</v>
      </c>
      <c r="B13" s="1241">
        <v>0</v>
      </c>
      <c r="C13" s="1241">
        <v>0</v>
      </c>
      <c r="D13" s="1241">
        <v>0</v>
      </c>
      <c r="E13" s="1241">
        <v>0</v>
      </c>
      <c r="F13" s="1241">
        <v>1.6239953841790202</v>
      </c>
      <c r="G13" s="1241">
        <v>0</v>
      </c>
      <c r="H13" s="1241">
        <v>0</v>
      </c>
      <c r="I13" s="1241">
        <v>0</v>
      </c>
      <c r="J13" s="1241" t="s">
        <v>134</v>
      </c>
      <c r="K13" s="1241">
        <v>0</v>
      </c>
      <c r="L13" s="1241" t="s">
        <v>134</v>
      </c>
      <c r="M13" s="1241">
        <v>0</v>
      </c>
      <c r="N13" s="1241" t="s">
        <v>134</v>
      </c>
      <c r="O13" s="1241" t="s">
        <v>134</v>
      </c>
      <c r="P13" s="1241">
        <v>0</v>
      </c>
      <c r="Q13" s="1241" t="s">
        <v>134</v>
      </c>
      <c r="R13" s="1241">
        <v>0</v>
      </c>
      <c r="S13" s="1241" t="s">
        <v>134</v>
      </c>
      <c r="T13" s="822">
        <v>0.17725325226220584</v>
      </c>
      <c r="U13" s="13"/>
    </row>
    <row r="14" spans="1:21" ht="13.8" hidden="1">
      <c r="A14" s="824" t="s">
        <v>799</v>
      </c>
      <c r="B14" s="1241">
        <v>1.8808388679949967E-2</v>
      </c>
      <c r="C14" s="1241">
        <v>100</v>
      </c>
      <c r="D14" s="1241">
        <v>5.2585516465003795E-3</v>
      </c>
      <c r="E14" s="1241">
        <v>2.3486051043350251E-3</v>
      </c>
      <c r="F14" s="1241">
        <v>6.4140288051499558E-3</v>
      </c>
      <c r="G14" s="1241">
        <v>7.7593549959108976E-3</v>
      </c>
      <c r="H14" s="1241">
        <v>0</v>
      </c>
      <c r="I14" s="1241">
        <v>2.3474611411602557E-2</v>
      </c>
      <c r="J14" s="1241" t="s">
        <v>134</v>
      </c>
      <c r="K14" s="1241" t="s">
        <v>134</v>
      </c>
      <c r="L14" s="1241" t="s">
        <v>134</v>
      </c>
      <c r="M14" s="1241">
        <v>0</v>
      </c>
      <c r="N14" s="1241" t="s">
        <v>134</v>
      </c>
      <c r="O14" s="1241" t="s">
        <v>134</v>
      </c>
      <c r="P14" s="1241">
        <v>0</v>
      </c>
      <c r="Q14" s="1241" t="s">
        <v>134</v>
      </c>
      <c r="R14" s="1241">
        <v>0</v>
      </c>
      <c r="S14" s="1241" t="s">
        <v>134</v>
      </c>
      <c r="T14" s="822">
        <v>1.0575883535768287E-2</v>
      </c>
      <c r="U14" s="13"/>
    </row>
    <row r="15" spans="1:21" ht="3.45" customHeight="1">
      <c r="A15" s="824"/>
      <c r="B15" s="1242"/>
      <c r="C15" s="661"/>
      <c r="D15" s="661"/>
      <c r="E15" s="661"/>
      <c r="F15" s="661"/>
      <c r="G15" s="661"/>
      <c r="H15" s="661"/>
      <c r="I15" s="661"/>
      <c r="J15" s="661"/>
      <c r="K15" s="661"/>
      <c r="L15" s="661"/>
      <c r="M15" s="661"/>
      <c r="N15" s="661"/>
      <c r="O15" s="661"/>
      <c r="P15" s="661"/>
      <c r="Q15" s="661"/>
      <c r="R15" s="661"/>
      <c r="S15" s="661"/>
      <c r="T15" s="830"/>
      <c r="U15" s="13"/>
    </row>
    <row r="16" spans="1:21" ht="13.8">
      <c r="A16" s="821" t="s">
        <v>800</v>
      </c>
      <c r="B16" s="1239">
        <v>2.470719655233824</v>
      </c>
      <c r="C16" s="1239">
        <v>2.5423000610907094</v>
      </c>
      <c r="D16" s="1239">
        <v>1.1261724665583956</v>
      </c>
      <c r="E16" s="1239">
        <v>1.7050717212957862</v>
      </c>
      <c r="F16" s="1239">
        <v>1.1301669764008389</v>
      </c>
      <c r="G16" s="1239">
        <v>3.6370198715265554</v>
      </c>
      <c r="H16" s="1239">
        <v>0</v>
      </c>
      <c r="I16" s="1239">
        <v>3.9633952485426884</v>
      </c>
      <c r="J16" s="1239" t="s">
        <v>134</v>
      </c>
      <c r="K16" s="1239">
        <v>0.26215497261158677</v>
      </c>
      <c r="L16" s="1239" t="s">
        <v>134</v>
      </c>
      <c r="M16" s="1239">
        <v>11.978662482552361</v>
      </c>
      <c r="N16" s="1239" t="s">
        <v>134</v>
      </c>
      <c r="O16" s="1239">
        <v>0</v>
      </c>
      <c r="P16" s="1239">
        <v>1.957140507090195</v>
      </c>
      <c r="Q16" s="1239" t="s">
        <v>134</v>
      </c>
      <c r="R16" s="1239">
        <v>0.17718241941519003</v>
      </c>
      <c r="S16" s="1239" t="s">
        <v>134</v>
      </c>
      <c r="T16" s="822">
        <v>2.5150508501426683</v>
      </c>
      <c r="U16" s="13"/>
    </row>
    <row r="17" spans="1:21" ht="13.8">
      <c r="A17" s="824" t="s">
        <v>796</v>
      </c>
      <c r="B17" s="1241">
        <v>0.98189652682327722</v>
      </c>
      <c r="C17" s="1241" t="s">
        <v>134</v>
      </c>
      <c r="D17" s="1241">
        <v>4.5488121697108777E-4</v>
      </c>
      <c r="E17" s="1241">
        <v>0</v>
      </c>
      <c r="F17" s="1241">
        <v>0</v>
      </c>
      <c r="G17" s="1241">
        <v>0</v>
      </c>
      <c r="H17" s="1241">
        <v>0</v>
      </c>
      <c r="I17" s="1241">
        <v>0</v>
      </c>
      <c r="J17" s="1241" t="s">
        <v>134</v>
      </c>
      <c r="K17" s="1241" t="s">
        <v>134</v>
      </c>
      <c r="L17" s="1241" t="s">
        <v>134</v>
      </c>
      <c r="M17" s="1241" t="s">
        <v>134</v>
      </c>
      <c r="N17" s="1241" t="s">
        <v>134</v>
      </c>
      <c r="O17" s="1241" t="s">
        <v>134</v>
      </c>
      <c r="P17" s="1241" t="s">
        <v>134</v>
      </c>
      <c r="Q17" s="1241" t="s">
        <v>134</v>
      </c>
      <c r="R17" s="1241" t="s">
        <v>134</v>
      </c>
      <c r="S17" s="1241" t="s">
        <v>134</v>
      </c>
      <c r="T17" s="822">
        <v>0.27825537407645445</v>
      </c>
      <c r="U17" s="13"/>
    </row>
    <row r="18" spans="1:21" ht="13.8">
      <c r="A18" s="824" t="s">
        <v>126</v>
      </c>
      <c r="B18" s="1241">
        <v>2.4963255722940887</v>
      </c>
      <c r="C18" s="1241">
        <v>0</v>
      </c>
      <c r="D18" s="1241">
        <v>2.8750637361173871E-2</v>
      </c>
      <c r="E18" s="1241">
        <v>3.131806102093186</v>
      </c>
      <c r="F18" s="1241">
        <v>1.0480145103349261</v>
      </c>
      <c r="G18" s="1241">
        <v>0.89018665782531048</v>
      </c>
      <c r="H18" s="1241" t="s">
        <v>134</v>
      </c>
      <c r="I18" s="1241">
        <v>0.87152586693611167</v>
      </c>
      <c r="J18" s="1241" t="s">
        <v>134</v>
      </c>
      <c r="K18" s="1241">
        <v>0</v>
      </c>
      <c r="L18" s="1241" t="s">
        <v>134</v>
      </c>
      <c r="M18" s="1241">
        <v>6.224471357397098</v>
      </c>
      <c r="N18" s="1241" t="s">
        <v>134</v>
      </c>
      <c r="O18" s="1241" t="s">
        <v>134</v>
      </c>
      <c r="P18" s="1241" t="s">
        <v>134</v>
      </c>
      <c r="Q18" s="1241" t="s">
        <v>134</v>
      </c>
      <c r="R18" s="1241" t="s">
        <v>134</v>
      </c>
      <c r="S18" s="1241" t="s">
        <v>134</v>
      </c>
      <c r="T18" s="822">
        <v>0.87240119230036994</v>
      </c>
      <c r="U18" s="13"/>
    </row>
    <row r="19" spans="1:21" ht="13.8">
      <c r="A19" s="824" t="s">
        <v>136</v>
      </c>
      <c r="B19" s="1241">
        <v>3.064200997149674</v>
      </c>
      <c r="C19" s="1241">
        <v>3.7220410637396522</v>
      </c>
      <c r="D19" s="1241">
        <v>0.54018171722820996</v>
      </c>
      <c r="E19" s="1241">
        <v>2.1371994895654689</v>
      </c>
      <c r="F19" s="1241">
        <v>0.73461538576866281</v>
      </c>
      <c r="G19" s="1241">
        <v>5.3064058864262318</v>
      </c>
      <c r="H19" s="1241">
        <v>0</v>
      </c>
      <c r="I19" s="1241">
        <v>4.3299775739464756</v>
      </c>
      <c r="J19" s="1241" t="s">
        <v>134</v>
      </c>
      <c r="K19" s="1241">
        <v>0.29456630655906985</v>
      </c>
      <c r="L19" s="1241" t="s">
        <v>134</v>
      </c>
      <c r="M19" s="1241">
        <v>16.723219602782358</v>
      </c>
      <c r="N19" s="1241" t="s">
        <v>134</v>
      </c>
      <c r="O19" s="1241">
        <v>0</v>
      </c>
      <c r="P19" s="1241">
        <v>3.6494531438471993</v>
      </c>
      <c r="Q19" s="1241" t="s">
        <v>134</v>
      </c>
      <c r="R19" s="1241">
        <v>0</v>
      </c>
      <c r="S19" s="1241" t="s">
        <v>134</v>
      </c>
      <c r="T19" s="822">
        <v>2.8280105586131246</v>
      </c>
      <c r="U19" s="13"/>
    </row>
    <row r="20" spans="1:21" ht="13.8">
      <c r="A20" s="824" t="s">
        <v>717</v>
      </c>
      <c r="B20" s="1241" t="s">
        <v>134</v>
      </c>
      <c r="C20" s="1241" t="s">
        <v>134</v>
      </c>
      <c r="D20" s="1241" t="s">
        <v>134</v>
      </c>
      <c r="E20" s="1241">
        <v>100</v>
      </c>
      <c r="F20" s="1241">
        <v>0</v>
      </c>
      <c r="G20" s="1241">
        <v>0</v>
      </c>
      <c r="H20" s="1241">
        <v>0</v>
      </c>
      <c r="I20" s="1241">
        <v>0</v>
      </c>
      <c r="J20" s="1241" t="s">
        <v>134</v>
      </c>
      <c r="K20" s="1241" t="s">
        <v>134</v>
      </c>
      <c r="L20" s="1241" t="s">
        <v>134</v>
      </c>
      <c r="M20" s="1241">
        <v>0</v>
      </c>
      <c r="N20" s="1241" t="s">
        <v>134</v>
      </c>
      <c r="O20" s="1241" t="s">
        <v>134</v>
      </c>
      <c r="P20" s="1241" t="s">
        <v>134</v>
      </c>
      <c r="Q20" s="1241" t="s">
        <v>134</v>
      </c>
      <c r="R20" s="1241" t="s">
        <v>134</v>
      </c>
      <c r="S20" s="1241" t="s">
        <v>134</v>
      </c>
      <c r="T20" s="822">
        <v>5.6922369464177435E-3</v>
      </c>
      <c r="U20" s="13"/>
    </row>
    <row r="21" spans="1:21" ht="13.8">
      <c r="A21" s="824" t="s">
        <v>797</v>
      </c>
      <c r="B21" s="1241">
        <v>0.45030302022745305</v>
      </c>
      <c r="C21" s="1241">
        <v>0</v>
      </c>
      <c r="D21" s="1241">
        <v>0.34493357357477117</v>
      </c>
      <c r="E21" s="1241">
        <v>0</v>
      </c>
      <c r="F21" s="1241">
        <v>0.28963819235911192</v>
      </c>
      <c r="G21" s="1241">
        <v>1.2680470380687084E-2</v>
      </c>
      <c r="H21" s="1241" t="s">
        <v>134</v>
      </c>
      <c r="I21" s="1241">
        <v>0.75663128030563187</v>
      </c>
      <c r="J21" s="1241" t="s">
        <v>134</v>
      </c>
      <c r="K21" s="1241">
        <v>0</v>
      </c>
      <c r="L21" s="1241" t="s">
        <v>134</v>
      </c>
      <c r="M21" s="1241">
        <v>6.5821833050395444</v>
      </c>
      <c r="N21" s="1241" t="s">
        <v>134</v>
      </c>
      <c r="O21" s="1241" t="s">
        <v>134</v>
      </c>
      <c r="P21" s="1241" t="s">
        <v>134</v>
      </c>
      <c r="Q21" s="1241" t="s">
        <v>134</v>
      </c>
      <c r="R21" s="1241" t="s">
        <v>134</v>
      </c>
      <c r="S21" s="1241" t="s">
        <v>134</v>
      </c>
      <c r="T21" s="822">
        <v>0.68416145722743049</v>
      </c>
      <c r="U21" s="13"/>
    </row>
    <row r="22" spans="1:21" ht="13.8">
      <c r="A22" s="824" t="s">
        <v>798</v>
      </c>
      <c r="B22" s="1241">
        <v>9.8805158485555336E-2</v>
      </c>
      <c r="C22" s="1241">
        <v>1.907371390565616</v>
      </c>
      <c r="D22" s="1241">
        <v>0</v>
      </c>
      <c r="E22" s="1241">
        <v>0.2378634038711322</v>
      </c>
      <c r="F22" s="1241">
        <v>2.1259576306444083</v>
      </c>
      <c r="G22" s="1241">
        <v>2.8848595561463988</v>
      </c>
      <c r="H22" s="1241">
        <v>0</v>
      </c>
      <c r="I22" s="1241">
        <v>2.4553859516441854</v>
      </c>
      <c r="J22" s="1241" t="s">
        <v>134</v>
      </c>
      <c r="K22" s="1241">
        <v>0.22245732926666284</v>
      </c>
      <c r="L22" s="1241" t="s">
        <v>134</v>
      </c>
      <c r="M22" s="1241">
        <v>1.1358038645610224</v>
      </c>
      <c r="N22" s="1241" t="s">
        <v>134</v>
      </c>
      <c r="O22" s="1241" t="s">
        <v>134</v>
      </c>
      <c r="P22" s="1241">
        <v>0</v>
      </c>
      <c r="Q22" s="1241" t="s">
        <v>134</v>
      </c>
      <c r="R22" s="1241">
        <v>100</v>
      </c>
      <c r="S22" s="1241" t="s">
        <v>134</v>
      </c>
      <c r="T22" s="822">
        <v>0.90302179487669509</v>
      </c>
      <c r="U22" s="13"/>
    </row>
    <row r="23" spans="1:21" ht="13.8" hidden="1">
      <c r="A23" s="824" t="s">
        <v>799</v>
      </c>
      <c r="B23" s="1241">
        <v>7.6180596854839226</v>
      </c>
      <c r="C23" s="1241" t="s">
        <v>134</v>
      </c>
      <c r="D23" s="1241">
        <v>13.072551382177991</v>
      </c>
      <c r="E23" s="1241">
        <v>4.2118061152618926</v>
      </c>
      <c r="F23" s="1241">
        <v>8.1497912361225637</v>
      </c>
      <c r="G23" s="1241">
        <v>0.60838714441400055</v>
      </c>
      <c r="H23" s="1241">
        <v>0</v>
      </c>
      <c r="I23" s="1241">
        <v>14.16264434925279</v>
      </c>
      <c r="J23" s="1241" t="s">
        <v>134</v>
      </c>
      <c r="K23" s="1241" t="s">
        <v>134</v>
      </c>
      <c r="L23" s="1241" t="s">
        <v>134</v>
      </c>
      <c r="M23" s="1241">
        <v>9.0989472061710064</v>
      </c>
      <c r="N23" s="1241" t="s">
        <v>134</v>
      </c>
      <c r="O23" s="1241" t="s">
        <v>134</v>
      </c>
      <c r="P23" s="1241">
        <v>0</v>
      </c>
      <c r="Q23" s="1241" t="s">
        <v>134</v>
      </c>
      <c r="R23" s="1241">
        <v>0</v>
      </c>
      <c r="S23" s="1241" t="s">
        <v>134</v>
      </c>
      <c r="T23" s="822">
        <v>9.6868701555833709</v>
      </c>
      <c r="U23" s="13"/>
    </row>
    <row r="24" spans="1:21" ht="2.25" customHeight="1">
      <c r="A24" s="824"/>
      <c r="B24" s="1242"/>
      <c r="C24" s="661"/>
      <c r="D24" s="661"/>
      <c r="E24" s="661"/>
      <c r="F24" s="661"/>
      <c r="G24" s="661"/>
      <c r="H24" s="661"/>
      <c r="I24" s="661"/>
      <c r="J24" s="661"/>
      <c r="K24" s="661"/>
      <c r="L24" s="661"/>
      <c r="M24" s="661"/>
      <c r="N24" s="661"/>
      <c r="O24" s="661"/>
      <c r="P24" s="661"/>
      <c r="Q24" s="661"/>
      <c r="R24" s="661"/>
      <c r="S24" s="661"/>
      <c r="T24" s="830"/>
      <c r="U24" s="13"/>
    </row>
    <row r="25" spans="1:21" ht="13.8">
      <c r="A25" s="821" t="s">
        <v>802</v>
      </c>
      <c r="B25" s="1239">
        <v>18.772400685299591</v>
      </c>
      <c r="C25" s="1239">
        <v>11.830528893078295</v>
      </c>
      <c r="D25" s="1239">
        <v>4.2065736871682757</v>
      </c>
      <c r="E25" s="1239">
        <v>22.668177259435218</v>
      </c>
      <c r="F25" s="1239">
        <v>8.4367120902986912</v>
      </c>
      <c r="G25" s="1239">
        <v>20.344543249316082</v>
      </c>
      <c r="H25" s="1239">
        <v>0</v>
      </c>
      <c r="I25" s="1239">
        <v>9.1378666879210577</v>
      </c>
      <c r="J25" s="1239">
        <v>3.0089692649707029E-7</v>
      </c>
      <c r="K25" s="1239">
        <v>53.314927316477757</v>
      </c>
      <c r="L25" s="1239">
        <v>0</v>
      </c>
      <c r="M25" s="1239">
        <v>32.519146479571241</v>
      </c>
      <c r="N25" s="1239" t="s">
        <v>134</v>
      </c>
      <c r="O25" s="1239">
        <v>5.8379730815545132</v>
      </c>
      <c r="P25" s="1239" t="s">
        <v>134</v>
      </c>
      <c r="Q25" s="1239" t="s">
        <v>134</v>
      </c>
      <c r="R25" s="1239" t="s">
        <v>134</v>
      </c>
      <c r="S25" s="1239" t="s">
        <v>134</v>
      </c>
      <c r="T25" s="822">
        <v>13.529989498644268</v>
      </c>
      <c r="U25" s="13"/>
    </row>
    <row r="26" spans="1:21" ht="13.8">
      <c r="A26" s="824" t="s">
        <v>796</v>
      </c>
      <c r="B26" s="1241">
        <v>43.294340086074342</v>
      </c>
      <c r="C26" s="1241" t="s">
        <v>134</v>
      </c>
      <c r="D26" s="1241">
        <v>3.4542532596698989</v>
      </c>
      <c r="E26" s="1241">
        <v>19.351236105541066</v>
      </c>
      <c r="F26" s="1241">
        <v>16.748083332009447</v>
      </c>
      <c r="G26" s="1241">
        <v>4.9248093955481824</v>
      </c>
      <c r="H26" s="1241">
        <v>0</v>
      </c>
      <c r="I26" s="1241">
        <v>24.481148431799166</v>
      </c>
      <c r="J26" s="1241" t="s">
        <v>134</v>
      </c>
      <c r="K26" s="1241" t="s">
        <v>134</v>
      </c>
      <c r="L26" s="1241" t="s">
        <v>134</v>
      </c>
      <c r="M26" s="1241" t="s">
        <v>134</v>
      </c>
      <c r="N26" s="1241" t="s">
        <v>134</v>
      </c>
      <c r="O26" s="1241" t="s">
        <v>134</v>
      </c>
      <c r="P26" s="1241" t="s">
        <v>134</v>
      </c>
      <c r="Q26" s="1241" t="s">
        <v>134</v>
      </c>
      <c r="R26" s="1241" t="s">
        <v>134</v>
      </c>
      <c r="S26" s="1241" t="s">
        <v>134</v>
      </c>
      <c r="T26" s="822">
        <v>32.83787212528896</v>
      </c>
      <c r="U26" s="13"/>
    </row>
    <row r="27" spans="1:21" ht="13.8">
      <c r="A27" s="824" t="s">
        <v>126</v>
      </c>
      <c r="B27" s="1241">
        <v>5.1739341617641754</v>
      </c>
      <c r="C27" s="1241">
        <v>74.084515973337346</v>
      </c>
      <c r="D27" s="1241">
        <v>0.28057312210482449</v>
      </c>
      <c r="E27" s="1241">
        <v>25.859026039608906</v>
      </c>
      <c r="F27" s="1241">
        <v>5.8612201203470651</v>
      </c>
      <c r="G27" s="1241">
        <v>12.039091439814035</v>
      </c>
      <c r="H27" s="1241" t="s">
        <v>134</v>
      </c>
      <c r="I27" s="1241">
        <v>1.5745355700322756</v>
      </c>
      <c r="J27" s="1241" t="s">
        <v>134</v>
      </c>
      <c r="K27" s="1241" t="s">
        <v>134</v>
      </c>
      <c r="L27" s="1241" t="s">
        <v>134</v>
      </c>
      <c r="M27" s="1241">
        <v>21.786559341980137</v>
      </c>
      <c r="N27" s="1241" t="s">
        <v>134</v>
      </c>
      <c r="O27" s="1241" t="s">
        <v>134</v>
      </c>
      <c r="P27" s="1241" t="s">
        <v>134</v>
      </c>
      <c r="Q27" s="1241" t="s">
        <v>134</v>
      </c>
      <c r="R27" s="1241" t="s">
        <v>134</v>
      </c>
      <c r="S27" s="1241" t="s">
        <v>134</v>
      </c>
      <c r="T27" s="822">
        <v>3.5431263215093098</v>
      </c>
      <c r="U27" s="13"/>
    </row>
    <row r="28" spans="1:21" ht="13.8">
      <c r="A28" s="824" t="s">
        <v>136</v>
      </c>
      <c r="B28" s="1241">
        <v>18.863302883804408</v>
      </c>
      <c r="C28" s="1241">
        <v>17.692487537321092</v>
      </c>
      <c r="D28" s="1241">
        <v>3.4720329004815587</v>
      </c>
      <c r="E28" s="1241">
        <v>22.189224059416432</v>
      </c>
      <c r="F28" s="1241">
        <v>10.840942663709189</v>
      </c>
      <c r="G28" s="1241">
        <v>21.647382492664814</v>
      </c>
      <c r="H28" s="1241">
        <v>0</v>
      </c>
      <c r="I28" s="1241">
        <v>13.058922331621689</v>
      </c>
      <c r="J28" s="1241">
        <v>3.0089692649707029E-7</v>
      </c>
      <c r="K28" s="1241">
        <v>54.555780152368783</v>
      </c>
      <c r="L28" s="1241">
        <v>0</v>
      </c>
      <c r="M28" s="1241">
        <v>50.505421334713908</v>
      </c>
      <c r="N28" s="1241" t="s">
        <v>134</v>
      </c>
      <c r="O28" s="1241">
        <v>5.8379730815545132</v>
      </c>
      <c r="P28" s="1241" t="s">
        <v>134</v>
      </c>
      <c r="Q28" s="1241" t="s">
        <v>134</v>
      </c>
      <c r="R28" s="1241" t="s">
        <v>134</v>
      </c>
      <c r="S28" s="1241" t="s">
        <v>134</v>
      </c>
      <c r="T28" s="822">
        <v>15.343514508592806</v>
      </c>
      <c r="U28" s="13"/>
    </row>
    <row r="29" spans="1:21" ht="13.8">
      <c r="A29" s="824" t="s">
        <v>717</v>
      </c>
      <c r="B29" s="1241" t="s">
        <v>134</v>
      </c>
      <c r="C29" s="1241" t="s">
        <v>134</v>
      </c>
      <c r="D29" s="1241" t="s">
        <v>134</v>
      </c>
      <c r="E29" s="1241" t="s">
        <v>134</v>
      </c>
      <c r="F29" s="1241">
        <v>0</v>
      </c>
      <c r="G29" s="1241">
        <v>0</v>
      </c>
      <c r="H29" s="1241">
        <v>0</v>
      </c>
      <c r="I29" s="1241">
        <v>0</v>
      </c>
      <c r="J29" s="1241" t="s">
        <v>134</v>
      </c>
      <c r="K29" s="1241" t="s">
        <v>134</v>
      </c>
      <c r="L29" s="1241" t="s">
        <v>134</v>
      </c>
      <c r="M29" s="1241">
        <v>0</v>
      </c>
      <c r="N29" s="1241" t="s">
        <v>134</v>
      </c>
      <c r="O29" s="1241" t="s">
        <v>134</v>
      </c>
      <c r="P29" s="1241" t="s">
        <v>134</v>
      </c>
      <c r="Q29" s="1241" t="s">
        <v>134</v>
      </c>
      <c r="R29" s="1241" t="s">
        <v>134</v>
      </c>
      <c r="S29" s="1241" t="s">
        <v>134</v>
      </c>
      <c r="T29" s="822">
        <v>0</v>
      </c>
      <c r="U29" s="13"/>
    </row>
    <row r="30" spans="1:21" ht="13.8">
      <c r="A30" s="824" t="s">
        <v>797</v>
      </c>
      <c r="B30" s="1241">
        <v>19.78243514308199</v>
      </c>
      <c r="C30" s="1241">
        <v>5.1233934469445037</v>
      </c>
      <c r="D30" s="1241">
        <v>20.439417519638265</v>
      </c>
      <c r="E30" s="1241">
        <v>27.247287224487891</v>
      </c>
      <c r="F30" s="1241">
        <v>1.5811773922052881</v>
      </c>
      <c r="G30" s="1241">
        <v>10.2665041233401</v>
      </c>
      <c r="H30" s="1241" t="s">
        <v>134</v>
      </c>
      <c r="I30" s="1241">
        <v>14.791358526593147</v>
      </c>
      <c r="J30" s="1241" t="s">
        <v>134</v>
      </c>
      <c r="K30" s="1241">
        <v>13.658267873605009</v>
      </c>
      <c r="L30" s="1241" t="s">
        <v>134</v>
      </c>
      <c r="M30" s="1241">
        <v>2.2663809975873925</v>
      </c>
      <c r="N30" s="1241" t="s">
        <v>134</v>
      </c>
      <c r="O30" s="1241" t="s">
        <v>134</v>
      </c>
      <c r="P30" s="1241" t="s">
        <v>134</v>
      </c>
      <c r="Q30" s="1241" t="s">
        <v>134</v>
      </c>
      <c r="R30" s="1241" t="s">
        <v>134</v>
      </c>
      <c r="S30" s="1241" t="s">
        <v>134</v>
      </c>
      <c r="T30" s="822">
        <v>16.467665442136941</v>
      </c>
      <c r="U30" s="13"/>
    </row>
    <row r="31" spans="1:21" ht="13.8">
      <c r="A31" s="824" t="s">
        <v>798</v>
      </c>
      <c r="B31" s="1241">
        <v>0.48847211547552466</v>
      </c>
      <c r="C31" s="1241">
        <v>2.9986129218869997</v>
      </c>
      <c r="D31" s="1241">
        <v>0.2823397706723354</v>
      </c>
      <c r="E31" s="1241">
        <v>19.982985861040287</v>
      </c>
      <c r="F31" s="1241">
        <v>0.73435889225848516</v>
      </c>
      <c r="G31" s="1241">
        <v>14.825594232381015</v>
      </c>
      <c r="H31" s="1241">
        <v>0</v>
      </c>
      <c r="I31" s="1241">
        <v>0.61675684341185821</v>
      </c>
      <c r="J31" s="1241" t="s">
        <v>134</v>
      </c>
      <c r="K31" s="1241">
        <v>65.127318015556952</v>
      </c>
      <c r="L31" s="1241" t="s">
        <v>134</v>
      </c>
      <c r="M31" s="1241">
        <v>0</v>
      </c>
      <c r="N31" s="1241" t="s">
        <v>134</v>
      </c>
      <c r="O31" s="1241" t="s">
        <v>134</v>
      </c>
      <c r="P31" s="1241" t="s">
        <v>134</v>
      </c>
      <c r="Q31" s="1241" t="s">
        <v>134</v>
      </c>
      <c r="R31" s="1241" t="s">
        <v>134</v>
      </c>
      <c r="S31" s="1241" t="s">
        <v>134</v>
      </c>
      <c r="T31" s="822">
        <v>2.9836608166069793</v>
      </c>
      <c r="U31" s="13"/>
    </row>
    <row r="32" spans="1:21" ht="13.8" hidden="1">
      <c r="A32" s="824" t="s">
        <v>799</v>
      </c>
      <c r="B32" s="1241">
        <v>36.174651540323495</v>
      </c>
      <c r="C32" s="1241">
        <v>0</v>
      </c>
      <c r="D32" s="1241">
        <v>4.8243153430742547</v>
      </c>
      <c r="E32" s="1241">
        <v>23.923759543046259</v>
      </c>
      <c r="F32" s="1241">
        <v>18.347257864552297</v>
      </c>
      <c r="G32" s="1241">
        <v>81.637261984229852</v>
      </c>
      <c r="H32" s="1241" t="s">
        <v>134</v>
      </c>
      <c r="I32" s="1241">
        <v>3.5395776268608117</v>
      </c>
      <c r="J32" s="1241" t="s">
        <v>134</v>
      </c>
      <c r="K32" s="1241">
        <v>68.4291554000486</v>
      </c>
      <c r="L32" s="1241" t="s">
        <v>134</v>
      </c>
      <c r="M32" s="1241">
        <v>6.848711450619656</v>
      </c>
      <c r="N32" s="1241" t="s">
        <v>134</v>
      </c>
      <c r="O32" s="1241" t="s">
        <v>134</v>
      </c>
      <c r="P32" s="1241" t="s">
        <v>134</v>
      </c>
      <c r="Q32" s="1241" t="s">
        <v>134</v>
      </c>
      <c r="R32" s="1241" t="s">
        <v>134</v>
      </c>
      <c r="S32" s="1241" t="s">
        <v>134</v>
      </c>
      <c r="T32" s="822">
        <v>12.536684613361512</v>
      </c>
      <c r="U32" s="13"/>
    </row>
    <row r="33" spans="1:21" ht="3.75" customHeight="1">
      <c r="A33" s="824"/>
      <c r="B33" s="1242"/>
      <c r="C33" s="661"/>
      <c r="D33" s="661"/>
      <c r="E33" s="661"/>
      <c r="F33" s="661"/>
      <c r="G33" s="661"/>
      <c r="H33" s="661"/>
      <c r="I33" s="661"/>
      <c r="J33" s="661"/>
      <c r="K33" s="661"/>
      <c r="L33" s="661"/>
      <c r="M33" s="661"/>
      <c r="N33" s="661"/>
      <c r="O33" s="661"/>
      <c r="P33" s="661"/>
      <c r="Q33" s="661"/>
      <c r="R33" s="661"/>
      <c r="S33" s="661"/>
      <c r="T33" s="830"/>
      <c r="U33" s="13"/>
    </row>
    <row r="34" spans="1:21" ht="13.8">
      <c r="A34" s="821" t="s">
        <v>803</v>
      </c>
      <c r="B34" s="1239">
        <v>5.881960615966789</v>
      </c>
      <c r="C34" s="1239">
        <v>46.433706283769105</v>
      </c>
      <c r="D34" s="1239">
        <v>13.001850857243083</v>
      </c>
      <c r="E34" s="1239">
        <v>71.200093197676125</v>
      </c>
      <c r="F34" s="1239">
        <v>42.621749971632475</v>
      </c>
      <c r="G34" s="1239">
        <v>14.470395787249091</v>
      </c>
      <c r="H34" s="1239">
        <v>0</v>
      </c>
      <c r="I34" s="1239">
        <v>6.4784128772376866</v>
      </c>
      <c r="J34" s="1239">
        <v>7.0301417533776709</v>
      </c>
      <c r="K34" s="1239">
        <v>15.887371216048948</v>
      </c>
      <c r="L34" s="1239">
        <v>19.012053395109145</v>
      </c>
      <c r="M34" s="1239">
        <v>100</v>
      </c>
      <c r="N34" s="1239" t="s">
        <v>134</v>
      </c>
      <c r="O34" s="1239">
        <v>4.9153937782546171</v>
      </c>
      <c r="P34" s="1239" t="s">
        <v>134</v>
      </c>
      <c r="Q34" s="1239" t="s">
        <v>134</v>
      </c>
      <c r="R34" s="1239" t="s">
        <v>134</v>
      </c>
      <c r="S34" s="1239">
        <v>8.3445096905048128</v>
      </c>
      <c r="T34" s="822">
        <v>11.137235429456876</v>
      </c>
      <c r="U34" s="13"/>
    </row>
    <row r="35" spans="1:21" ht="13.8">
      <c r="A35" s="824" t="s">
        <v>796</v>
      </c>
      <c r="B35" s="1241">
        <v>16.654818283015405</v>
      </c>
      <c r="C35" s="1241" t="s">
        <v>134</v>
      </c>
      <c r="D35" s="1241">
        <v>41.434335233285395</v>
      </c>
      <c r="E35" s="1241">
        <v>24.481432146362874</v>
      </c>
      <c r="F35" s="1241">
        <v>33.799273445774439</v>
      </c>
      <c r="G35" s="1241">
        <v>9.8521717073887309</v>
      </c>
      <c r="H35" s="1241">
        <v>0</v>
      </c>
      <c r="I35" s="1241">
        <v>0</v>
      </c>
      <c r="J35" s="1241" t="s">
        <v>134</v>
      </c>
      <c r="K35" s="1241" t="s">
        <v>134</v>
      </c>
      <c r="L35" s="1241" t="s">
        <v>134</v>
      </c>
      <c r="M35" s="1241" t="s">
        <v>134</v>
      </c>
      <c r="N35" s="1241" t="s">
        <v>134</v>
      </c>
      <c r="O35" s="1241" t="s">
        <v>134</v>
      </c>
      <c r="P35" s="1241" t="s">
        <v>134</v>
      </c>
      <c r="Q35" s="1241" t="s">
        <v>134</v>
      </c>
      <c r="R35" s="1241" t="s">
        <v>134</v>
      </c>
      <c r="S35" s="1241" t="s">
        <v>134</v>
      </c>
      <c r="T35" s="822">
        <v>28.311851337986266</v>
      </c>
      <c r="U35" s="13"/>
    </row>
    <row r="36" spans="1:21" ht="13.8">
      <c r="A36" s="824" t="s">
        <v>126</v>
      </c>
      <c r="B36" s="1241">
        <v>3.5895286467683372</v>
      </c>
      <c r="C36" s="1241">
        <v>100</v>
      </c>
      <c r="D36" s="1241">
        <v>4.8744269467937524</v>
      </c>
      <c r="E36" s="1241">
        <v>100</v>
      </c>
      <c r="F36" s="1241">
        <v>16.487752873750964</v>
      </c>
      <c r="G36" s="1241">
        <v>9.751949637417697</v>
      </c>
      <c r="H36" s="1241" t="s">
        <v>134</v>
      </c>
      <c r="I36" s="1241">
        <v>0.26963494186389786</v>
      </c>
      <c r="J36" s="1241" t="s">
        <v>134</v>
      </c>
      <c r="K36" s="1241" t="s">
        <v>134</v>
      </c>
      <c r="L36" s="1241" t="s">
        <v>134</v>
      </c>
      <c r="M36" s="1241" t="s">
        <v>134</v>
      </c>
      <c r="N36" s="1241" t="s">
        <v>134</v>
      </c>
      <c r="O36" s="1241" t="s">
        <v>134</v>
      </c>
      <c r="P36" s="1241" t="s">
        <v>134</v>
      </c>
      <c r="Q36" s="1241" t="s">
        <v>134</v>
      </c>
      <c r="R36" s="1241" t="s">
        <v>134</v>
      </c>
      <c r="S36" s="1241" t="s">
        <v>134</v>
      </c>
      <c r="T36" s="822">
        <v>5.7020238945464516</v>
      </c>
      <c r="U36" s="13"/>
    </row>
    <row r="37" spans="1:21" ht="13.8">
      <c r="A37" s="824" t="s">
        <v>136</v>
      </c>
      <c r="B37" s="1241">
        <v>5.3869564084855783</v>
      </c>
      <c r="C37" s="1241">
        <v>48.327405890830555</v>
      </c>
      <c r="D37" s="1241">
        <v>12.391353316355618</v>
      </c>
      <c r="E37" s="1241">
        <v>69.698819688293199</v>
      </c>
      <c r="F37" s="1241">
        <v>42.863509311933953</v>
      </c>
      <c r="G37" s="1241">
        <v>13.681895579837674</v>
      </c>
      <c r="H37" s="1241">
        <v>0</v>
      </c>
      <c r="I37" s="1241">
        <v>6.9856095157936711</v>
      </c>
      <c r="J37" s="1241">
        <v>7.0301417533776709</v>
      </c>
      <c r="K37" s="1241">
        <v>15.887371216048948</v>
      </c>
      <c r="L37" s="1241">
        <v>19.012053395109145</v>
      </c>
      <c r="M37" s="1241" t="s">
        <v>134</v>
      </c>
      <c r="N37" s="1241" t="s">
        <v>134</v>
      </c>
      <c r="O37" s="1241">
        <v>4.9153937782546171</v>
      </c>
      <c r="P37" s="1241" t="s">
        <v>134</v>
      </c>
      <c r="Q37" s="1241" t="s">
        <v>134</v>
      </c>
      <c r="R37" s="1241" t="s">
        <v>134</v>
      </c>
      <c r="S37" s="1241">
        <v>8.3445096905048128</v>
      </c>
      <c r="T37" s="822">
        <v>10.419143920471528</v>
      </c>
      <c r="U37" s="13"/>
    </row>
    <row r="38" spans="1:21" ht="13.8">
      <c r="A38" s="824" t="s">
        <v>717</v>
      </c>
      <c r="B38" s="1241" t="s">
        <v>134</v>
      </c>
      <c r="C38" s="1241" t="s">
        <v>134</v>
      </c>
      <c r="D38" s="1241" t="s">
        <v>134</v>
      </c>
      <c r="E38" s="1241">
        <v>100</v>
      </c>
      <c r="F38" s="1241">
        <v>0</v>
      </c>
      <c r="G38" s="1241">
        <v>0</v>
      </c>
      <c r="H38" s="1241" t="s">
        <v>134</v>
      </c>
      <c r="I38" s="1241" t="s">
        <v>134</v>
      </c>
      <c r="J38" s="1241" t="s">
        <v>134</v>
      </c>
      <c r="K38" s="1241" t="s">
        <v>134</v>
      </c>
      <c r="L38" s="1241" t="s">
        <v>134</v>
      </c>
      <c r="M38" s="1241" t="s">
        <v>134</v>
      </c>
      <c r="N38" s="1241" t="s">
        <v>134</v>
      </c>
      <c r="O38" s="1241" t="s">
        <v>134</v>
      </c>
      <c r="P38" s="1241" t="s">
        <v>134</v>
      </c>
      <c r="Q38" s="1241" t="s">
        <v>134</v>
      </c>
      <c r="R38" s="1241" t="s">
        <v>134</v>
      </c>
      <c r="S38" s="1241" t="s">
        <v>134</v>
      </c>
      <c r="T38" s="822">
        <v>6.8815913057905158</v>
      </c>
      <c r="U38" s="13"/>
    </row>
    <row r="39" spans="1:21" ht="13.8">
      <c r="A39" s="824" t="s">
        <v>797</v>
      </c>
      <c r="B39" s="1241">
        <v>12.22697876840328</v>
      </c>
      <c r="C39" s="1241">
        <v>19.542332336747652</v>
      </c>
      <c r="D39" s="1241">
        <v>28.535676352131684</v>
      </c>
      <c r="E39" s="1241">
        <v>72.994103525530875</v>
      </c>
      <c r="F39" s="1241">
        <v>44.542151118149597</v>
      </c>
      <c r="G39" s="1241">
        <v>49.1450351971515</v>
      </c>
      <c r="H39" s="1241" t="s">
        <v>134</v>
      </c>
      <c r="I39" s="1241">
        <v>12.965326370927603</v>
      </c>
      <c r="J39" s="1241" t="s">
        <v>134</v>
      </c>
      <c r="K39" s="1241" t="s">
        <v>134</v>
      </c>
      <c r="L39" s="1241" t="s">
        <v>134</v>
      </c>
      <c r="M39" s="1241">
        <v>100</v>
      </c>
      <c r="N39" s="1241" t="s">
        <v>134</v>
      </c>
      <c r="O39" s="1241" t="s">
        <v>134</v>
      </c>
      <c r="P39" s="1241" t="s">
        <v>134</v>
      </c>
      <c r="Q39" s="1241" t="s">
        <v>134</v>
      </c>
      <c r="R39" s="1241" t="s">
        <v>134</v>
      </c>
      <c r="S39" s="1241" t="s">
        <v>134</v>
      </c>
      <c r="T39" s="822">
        <v>28.079966363222454</v>
      </c>
      <c r="U39" s="13"/>
    </row>
    <row r="40" spans="1:21" ht="13.8">
      <c r="A40" s="824" t="s">
        <v>798</v>
      </c>
      <c r="B40" s="1241">
        <v>0.18295741892537187</v>
      </c>
      <c r="C40" s="1241">
        <v>22.589473156314149</v>
      </c>
      <c r="D40" s="1241">
        <v>22.616594968634335</v>
      </c>
      <c r="E40" s="1241">
        <v>61.117583709440773</v>
      </c>
      <c r="F40" s="1241">
        <v>23.779335693369759</v>
      </c>
      <c r="G40" s="1241">
        <v>13.44909621559659</v>
      </c>
      <c r="H40" s="1241" t="s">
        <v>134</v>
      </c>
      <c r="I40" s="1241">
        <v>0.20852171206916778</v>
      </c>
      <c r="J40" s="1241" t="s">
        <v>134</v>
      </c>
      <c r="K40" s="1241" t="s">
        <v>134</v>
      </c>
      <c r="L40" s="1241" t="s">
        <v>134</v>
      </c>
      <c r="M40" s="1241" t="s">
        <v>134</v>
      </c>
      <c r="N40" s="1241" t="s">
        <v>134</v>
      </c>
      <c r="O40" s="1241" t="s">
        <v>134</v>
      </c>
      <c r="P40" s="1241" t="s">
        <v>134</v>
      </c>
      <c r="Q40" s="1241" t="s">
        <v>134</v>
      </c>
      <c r="R40" s="1241" t="s">
        <v>134</v>
      </c>
      <c r="S40" s="1241" t="s">
        <v>134</v>
      </c>
      <c r="T40" s="822">
        <v>14.592872930254618</v>
      </c>
      <c r="U40" s="13"/>
    </row>
    <row r="41" spans="1:21" ht="13.8" hidden="1">
      <c r="A41" s="824" t="s">
        <v>799</v>
      </c>
      <c r="B41" s="1241">
        <v>4.67565666202246</v>
      </c>
      <c r="C41" s="1241">
        <v>99.746322800871155</v>
      </c>
      <c r="D41" s="1241">
        <v>89.439415024509756</v>
      </c>
      <c r="E41" s="1241">
        <v>74.8149091408077</v>
      </c>
      <c r="F41" s="1241">
        <v>96.246414634639848</v>
      </c>
      <c r="G41" s="1241">
        <v>91.32029657345268</v>
      </c>
      <c r="H41" s="1241" t="s">
        <v>134</v>
      </c>
      <c r="I41" s="1241">
        <v>93.780082836306093</v>
      </c>
      <c r="J41" s="1241" t="s">
        <v>134</v>
      </c>
      <c r="K41" s="1241" t="s">
        <v>134</v>
      </c>
      <c r="L41" s="1241" t="s">
        <v>134</v>
      </c>
      <c r="M41" s="1241" t="s">
        <v>134</v>
      </c>
      <c r="N41" s="1241" t="s">
        <v>134</v>
      </c>
      <c r="O41" s="1241" t="s">
        <v>134</v>
      </c>
      <c r="P41" s="1241" t="s">
        <v>134</v>
      </c>
      <c r="Q41" s="1241" t="s">
        <v>134</v>
      </c>
      <c r="R41" s="1241" t="s">
        <v>134</v>
      </c>
      <c r="S41" s="1241" t="s">
        <v>134</v>
      </c>
      <c r="T41" s="822">
        <v>48.650574316912987</v>
      </c>
      <c r="U41" s="13"/>
    </row>
    <row r="42" spans="1:21" ht="3.45" customHeight="1">
      <c r="A42" s="824"/>
      <c r="B42" s="1242"/>
      <c r="C42" s="661"/>
      <c r="D42" s="661"/>
      <c r="E42" s="661"/>
      <c r="F42" s="661"/>
      <c r="G42" s="661"/>
      <c r="H42" s="661"/>
      <c r="I42" s="661"/>
      <c r="J42" s="661"/>
      <c r="K42" s="661"/>
      <c r="L42" s="661"/>
      <c r="M42" s="661"/>
      <c r="N42" s="661"/>
      <c r="O42" s="661"/>
      <c r="P42" s="661"/>
      <c r="Q42" s="661"/>
      <c r="R42" s="661"/>
      <c r="S42" s="661"/>
      <c r="T42" s="830"/>
      <c r="U42" s="13"/>
    </row>
    <row r="43" spans="1:21" ht="13.8">
      <c r="A43" s="821" t="s">
        <v>804</v>
      </c>
      <c r="B43" s="1239">
        <v>5.2104243597005961</v>
      </c>
      <c r="C43" s="1239">
        <v>100</v>
      </c>
      <c r="D43" s="1239">
        <v>11.447285973683179</v>
      </c>
      <c r="E43" s="1239">
        <v>31.74745703111757</v>
      </c>
      <c r="F43" s="1239">
        <v>34.640390319489114</v>
      </c>
      <c r="G43" s="1239">
        <v>24.139978342428343</v>
      </c>
      <c r="H43" s="1239">
        <v>0</v>
      </c>
      <c r="I43" s="1239">
        <v>15.719597864379464</v>
      </c>
      <c r="J43" s="1239">
        <v>2.2906250576383966</v>
      </c>
      <c r="K43" s="1239" t="s">
        <v>134</v>
      </c>
      <c r="L43" s="1239">
        <v>30.781620969221869</v>
      </c>
      <c r="M43" s="1239" t="s">
        <v>134</v>
      </c>
      <c r="N43" s="1239" t="s">
        <v>134</v>
      </c>
      <c r="O43" s="1239">
        <v>0</v>
      </c>
      <c r="P43" s="1239" t="s">
        <v>134</v>
      </c>
      <c r="Q43" s="1239" t="s">
        <v>134</v>
      </c>
      <c r="R43" s="1239" t="s">
        <v>134</v>
      </c>
      <c r="S43" s="1239">
        <v>4.5818661892987622</v>
      </c>
      <c r="T43" s="822">
        <v>3.524073429596474</v>
      </c>
      <c r="U43" s="13"/>
    </row>
    <row r="44" spans="1:21" ht="13.65" customHeight="1">
      <c r="A44" s="824" t="s">
        <v>796</v>
      </c>
      <c r="B44" s="1241">
        <v>11.709575253100017</v>
      </c>
      <c r="C44" s="1241" t="s">
        <v>134</v>
      </c>
      <c r="D44" s="1241">
        <v>10.435797449780539</v>
      </c>
      <c r="E44" s="1241">
        <v>39.200856196436852</v>
      </c>
      <c r="F44" s="1241">
        <v>5.7092140684920833</v>
      </c>
      <c r="G44" s="1241">
        <v>6.8344500146361646</v>
      </c>
      <c r="H44" s="1241">
        <v>0</v>
      </c>
      <c r="I44" s="1241">
        <v>19.029747008376827</v>
      </c>
      <c r="J44" s="1241" t="s">
        <v>134</v>
      </c>
      <c r="K44" s="1241" t="s">
        <v>134</v>
      </c>
      <c r="L44" s="1241" t="s">
        <v>134</v>
      </c>
      <c r="M44" s="1241" t="s">
        <v>134</v>
      </c>
      <c r="N44" s="1241" t="s">
        <v>134</v>
      </c>
      <c r="O44" s="1241" t="s">
        <v>134</v>
      </c>
      <c r="P44" s="1241" t="s">
        <v>134</v>
      </c>
      <c r="Q44" s="1241" t="s">
        <v>134</v>
      </c>
      <c r="R44" s="1241" t="s">
        <v>134</v>
      </c>
      <c r="S44" s="1241" t="s">
        <v>134</v>
      </c>
      <c r="T44" s="822">
        <v>11.085547229675164</v>
      </c>
      <c r="U44" s="13"/>
    </row>
    <row r="45" spans="1:21" ht="13.8">
      <c r="A45" s="824" t="s">
        <v>126</v>
      </c>
      <c r="B45" s="1241">
        <v>0</v>
      </c>
      <c r="C45" s="1241" t="s">
        <v>134</v>
      </c>
      <c r="D45" s="1241">
        <v>1.8153841795655035</v>
      </c>
      <c r="E45" s="1241" t="s">
        <v>134</v>
      </c>
      <c r="F45" s="1241" t="s">
        <v>134</v>
      </c>
      <c r="G45" s="1241">
        <v>18.592180052344421</v>
      </c>
      <c r="H45" s="1241" t="s">
        <v>134</v>
      </c>
      <c r="I45" s="1241">
        <v>0</v>
      </c>
      <c r="J45" s="1241" t="s">
        <v>134</v>
      </c>
      <c r="K45" s="1241" t="s">
        <v>134</v>
      </c>
      <c r="L45" s="1241" t="s">
        <v>134</v>
      </c>
      <c r="M45" s="1241" t="s">
        <v>134</v>
      </c>
      <c r="N45" s="1241" t="s">
        <v>134</v>
      </c>
      <c r="O45" s="1241" t="s">
        <v>134</v>
      </c>
      <c r="P45" s="1241" t="s">
        <v>134</v>
      </c>
      <c r="Q45" s="1241" t="s">
        <v>134</v>
      </c>
      <c r="R45" s="1241" t="s">
        <v>134</v>
      </c>
      <c r="S45" s="1241" t="s">
        <v>134</v>
      </c>
      <c r="T45" s="822">
        <v>1.8344827723645429</v>
      </c>
      <c r="U45" s="13"/>
    </row>
    <row r="46" spans="1:21" ht="12.75" customHeight="1">
      <c r="A46" s="824" t="s">
        <v>136</v>
      </c>
      <c r="B46" s="1241">
        <v>4.8666150949187079</v>
      </c>
      <c r="C46" s="1241" t="s">
        <v>134</v>
      </c>
      <c r="D46" s="1241">
        <v>4.21057203948968</v>
      </c>
      <c r="E46" s="1241">
        <v>29.765299849759071</v>
      </c>
      <c r="F46" s="1241">
        <v>0</v>
      </c>
      <c r="G46" s="1241">
        <v>18.822215972606628</v>
      </c>
      <c r="H46" s="1241" t="s">
        <v>134</v>
      </c>
      <c r="I46" s="1241">
        <v>14.808533657024665</v>
      </c>
      <c r="J46" s="1241">
        <v>2.2906250576383966</v>
      </c>
      <c r="K46" s="1241" t="s">
        <v>134</v>
      </c>
      <c r="L46" s="1241">
        <v>30.781620969221869</v>
      </c>
      <c r="M46" s="1241" t="s">
        <v>134</v>
      </c>
      <c r="N46" s="1241" t="s">
        <v>134</v>
      </c>
      <c r="O46" s="1241">
        <v>0</v>
      </c>
      <c r="P46" s="1241" t="s">
        <v>134</v>
      </c>
      <c r="Q46" s="1241" t="s">
        <v>134</v>
      </c>
      <c r="R46" s="1241" t="s">
        <v>134</v>
      </c>
      <c r="S46" s="1241">
        <v>4.5818661892987622</v>
      </c>
      <c r="T46" s="822">
        <v>3.2612203528523662</v>
      </c>
      <c r="U46" s="13"/>
    </row>
    <row r="47" spans="1:21" ht="13.8">
      <c r="A47" s="824" t="s">
        <v>717</v>
      </c>
      <c r="B47" s="1241" t="s">
        <v>134</v>
      </c>
      <c r="C47" s="1241" t="s">
        <v>134</v>
      </c>
      <c r="D47" s="1241" t="s">
        <v>134</v>
      </c>
      <c r="E47" s="1241" t="s">
        <v>134</v>
      </c>
      <c r="F47" s="1241">
        <v>0</v>
      </c>
      <c r="G47" s="1241" t="s">
        <v>134</v>
      </c>
      <c r="H47" s="1241" t="s">
        <v>134</v>
      </c>
      <c r="I47" s="1241" t="s">
        <v>134</v>
      </c>
      <c r="J47" s="1241" t="s">
        <v>134</v>
      </c>
      <c r="K47" s="1241" t="s">
        <v>134</v>
      </c>
      <c r="L47" s="1241" t="s">
        <v>134</v>
      </c>
      <c r="M47" s="1241" t="s">
        <v>134</v>
      </c>
      <c r="N47" s="1241" t="s">
        <v>134</v>
      </c>
      <c r="O47" s="1241" t="s">
        <v>134</v>
      </c>
      <c r="P47" s="1241" t="s">
        <v>134</v>
      </c>
      <c r="Q47" s="1241" t="s">
        <v>134</v>
      </c>
      <c r="R47" s="1241" t="s">
        <v>134</v>
      </c>
      <c r="S47" s="1241" t="s">
        <v>134</v>
      </c>
      <c r="T47" s="822">
        <v>0</v>
      </c>
      <c r="U47" s="13"/>
    </row>
    <row r="48" spans="1:21" ht="13.8">
      <c r="A48" s="824" t="s">
        <v>797</v>
      </c>
      <c r="B48" s="1241">
        <v>97.423677654199921</v>
      </c>
      <c r="C48" s="1241">
        <v>100</v>
      </c>
      <c r="D48" s="1241">
        <v>99.072353803856132</v>
      </c>
      <c r="E48" s="1241">
        <v>100</v>
      </c>
      <c r="F48" s="1241">
        <v>100</v>
      </c>
      <c r="G48" s="1241">
        <v>44.09786662322005</v>
      </c>
      <c r="H48" s="1241" t="s">
        <v>134</v>
      </c>
      <c r="I48" s="1241">
        <v>100</v>
      </c>
      <c r="J48" s="1241" t="s">
        <v>134</v>
      </c>
      <c r="K48" s="1241" t="s">
        <v>134</v>
      </c>
      <c r="L48" s="1241" t="s">
        <v>134</v>
      </c>
      <c r="M48" s="1241" t="s">
        <v>134</v>
      </c>
      <c r="N48" s="1241" t="s">
        <v>134</v>
      </c>
      <c r="O48" s="1241" t="s">
        <v>134</v>
      </c>
      <c r="P48" s="1241" t="s">
        <v>134</v>
      </c>
      <c r="Q48" s="1241" t="s">
        <v>134</v>
      </c>
      <c r="R48" s="1241" t="s">
        <v>134</v>
      </c>
      <c r="S48" s="1241" t="s">
        <v>134</v>
      </c>
      <c r="T48" s="822">
        <v>80.326337280574961</v>
      </c>
      <c r="U48" s="13"/>
    </row>
    <row r="49" spans="1:21" ht="13.8">
      <c r="A49" s="824" t="s">
        <v>798</v>
      </c>
      <c r="B49" s="1241">
        <v>0</v>
      </c>
      <c r="C49" s="1241" t="s">
        <v>134</v>
      </c>
      <c r="D49" s="1241">
        <v>0</v>
      </c>
      <c r="E49" s="1241" t="s">
        <v>134</v>
      </c>
      <c r="F49" s="1241" t="s">
        <v>134</v>
      </c>
      <c r="G49" s="1241" t="s">
        <v>134</v>
      </c>
      <c r="H49" s="1241" t="s">
        <v>134</v>
      </c>
      <c r="I49" s="1241" t="s">
        <v>134</v>
      </c>
      <c r="J49" s="1241" t="s">
        <v>134</v>
      </c>
      <c r="K49" s="1241" t="s">
        <v>134</v>
      </c>
      <c r="L49" s="1241" t="s">
        <v>134</v>
      </c>
      <c r="M49" s="1241" t="s">
        <v>134</v>
      </c>
      <c r="N49" s="1241" t="s">
        <v>134</v>
      </c>
      <c r="O49" s="1241" t="s">
        <v>134</v>
      </c>
      <c r="P49" s="1241" t="s">
        <v>134</v>
      </c>
      <c r="Q49" s="1241" t="s">
        <v>134</v>
      </c>
      <c r="R49" s="1241" t="s">
        <v>134</v>
      </c>
      <c r="S49" s="1241" t="s">
        <v>134</v>
      </c>
      <c r="T49" s="822">
        <v>0</v>
      </c>
      <c r="U49" s="13"/>
    </row>
    <row r="50" spans="1:21" ht="13.8" hidden="1">
      <c r="A50" s="824" t="s">
        <v>799</v>
      </c>
      <c r="B50" s="1241">
        <v>94.997356522236188</v>
      </c>
      <c r="C50" s="1241">
        <v>100</v>
      </c>
      <c r="D50" s="1241">
        <v>86.244940011602978</v>
      </c>
      <c r="E50" s="1241">
        <v>94.281446369405174</v>
      </c>
      <c r="F50" s="1241">
        <v>80.920487725617491</v>
      </c>
      <c r="G50" s="1241">
        <v>86.718813018215883</v>
      </c>
      <c r="H50" s="1241">
        <v>0</v>
      </c>
      <c r="I50" s="1241">
        <v>65.095636831359286</v>
      </c>
      <c r="J50" s="1241" t="s">
        <v>134</v>
      </c>
      <c r="K50" s="1241" t="s">
        <v>134</v>
      </c>
      <c r="L50" s="1241" t="s">
        <v>134</v>
      </c>
      <c r="M50" s="1241" t="s">
        <v>134</v>
      </c>
      <c r="N50" s="1241" t="s">
        <v>134</v>
      </c>
      <c r="O50" s="1241" t="s">
        <v>134</v>
      </c>
      <c r="P50" s="1241" t="s">
        <v>134</v>
      </c>
      <c r="Q50" s="1241" t="s">
        <v>134</v>
      </c>
      <c r="R50" s="1241" t="s">
        <v>134</v>
      </c>
      <c r="S50" s="1241" t="s">
        <v>134</v>
      </c>
      <c r="T50" s="822">
        <v>86.691029151380391</v>
      </c>
      <c r="U50" s="13"/>
    </row>
    <row r="51" spans="1:21" ht="3.45" customHeight="1">
      <c r="A51" s="824"/>
      <c r="B51" s="1242"/>
      <c r="C51" s="661"/>
      <c r="D51" s="661"/>
      <c r="E51" s="661"/>
      <c r="F51" s="661"/>
      <c r="G51" s="661"/>
      <c r="H51" s="661"/>
      <c r="I51" s="661"/>
      <c r="J51" s="661"/>
      <c r="K51" s="661"/>
      <c r="L51" s="661"/>
      <c r="M51" s="661"/>
      <c r="N51" s="661"/>
      <c r="O51" s="661"/>
      <c r="P51" s="661"/>
      <c r="Q51" s="661"/>
      <c r="R51" s="661"/>
      <c r="S51" s="661"/>
      <c r="T51" s="830"/>
      <c r="U51" s="13"/>
    </row>
    <row r="52" spans="1:21" ht="13.8">
      <c r="A52" s="821" t="s">
        <v>805</v>
      </c>
      <c r="B52" s="1239">
        <v>2.5646268896591322</v>
      </c>
      <c r="C52" s="1239">
        <v>3.5649807238311246</v>
      </c>
      <c r="D52" s="1239">
        <v>3.2804766752566183</v>
      </c>
      <c r="E52" s="1239">
        <v>3.8366646851587931</v>
      </c>
      <c r="F52" s="1239">
        <v>3.1568380060014807</v>
      </c>
      <c r="G52" s="1239">
        <v>2.8352973422702012</v>
      </c>
      <c r="H52" s="1239" t="s">
        <v>134</v>
      </c>
      <c r="I52" s="1239">
        <v>3.2653319327381385</v>
      </c>
      <c r="J52" s="1239">
        <v>2.5640688360084174</v>
      </c>
      <c r="K52" s="1239">
        <v>1.2366118318841859</v>
      </c>
      <c r="L52" s="1239">
        <v>3.5072066028951103</v>
      </c>
      <c r="M52" s="1239">
        <v>0.78814579619431113</v>
      </c>
      <c r="N52" s="1239">
        <v>3.5070743559101705</v>
      </c>
      <c r="O52" s="1239">
        <v>4.6421524323472418</v>
      </c>
      <c r="P52" s="1239" t="s">
        <v>134</v>
      </c>
      <c r="Q52" s="1239" t="s">
        <v>134</v>
      </c>
      <c r="R52" s="1239" t="s">
        <v>134</v>
      </c>
      <c r="S52" s="1239">
        <v>3.3024582007043772</v>
      </c>
      <c r="T52" s="822">
        <v>3.0895612495579026</v>
      </c>
      <c r="U52" s="13"/>
    </row>
    <row r="53" spans="1:21" ht="13.8">
      <c r="A53" s="824" t="s">
        <v>796</v>
      </c>
      <c r="B53" s="1241">
        <v>3.0355789499160992</v>
      </c>
      <c r="C53" s="1241">
        <v>7.4708757513015538</v>
      </c>
      <c r="D53" s="1241">
        <v>4.7240370771475089</v>
      </c>
      <c r="E53" s="1241">
        <v>5.9134852847352972</v>
      </c>
      <c r="F53" s="1241">
        <v>5.6015132700415196</v>
      </c>
      <c r="G53" s="1241">
        <v>4.7160670704799639</v>
      </c>
      <c r="H53" s="1241" t="s">
        <v>134</v>
      </c>
      <c r="I53" s="1241">
        <v>6.6307841943085952</v>
      </c>
      <c r="J53" s="1241" t="s">
        <v>134</v>
      </c>
      <c r="K53" s="1241">
        <v>3.070763758818547</v>
      </c>
      <c r="L53" s="1241">
        <v>3.5661559879384406</v>
      </c>
      <c r="M53" s="1241" t="s">
        <v>134</v>
      </c>
      <c r="N53" s="1241">
        <v>4.3379909710340971</v>
      </c>
      <c r="O53" s="1241" t="s">
        <v>134</v>
      </c>
      <c r="P53" s="1241" t="s">
        <v>134</v>
      </c>
      <c r="Q53" s="1241" t="s">
        <v>134</v>
      </c>
      <c r="R53" s="1241" t="s">
        <v>134</v>
      </c>
      <c r="S53" s="1241" t="s">
        <v>134</v>
      </c>
      <c r="T53" s="822">
        <v>4.6649577456967775</v>
      </c>
      <c r="U53" s="13"/>
    </row>
    <row r="54" spans="1:21" ht="13.8">
      <c r="A54" s="824" t="s">
        <v>136</v>
      </c>
      <c r="B54" s="1241">
        <v>2.4086692840376478</v>
      </c>
      <c r="C54" s="1241">
        <v>3.5809474856628527</v>
      </c>
      <c r="D54" s="1241">
        <v>2.6072618230335469</v>
      </c>
      <c r="E54" s="1241">
        <v>3.0146873416630493</v>
      </c>
      <c r="F54" s="1241">
        <v>2.8013440962020262</v>
      </c>
      <c r="G54" s="1241">
        <v>2.3673317644501384</v>
      </c>
      <c r="H54" s="1241" t="s">
        <v>134</v>
      </c>
      <c r="I54" s="1241">
        <v>2.4584017410260861</v>
      </c>
      <c r="J54" s="1241">
        <v>2.5640688360084174</v>
      </c>
      <c r="K54" s="1241">
        <v>1.2214729468695722</v>
      </c>
      <c r="L54" s="1241">
        <v>3.4503596112120061</v>
      </c>
      <c r="M54" s="1241">
        <v>0.8391865038943519</v>
      </c>
      <c r="N54" s="1241">
        <v>2.95402422776103</v>
      </c>
      <c r="O54" s="1241">
        <v>4.6421524323472418</v>
      </c>
      <c r="P54" s="1241" t="s">
        <v>134</v>
      </c>
      <c r="Q54" s="1241" t="s">
        <v>134</v>
      </c>
      <c r="R54" s="1241" t="s">
        <v>134</v>
      </c>
      <c r="S54" s="1241">
        <v>3.3024582007043772</v>
      </c>
      <c r="T54" s="822">
        <v>2.5702913186110092</v>
      </c>
      <c r="U54" s="13"/>
    </row>
    <row r="55" spans="1:21" ht="13.8">
      <c r="A55" s="832" t="s">
        <v>1155</v>
      </c>
      <c r="B55" s="1241" t="s">
        <v>134</v>
      </c>
      <c r="C55" s="1241" t="s">
        <v>134</v>
      </c>
      <c r="D55" s="1241" t="s">
        <v>134</v>
      </c>
      <c r="E55" s="1241" t="s">
        <v>134</v>
      </c>
      <c r="F55" s="1241">
        <v>21.792467152329319</v>
      </c>
      <c r="G55" s="1241">
        <v>0</v>
      </c>
      <c r="H55" s="1241" t="s">
        <v>134</v>
      </c>
      <c r="I55" s="1241">
        <v>16.371794518705439</v>
      </c>
      <c r="J55" s="1241">
        <v>1.7088947704019794E-2</v>
      </c>
      <c r="K55" s="1241" t="s">
        <v>134</v>
      </c>
      <c r="L55" s="1241" t="s">
        <v>134</v>
      </c>
      <c r="M55" s="1241" t="s">
        <v>134</v>
      </c>
      <c r="N55" s="1241" t="s">
        <v>134</v>
      </c>
      <c r="O55" s="1241" t="s">
        <v>134</v>
      </c>
      <c r="P55" s="1241" t="s">
        <v>134</v>
      </c>
      <c r="Q55" s="1241" t="s">
        <v>134</v>
      </c>
      <c r="R55" s="1241" t="s">
        <v>134</v>
      </c>
      <c r="S55" s="1241">
        <v>0.76453668109357786</v>
      </c>
      <c r="T55" s="822">
        <v>4.5477262988945855</v>
      </c>
      <c r="U55" s="13"/>
    </row>
    <row r="56" spans="1:21" ht="13.8">
      <c r="A56" s="832" t="s">
        <v>1156</v>
      </c>
      <c r="B56" s="1241">
        <v>2.4086692840376478</v>
      </c>
      <c r="C56" s="1241">
        <v>3.5809474856628527</v>
      </c>
      <c r="D56" s="1241">
        <v>2.6072618230335469</v>
      </c>
      <c r="E56" s="1241">
        <v>3.0146873416630493</v>
      </c>
      <c r="F56" s="1241">
        <v>2.7991741771023304</v>
      </c>
      <c r="G56" s="1241">
        <v>2.3674983851062144</v>
      </c>
      <c r="H56" s="1241" t="s">
        <v>134</v>
      </c>
      <c r="I56" s="1241">
        <v>2.4447252272771989</v>
      </c>
      <c r="J56" s="1241">
        <v>2.7939397263669856</v>
      </c>
      <c r="K56" s="1241">
        <v>1.2214729468695722</v>
      </c>
      <c r="L56" s="1241">
        <v>3.4503596112120061</v>
      </c>
      <c r="M56" s="1241">
        <v>0.8391865038943519</v>
      </c>
      <c r="N56" s="1241">
        <v>2.95402422776103</v>
      </c>
      <c r="O56" s="1241">
        <v>4.6421524323472418</v>
      </c>
      <c r="P56" s="1241" t="s">
        <v>134</v>
      </c>
      <c r="Q56" s="1241" t="s">
        <v>134</v>
      </c>
      <c r="R56" s="1241" t="s">
        <v>134</v>
      </c>
      <c r="S56" s="1241">
        <v>3.3024655582532287</v>
      </c>
      <c r="T56" s="822">
        <v>2.5686864298895857</v>
      </c>
      <c r="U56" s="13"/>
    </row>
    <row r="57" spans="1:21" ht="13.8">
      <c r="A57" s="833" t="s">
        <v>1157</v>
      </c>
      <c r="B57" s="1241">
        <v>4.9428901309447086</v>
      </c>
      <c r="C57" s="1241" t="s">
        <v>134</v>
      </c>
      <c r="D57" s="1241">
        <v>2.163846642938084</v>
      </c>
      <c r="E57" s="1241">
        <v>75.129347325211853</v>
      </c>
      <c r="F57" s="1241">
        <v>3.4894857465400269</v>
      </c>
      <c r="G57" s="1241">
        <v>9.6824791056112627</v>
      </c>
      <c r="H57" s="1241" t="s">
        <v>134</v>
      </c>
      <c r="I57" s="1241">
        <v>66.634644543668259</v>
      </c>
      <c r="J57" s="1241" t="s">
        <v>134</v>
      </c>
      <c r="K57" s="1241" t="s">
        <v>134</v>
      </c>
      <c r="L57" s="1241">
        <v>100</v>
      </c>
      <c r="M57" s="1241">
        <v>0.8391865038943519</v>
      </c>
      <c r="N57" s="1241" t="s">
        <v>134</v>
      </c>
      <c r="O57" s="1241">
        <v>0.17644445726496694</v>
      </c>
      <c r="P57" s="1241" t="s">
        <v>134</v>
      </c>
      <c r="Q57" s="1241" t="s">
        <v>134</v>
      </c>
      <c r="R57" s="1241" t="s">
        <v>134</v>
      </c>
      <c r="S57" s="1241" t="s">
        <v>134</v>
      </c>
      <c r="T57" s="822">
        <v>4.4837324366952522</v>
      </c>
      <c r="U57" s="13"/>
    </row>
    <row r="58" spans="1:21" ht="13.8">
      <c r="A58" s="824" t="s">
        <v>797</v>
      </c>
      <c r="B58" s="1241" t="s">
        <v>134</v>
      </c>
      <c r="C58" s="1241" t="s">
        <v>134</v>
      </c>
      <c r="D58" s="1241" t="s">
        <v>134</v>
      </c>
      <c r="E58" s="1241" t="s">
        <v>134</v>
      </c>
      <c r="F58" s="1241" t="s">
        <v>134</v>
      </c>
      <c r="G58" s="1241" t="s">
        <v>134</v>
      </c>
      <c r="H58" s="1241" t="s">
        <v>134</v>
      </c>
      <c r="I58" s="1241" t="s">
        <v>134</v>
      </c>
      <c r="J58" s="1241" t="s">
        <v>134</v>
      </c>
      <c r="K58" s="1241" t="s">
        <v>134</v>
      </c>
      <c r="L58" s="1241" t="s">
        <v>134</v>
      </c>
      <c r="M58" s="1241" t="s">
        <v>134</v>
      </c>
      <c r="N58" s="1241" t="s">
        <v>134</v>
      </c>
      <c r="O58" s="1241" t="s">
        <v>134</v>
      </c>
      <c r="P58" s="1241" t="s">
        <v>134</v>
      </c>
      <c r="Q58" s="1241" t="s">
        <v>134</v>
      </c>
      <c r="R58" s="1241" t="s">
        <v>134</v>
      </c>
      <c r="S58" s="1241" t="s">
        <v>134</v>
      </c>
      <c r="T58" s="822" t="s">
        <v>134</v>
      </c>
      <c r="U58" s="13"/>
    </row>
    <row r="59" spans="1:21" ht="12.75" hidden="1" customHeight="1">
      <c r="A59" s="824" t="s">
        <v>799</v>
      </c>
      <c r="B59" s="1241">
        <v>92.628280091622457</v>
      </c>
      <c r="C59" s="1241">
        <v>3.4873950161578176</v>
      </c>
      <c r="D59" s="1241">
        <v>31.064003193693789</v>
      </c>
      <c r="E59" s="1241">
        <v>7.9892081798133434</v>
      </c>
      <c r="F59" s="1241">
        <v>97.411055256225282</v>
      </c>
      <c r="G59" s="1241">
        <v>1.7913369276261015</v>
      </c>
      <c r="H59" s="1241" t="s">
        <v>134</v>
      </c>
      <c r="I59" s="1241">
        <v>76.835341627090017</v>
      </c>
      <c r="J59" s="1241" t="s">
        <v>134</v>
      </c>
      <c r="K59" s="1241">
        <v>100</v>
      </c>
      <c r="L59" s="1241" t="s">
        <v>134</v>
      </c>
      <c r="M59" s="1241">
        <v>0</v>
      </c>
      <c r="N59" s="1241" t="s">
        <v>134</v>
      </c>
      <c r="O59" s="1241" t="s">
        <v>134</v>
      </c>
      <c r="P59" s="1241" t="s">
        <v>134</v>
      </c>
      <c r="Q59" s="1241" t="s">
        <v>134</v>
      </c>
      <c r="R59" s="1241" t="s">
        <v>134</v>
      </c>
      <c r="S59" s="1241" t="s">
        <v>134</v>
      </c>
      <c r="T59" s="822">
        <v>3.1657956412233115</v>
      </c>
      <c r="U59" s="13"/>
    </row>
    <row r="60" spans="1:21" ht="3.45" customHeight="1">
      <c r="A60" s="824"/>
      <c r="B60" s="1242"/>
      <c r="C60" s="661"/>
      <c r="D60" s="661"/>
      <c r="E60" s="661"/>
      <c r="F60" s="661"/>
      <c r="G60" s="661"/>
      <c r="H60" s="661"/>
      <c r="I60" s="661"/>
      <c r="J60" s="661"/>
      <c r="K60" s="661"/>
      <c r="L60" s="661"/>
      <c r="M60" s="661"/>
      <c r="N60" s="661"/>
      <c r="O60" s="661"/>
      <c r="P60" s="661"/>
      <c r="Q60" s="661"/>
      <c r="R60" s="661"/>
      <c r="S60" s="661"/>
      <c r="T60" s="830"/>
      <c r="U60" s="13"/>
    </row>
    <row r="61" spans="1:21" ht="13.8">
      <c r="A61" s="821" t="s">
        <v>809</v>
      </c>
      <c r="B61" s="1239">
        <v>1.9637068531341906</v>
      </c>
      <c r="C61" s="1239">
        <v>6.0356094130829661</v>
      </c>
      <c r="D61" s="1239">
        <v>2.7237703033580014</v>
      </c>
      <c r="E61" s="1239">
        <v>4.6239989235080285</v>
      </c>
      <c r="F61" s="1239">
        <v>3.4091793811884723</v>
      </c>
      <c r="G61" s="1239">
        <v>2.8001943008478944</v>
      </c>
      <c r="H61" s="1239" t="s">
        <v>134</v>
      </c>
      <c r="I61" s="1239">
        <v>2.9871324227708795</v>
      </c>
      <c r="J61" s="1239">
        <v>7.1993160660480786</v>
      </c>
      <c r="K61" s="1239">
        <v>6.3234412713612258</v>
      </c>
      <c r="L61" s="1239" t="s">
        <v>134</v>
      </c>
      <c r="M61" s="1239" t="s">
        <v>134</v>
      </c>
      <c r="N61" s="1239" t="s">
        <v>134</v>
      </c>
      <c r="O61" s="1239" t="s">
        <v>134</v>
      </c>
      <c r="P61" s="1239" t="s">
        <v>134</v>
      </c>
      <c r="Q61" s="1239" t="s">
        <v>134</v>
      </c>
      <c r="R61" s="1239" t="s">
        <v>134</v>
      </c>
      <c r="S61" s="1239" t="s">
        <v>134</v>
      </c>
      <c r="T61" s="822">
        <v>2.7242045371679002</v>
      </c>
      <c r="U61" s="13"/>
    </row>
    <row r="62" spans="1:21" ht="13.8">
      <c r="A62" s="824" t="s">
        <v>136</v>
      </c>
      <c r="B62" s="1241">
        <v>1.9821120688546845</v>
      </c>
      <c r="C62" s="1241">
        <v>0</v>
      </c>
      <c r="D62" s="1241">
        <v>2.3623555624678425</v>
      </c>
      <c r="E62" s="1241">
        <v>5.8285632420028968</v>
      </c>
      <c r="F62" s="1241">
        <v>3.3402763374219249</v>
      </c>
      <c r="G62" s="1241">
        <v>2.7096636910795535</v>
      </c>
      <c r="H62" s="1241" t="s">
        <v>134</v>
      </c>
      <c r="I62" s="1241">
        <v>3.0261042305611192</v>
      </c>
      <c r="J62" s="1241">
        <v>7.1972792165071491</v>
      </c>
      <c r="K62" s="1241">
        <v>7.6688673468079251</v>
      </c>
      <c r="L62" s="1241" t="s">
        <v>134</v>
      </c>
      <c r="M62" s="1241" t="s">
        <v>134</v>
      </c>
      <c r="N62" s="1241" t="s">
        <v>134</v>
      </c>
      <c r="O62" s="1241" t="s">
        <v>134</v>
      </c>
      <c r="P62" s="1241" t="s">
        <v>134</v>
      </c>
      <c r="Q62" s="1241" t="s">
        <v>134</v>
      </c>
      <c r="R62" s="1241" t="s">
        <v>134</v>
      </c>
      <c r="S62" s="1241" t="s">
        <v>134</v>
      </c>
      <c r="T62" s="822">
        <v>2.5713458213292304</v>
      </c>
      <c r="U62" s="13"/>
    </row>
    <row r="63" spans="1:21" ht="13.8">
      <c r="A63" s="824" t="s">
        <v>810</v>
      </c>
      <c r="B63" s="1241">
        <v>1.7025831206209565</v>
      </c>
      <c r="C63" s="1241">
        <v>6.0523058768408182</v>
      </c>
      <c r="D63" s="1241">
        <v>4.0367343949221626</v>
      </c>
      <c r="E63" s="1241">
        <v>3.8263562804633255</v>
      </c>
      <c r="F63" s="1241">
        <v>3.6860796996287957</v>
      </c>
      <c r="G63" s="1241">
        <v>3.950923854206903</v>
      </c>
      <c r="H63" s="1241" t="s">
        <v>134</v>
      </c>
      <c r="I63" s="1241">
        <v>2.8235368145478517</v>
      </c>
      <c r="J63" s="1241">
        <v>12.775933669419363</v>
      </c>
      <c r="K63" s="1241">
        <v>3.9407255907173262</v>
      </c>
      <c r="L63" s="1241" t="s">
        <v>134</v>
      </c>
      <c r="M63" s="1241" t="s">
        <v>134</v>
      </c>
      <c r="N63" s="1241" t="s">
        <v>134</v>
      </c>
      <c r="O63" s="1241" t="s">
        <v>134</v>
      </c>
      <c r="P63" s="1241" t="s">
        <v>134</v>
      </c>
      <c r="Q63" s="1241" t="s">
        <v>134</v>
      </c>
      <c r="R63" s="1241" t="s">
        <v>134</v>
      </c>
      <c r="S63" s="1241" t="s">
        <v>134</v>
      </c>
      <c r="T63" s="822">
        <v>3.525548988047241</v>
      </c>
      <c r="U63" s="13"/>
    </row>
    <row r="64" spans="1:21" ht="13.8" hidden="1">
      <c r="A64" s="824" t="s">
        <v>799</v>
      </c>
      <c r="B64" s="1241" t="s">
        <v>134</v>
      </c>
      <c r="C64" s="1241" t="s">
        <v>134</v>
      </c>
      <c r="D64" s="1241" t="s">
        <v>134</v>
      </c>
      <c r="E64" s="1241">
        <v>0</v>
      </c>
      <c r="F64" s="1241">
        <v>0</v>
      </c>
      <c r="G64" s="1241" t="s">
        <v>134</v>
      </c>
      <c r="H64" s="1241" t="s">
        <v>134</v>
      </c>
      <c r="I64" s="1241" t="s">
        <v>134</v>
      </c>
      <c r="J64" s="1241" t="s">
        <v>134</v>
      </c>
      <c r="K64" s="1241" t="s">
        <v>134</v>
      </c>
      <c r="L64" s="1241" t="s">
        <v>134</v>
      </c>
      <c r="M64" s="1241" t="s">
        <v>134</v>
      </c>
      <c r="N64" s="1241" t="s">
        <v>134</v>
      </c>
      <c r="O64" s="1241" t="s">
        <v>134</v>
      </c>
      <c r="P64" s="1241" t="s">
        <v>134</v>
      </c>
      <c r="Q64" s="1241" t="s">
        <v>134</v>
      </c>
      <c r="R64" s="1241" t="s">
        <v>134</v>
      </c>
      <c r="S64" s="1241" t="s">
        <v>134</v>
      </c>
      <c r="T64" s="822">
        <v>0</v>
      </c>
      <c r="U64" s="13"/>
    </row>
    <row r="65" spans="1:21" ht="4.6500000000000004" customHeight="1">
      <c r="A65" s="834"/>
      <c r="B65" s="1242"/>
      <c r="C65" s="661"/>
      <c r="D65" s="661"/>
      <c r="E65" s="661"/>
      <c r="F65" s="661"/>
      <c r="G65" s="661"/>
      <c r="H65" s="661"/>
      <c r="I65" s="661"/>
      <c r="J65" s="661"/>
      <c r="K65" s="661"/>
      <c r="L65" s="661"/>
      <c r="M65" s="661"/>
      <c r="N65" s="661"/>
      <c r="O65" s="661"/>
      <c r="P65" s="661"/>
      <c r="Q65" s="661"/>
      <c r="R65" s="661"/>
      <c r="S65" s="661"/>
      <c r="T65" s="837"/>
      <c r="U65" s="13"/>
    </row>
    <row r="66" spans="1:21" s="62" customFormat="1" ht="27" customHeight="1">
      <c r="A66" s="838" t="s">
        <v>1158</v>
      </c>
      <c r="B66" s="1243">
        <v>3.6446520272636924</v>
      </c>
      <c r="C66" s="1243">
        <v>4.4858507319196761</v>
      </c>
      <c r="D66" s="1243">
        <v>3.3892935141656513</v>
      </c>
      <c r="E66" s="1243">
        <v>6.9184239520152024</v>
      </c>
      <c r="F66" s="1243">
        <v>3.9832211711732999</v>
      </c>
      <c r="G66" s="1243">
        <v>4.134603936014968</v>
      </c>
      <c r="H66" s="1243">
        <v>0</v>
      </c>
      <c r="I66" s="1243">
        <v>2.6833634249779785</v>
      </c>
      <c r="J66" s="1243">
        <v>5.7993165141058389</v>
      </c>
      <c r="K66" s="1243">
        <v>2.8307853239504639</v>
      </c>
      <c r="L66" s="1243">
        <v>3.5291362173558429</v>
      </c>
      <c r="M66" s="1243">
        <v>5.189028604910737</v>
      </c>
      <c r="N66" s="1243">
        <v>3.5070743559101705</v>
      </c>
      <c r="O66" s="1243">
        <v>3.7266654908697792</v>
      </c>
      <c r="P66" s="1243">
        <v>1.389368044201686</v>
      </c>
      <c r="Q66" s="1243">
        <v>0</v>
      </c>
      <c r="R66" s="1243">
        <v>1.1046406196033525</v>
      </c>
      <c r="S66" s="1243">
        <v>6.0574484780526179</v>
      </c>
      <c r="T66" s="1244">
        <v>3.670344695955325</v>
      </c>
      <c r="U66" s="173"/>
    </row>
    <row r="67" spans="1:21" ht="4.6500000000000004" customHeight="1" thickBot="1">
      <c r="A67" s="841"/>
      <c r="B67" s="28"/>
      <c r="C67" s="28"/>
      <c r="D67" s="28"/>
      <c r="E67" s="28"/>
      <c r="F67" s="28"/>
      <c r="G67" s="28"/>
      <c r="H67" s="28"/>
      <c r="I67" s="28"/>
      <c r="J67" s="28"/>
      <c r="K67" s="28"/>
      <c r="L67" s="28"/>
      <c r="M67" s="28"/>
      <c r="N67" s="28"/>
      <c r="O67" s="28"/>
      <c r="P67" s="28"/>
      <c r="Q67" s="28"/>
      <c r="R67" s="28"/>
      <c r="S67" s="28"/>
      <c r="T67" s="28"/>
      <c r="U67" s="13"/>
    </row>
    <row r="68" spans="1:21" ht="13.8">
      <c r="A68" s="18" t="s">
        <v>1159</v>
      </c>
      <c r="B68" s="18"/>
      <c r="C68" s="18"/>
      <c r="D68" s="18"/>
      <c r="E68" s="18"/>
      <c r="F68" s="18"/>
      <c r="G68" s="18"/>
      <c r="H68" s="18"/>
      <c r="I68" s="18"/>
      <c r="J68" s="18"/>
      <c r="K68" s="18"/>
      <c r="L68" s="18"/>
      <c r="M68" s="18"/>
      <c r="N68" s="18"/>
      <c r="O68" s="18"/>
      <c r="P68" s="18"/>
      <c r="Q68" s="18"/>
      <c r="R68" s="18"/>
      <c r="S68" s="18"/>
      <c r="T68" s="18"/>
      <c r="U68" s="13"/>
    </row>
    <row r="69" spans="1:21" ht="13.8">
      <c r="A69" s="18" t="s">
        <v>1160</v>
      </c>
      <c r="B69" s="18"/>
      <c r="C69" s="18"/>
      <c r="D69" s="18"/>
      <c r="E69" s="18"/>
      <c r="F69" s="18"/>
      <c r="G69" s="18"/>
      <c r="H69" s="18"/>
      <c r="I69" s="18"/>
      <c r="J69" s="18"/>
      <c r="K69" s="18"/>
      <c r="L69" s="18"/>
      <c r="M69" s="18"/>
      <c r="N69" s="18"/>
      <c r="O69" s="18"/>
      <c r="P69" s="18"/>
      <c r="Q69" s="18"/>
      <c r="R69" s="18"/>
      <c r="S69" s="18"/>
      <c r="T69" s="18"/>
      <c r="U69" s="13"/>
    </row>
    <row r="70" spans="1:21" ht="13.65" customHeight="1">
      <c r="A70" s="33" t="s">
        <v>815</v>
      </c>
      <c r="B70" s="271"/>
      <c r="C70" s="271"/>
      <c r="D70" s="271"/>
      <c r="E70" s="271"/>
      <c r="F70" s="271"/>
      <c r="G70" s="271"/>
      <c r="H70" s="271"/>
      <c r="I70" s="271"/>
      <c r="J70" s="271"/>
      <c r="K70" s="271"/>
      <c r="L70" s="271"/>
      <c r="M70" s="271"/>
      <c r="N70" s="271"/>
      <c r="O70" s="271"/>
      <c r="P70" s="271"/>
      <c r="Q70" s="271"/>
      <c r="R70" s="271"/>
      <c r="S70" s="271"/>
      <c r="T70" s="271"/>
      <c r="U70" s="13"/>
    </row>
    <row r="71" spans="1:21" ht="13.65" customHeight="1">
      <c r="A71" s="271"/>
      <c r="B71" s="271"/>
      <c r="C71" s="271"/>
      <c r="D71" s="271"/>
      <c r="E71" s="271"/>
      <c r="F71" s="271"/>
      <c r="G71" s="271"/>
      <c r="H71" s="271"/>
      <c r="I71" s="271"/>
      <c r="J71" s="271"/>
      <c r="K71" s="271"/>
      <c r="L71" s="271"/>
      <c r="M71" s="271"/>
      <c r="N71" s="271"/>
      <c r="O71" s="271"/>
      <c r="P71" s="271"/>
      <c r="Q71" s="271"/>
      <c r="R71" s="271"/>
      <c r="S71" s="271"/>
      <c r="T71" s="271"/>
    </row>
    <row r="72" spans="1:21" ht="13.65" customHeight="1">
      <c r="A72" s="271"/>
      <c r="B72" s="271"/>
      <c r="C72" s="271"/>
      <c r="D72" s="271"/>
      <c r="E72" s="271"/>
      <c r="F72" s="271"/>
      <c r="G72" s="271"/>
      <c r="H72" s="271"/>
      <c r="I72" s="271"/>
      <c r="J72" s="271"/>
      <c r="K72" s="271"/>
      <c r="L72" s="271"/>
      <c r="M72" s="271"/>
      <c r="N72" s="271"/>
      <c r="O72" s="271"/>
      <c r="P72" s="271"/>
      <c r="Q72" s="271"/>
      <c r="R72" s="271"/>
      <c r="S72" s="271"/>
      <c r="T72" s="271"/>
    </row>
  </sheetData>
  <mergeCells count="3">
    <mergeCell ref="A2:T2"/>
    <mergeCell ref="A3:T3"/>
    <mergeCell ref="A4:T4"/>
  </mergeCells>
  <hyperlinks>
    <hyperlink ref="A1" location="Índice!A1" display="Volver al Índice" xr:uid="{5BD4C5F8-46EF-461B-9401-467EB7E67D13}"/>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C5881-271D-48EC-86BA-14FA2D8956DF}">
  <sheetPr>
    <pageSetUpPr fitToPage="1"/>
  </sheetPr>
  <dimension ref="A1:I73"/>
  <sheetViews>
    <sheetView showGridLines="0" zoomScale="60" zoomScaleNormal="60" workbookViewId="0"/>
  </sheetViews>
  <sheetFormatPr baseColWidth="10" defaultColWidth="11.44140625" defaultRowHeight="13.2"/>
  <cols>
    <col min="1" max="1" width="47.88671875" style="1080" customWidth="1"/>
    <col min="2" max="6" width="22.109375" style="1080" customWidth="1"/>
    <col min="7" max="256" width="11.44140625" style="1080"/>
    <col min="257" max="257" width="47.88671875" style="1080" customWidth="1"/>
    <col min="258" max="262" width="22.109375" style="1080" customWidth="1"/>
    <col min="263" max="512" width="11.44140625" style="1080"/>
    <col min="513" max="513" width="47.88671875" style="1080" customWidth="1"/>
    <col min="514" max="518" width="22.109375" style="1080" customWidth="1"/>
    <col min="519" max="768" width="11.44140625" style="1080"/>
    <col min="769" max="769" width="47.88671875" style="1080" customWidth="1"/>
    <col min="770" max="774" width="22.109375" style="1080" customWidth="1"/>
    <col min="775" max="1024" width="11.44140625" style="1080"/>
    <col min="1025" max="1025" width="47.88671875" style="1080" customWidth="1"/>
    <col min="1026" max="1030" width="22.109375" style="1080" customWidth="1"/>
    <col min="1031" max="1280" width="11.44140625" style="1080"/>
    <col min="1281" max="1281" width="47.88671875" style="1080" customWidth="1"/>
    <col min="1282" max="1286" width="22.109375" style="1080" customWidth="1"/>
    <col min="1287" max="1536" width="11.44140625" style="1080"/>
    <col min="1537" max="1537" width="47.88671875" style="1080" customWidth="1"/>
    <col min="1538" max="1542" width="22.109375" style="1080" customWidth="1"/>
    <col min="1543" max="1792" width="11.44140625" style="1080"/>
    <col min="1793" max="1793" width="47.88671875" style="1080" customWidth="1"/>
    <col min="1794" max="1798" width="22.109375" style="1080" customWidth="1"/>
    <col min="1799" max="2048" width="11.44140625" style="1080"/>
    <col min="2049" max="2049" width="47.88671875" style="1080" customWidth="1"/>
    <col min="2050" max="2054" width="22.109375" style="1080" customWidth="1"/>
    <col min="2055" max="2304" width="11.44140625" style="1080"/>
    <col min="2305" max="2305" width="47.88671875" style="1080" customWidth="1"/>
    <col min="2306" max="2310" width="22.109375" style="1080" customWidth="1"/>
    <col min="2311" max="2560" width="11.44140625" style="1080"/>
    <col min="2561" max="2561" width="47.88671875" style="1080" customWidth="1"/>
    <col min="2562" max="2566" width="22.109375" style="1080" customWidth="1"/>
    <col min="2567" max="2816" width="11.44140625" style="1080"/>
    <col min="2817" max="2817" width="47.88671875" style="1080" customWidth="1"/>
    <col min="2818" max="2822" width="22.109375" style="1080" customWidth="1"/>
    <col min="2823" max="3072" width="11.44140625" style="1080"/>
    <col min="3073" max="3073" width="47.88671875" style="1080" customWidth="1"/>
    <col min="3074" max="3078" width="22.109375" style="1080" customWidth="1"/>
    <col min="3079" max="3328" width="11.44140625" style="1080"/>
    <col min="3329" max="3329" width="47.88671875" style="1080" customWidth="1"/>
    <col min="3330" max="3334" width="22.109375" style="1080" customWidth="1"/>
    <col min="3335" max="3584" width="11.44140625" style="1080"/>
    <col min="3585" max="3585" width="47.88671875" style="1080" customWidth="1"/>
    <col min="3586" max="3590" width="22.109375" style="1080" customWidth="1"/>
    <col min="3591" max="3840" width="11.44140625" style="1080"/>
    <col min="3841" max="3841" width="47.88671875" style="1080" customWidth="1"/>
    <col min="3842" max="3846" width="22.109375" style="1080" customWidth="1"/>
    <col min="3847" max="4096" width="11.44140625" style="1080"/>
    <col min="4097" max="4097" width="47.88671875" style="1080" customWidth="1"/>
    <col min="4098" max="4102" width="22.109375" style="1080" customWidth="1"/>
    <col min="4103" max="4352" width="11.44140625" style="1080"/>
    <col min="4353" max="4353" width="47.88671875" style="1080" customWidth="1"/>
    <col min="4354" max="4358" width="22.109375" style="1080" customWidth="1"/>
    <col min="4359" max="4608" width="11.44140625" style="1080"/>
    <col min="4609" max="4609" width="47.88671875" style="1080" customWidth="1"/>
    <col min="4610" max="4614" width="22.109375" style="1080" customWidth="1"/>
    <col min="4615" max="4864" width="11.44140625" style="1080"/>
    <col min="4865" max="4865" width="47.88671875" style="1080" customWidth="1"/>
    <col min="4866" max="4870" width="22.109375" style="1080" customWidth="1"/>
    <col min="4871" max="5120" width="11.44140625" style="1080"/>
    <col min="5121" max="5121" width="47.88671875" style="1080" customWidth="1"/>
    <col min="5122" max="5126" width="22.109375" style="1080" customWidth="1"/>
    <col min="5127" max="5376" width="11.44140625" style="1080"/>
    <col min="5377" max="5377" width="47.88671875" style="1080" customWidth="1"/>
    <col min="5378" max="5382" width="22.109375" style="1080" customWidth="1"/>
    <col min="5383" max="5632" width="11.44140625" style="1080"/>
    <col min="5633" max="5633" width="47.88671875" style="1080" customWidth="1"/>
    <col min="5634" max="5638" width="22.109375" style="1080" customWidth="1"/>
    <col min="5639" max="5888" width="11.44140625" style="1080"/>
    <col min="5889" max="5889" width="47.88671875" style="1080" customWidth="1"/>
    <col min="5890" max="5894" width="22.109375" style="1080" customWidth="1"/>
    <col min="5895" max="6144" width="11.44140625" style="1080"/>
    <col min="6145" max="6145" width="47.88671875" style="1080" customWidth="1"/>
    <col min="6146" max="6150" width="22.109375" style="1080" customWidth="1"/>
    <col min="6151" max="6400" width="11.44140625" style="1080"/>
    <col min="6401" max="6401" width="47.88671875" style="1080" customWidth="1"/>
    <col min="6402" max="6406" width="22.109375" style="1080" customWidth="1"/>
    <col min="6407" max="6656" width="11.44140625" style="1080"/>
    <col min="6657" max="6657" width="47.88671875" style="1080" customWidth="1"/>
    <col min="6658" max="6662" width="22.109375" style="1080" customWidth="1"/>
    <col min="6663" max="6912" width="11.44140625" style="1080"/>
    <col min="6913" max="6913" width="47.88671875" style="1080" customWidth="1"/>
    <col min="6914" max="6918" width="22.109375" style="1080" customWidth="1"/>
    <col min="6919" max="7168" width="11.44140625" style="1080"/>
    <col min="7169" max="7169" width="47.88671875" style="1080" customWidth="1"/>
    <col min="7170" max="7174" width="22.109375" style="1080" customWidth="1"/>
    <col min="7175" max="7424" width="11.44140625" style="1080"/>
    <col min="7425" max="7425" width="47.88671875" style="1080" customWidth="1"/>
    <col min="7426" max="7430" width="22.109375" style="1080" customWidth="1"/>
    <col min="7431" max="7680" width="11.44140625" style="1080"/>
    <col min="7681" max="7681" width="47.88671875" style="1080" customWidth="1"/>
    <col min="7682" max="7686" width="22.109375" style="1080" customWidth="1"/>
    <col min="7687" max="7936" width="11.44140625" style="1080"/>
    <col min="7937" max="7937" width="47.88671875" style="1080" customWidth="1"/>
    <col min="7938" max="7942" width="22.109375" style="1080" customWidth="1"/>
    <col min="7943" max="8192" width="11.44140625" style="1080"/>
    <col min="8193" max="8193" width="47.88671875" style="1080" customWidth="1"/>
    <col min="8194" max="8198" width="22.109375" style="1080" customWidth="1"/>
    <col min="8199" max="8448" width="11.44140625" style="1080"/>
    <col min="8449" max="8449" width="47.88671875" style="1080" customWidth="1"/>
    <col min="8450" max="8454" width="22.109375" style="1080" customWidth="1"/>
    <col min="8455" max="8704" width="11.44140625" style="1080"/>
    <col min="8705" max="8705" width="47.88671875" style="1080" customWidth="1"/>
    <col min="8706" max="8710" width="22.109375" style="1080" customWidth="1"/>
    <col min="8711" max="8960" width="11.44140625" style="1080"/>
    <col min="8961" max="8961" width="47.88671875" style="1080" customWidth="1"/>
    <col min="8962" max="8966" width="22.109375" style="1080" customWidth="1"/>
    <col min="8967" max="9216" width="11.44140625" style="1080"/>
    <col min="9217" max="9217" width="47.88671875" style="1080" customWidth="1"/>
    <col min="9218" max="9222" width="22.109375" style="1080" customWidth="1"/>
    <col min="9223" max="9472" width="11.44140625" style="1080"/>
    <col min="9473" max="9473" width="47.88671875" style="1080" customWidth="1"/>
    <col min="9474" max="9478" width="22.109375" style="1080" customWidth="1"/>
    <col min="9479" max="9728" width="11.44140625" style="1080"/>
    <col min="9729" max="9729" width="47.88671875" style="1080" customWidth="1"/>
    <col min="9730" max="9734" width="22.109375" style="1080" customWidth="1"/>
    <col min="9735" max="9984" width="11.44140625" style="1080"/>
    <col min="9985" max="9985" width="47.88671875" style="1080" customWidth="1"/>
    <col min="9986" max="9990" width="22.109375" style="1080" customWidth="1"/>
    <col min="9991" max="10240" width="11.44140625" style="1080"/>
    <col min="10241" max="10241" width="47.88671875" style="1080" customWidth="1"/>
    <col min="10242" max="10246" width="22.109375" style="1080" customWidth="1"/>
    <col min="10247" max="10496" width="11.44140625" style="1080"/>
    <col min="10497" max="10497" width="47.88671875" style="1080" customWidth="1"/>
    <col min="10498" max="10502" width="22.109375" style="1080" customWidth="1"/>
    <col min="10503" max="10752" width="11.44140625" style="1080"/>
    <col min="10753" max="10753" width="47.88671875" style="1080" customWidth="1"/>
    <col min="10754" max="10758" width="22.109375" style="1080" customWidth="1"/>
    <col min="10759" max="11008" width="11.44140625" style="1080"/>
    <col min="11009" max="11009" width="47.88671875" style="1080" customWidth="1"/>
    <col min="11010" max="11014" width="22.109375" style="1080" customWidth="1"/>
    <col min="11015" max="11264" width="11.44140625" style="1080"/>
    <col min="11265" max="11265" width="47.88671875" style="1080" customWidth="1"/>
    <col min="11266" max="11270" width="22.109375" style="1080" customWidth="1"/>
    <col min="11271" max="11520" width="11.44140625" style="1080"/>
    <col min="11521" max="11521" width="47.88671875" style="1080" customWidth="1"/>
    <col min="11522" max="11526" width="22.109375" style="1080" customWidth="1"/>
    <col min="11527" max="11776" width="11.44140625" style="1080"/>
    <col min="11777" max="11777" width="47.88671875" style="1080" customWidth="1"/>
    <col min="11778" max="11782" width="22.109375" style="1080" customWidth="1"/>
    <col min="11783" max="12032" width="11.44140625" style="1080"/>
    <col min="12033" max="12033" width="47.88671875" style="1080" customWidth="1"/>
    <col min="12034" max="12038" width="22.109375" style="1080" customWidth="1"/>
    <col min="12039" max="12288" width="11.44140625" style="1080"/>
    <col min="12289" max="12289" width="47.88671875" style="1080" customWidth="1"/>
    <col min="12290" max="12294" width="22.109375" style="1080" customWidth="1"/>
    <col min="12295" max="12544" width="11.44140625" style="1080"/>
    <col min="12545" max="12545" width="47.88671875" style="1080" customWidth="1"/>
    <col min="12546" max="12550" width="22.109375" style="1080" customWidth="1"/>
    <col min="12551" max="12800" width="11.44140625" style="1080"/>
    <col min="12801" max="12801" width="47.88671875" style="1080" customWidth="1"/>
    <col min="12802" max="12806" width="22.109375" style="1080" customWidth="1"/>
    <col min="12807" max="13056" width="11.44140625" style="1080"/>
    <col min="13057" max="13057" width="47.88671875" style="1080" customWidth="1"/>
    <col min="13058" max="13062" width="22.109375" style="1080" customWidth="1"/>
    <col min="13063" max="13312" width="11.44140625" style="1080"/>
    <col min="13313" max="13313" width="47.88671875" style="1080" customWidth="1"/>
    <col min="13314" max="13318" width="22.109375" style="1080" customWidth="1"/>
    <col min="13319" max="13568" width="11.44140625" style="1080"/>
    <col min="13569" max="13569" width="47.88671875" style="1080" customWidth="1"/>
    <col min="13570" max="13574" width="22.109375" style="1080" customWidth="1"/>
    <col min="13575" max="13824" width="11.44140625" style="1080"/>
    <col min="13825" max="13825" width="47.88671875" style="1080" customWidth="1"/>
    <col min="13826" max="13830" width="22.109375" style="1080" customWidth="1"/>
    <col min="13831" max="14080" width="11.44140625" style="1080"/>
    <col min="14081" max="14081" width="47.88671875" style="1080" customWidth="1"/>
    <col min="14082" max="14086" width="22.109375" style="1080" customWidth="1"/>
    <col min="14087" max="14336" width="11.44140625" style="1080"/>
    <col min="14337" max="14337" width="47.88671875" style="1080" customWidth="1"/>
    <col min="14338" max="14342" width="22.109375" style="1080" customWidth="1"/>
    <col min="14343" max="14592" width="11.44140625" style="1080"/>
    <col min="14593" max="14593" width="47.88671875" style="1080" customWidth="1"/>
    <col min="14594" max="14598" width="22.109375" style="1080" customWidth="1"/>
    <col min="14599" max="14848" width="11.44140625" style="1080"/>
    <col min="14849" max="14849" width="47.88671875" style="1080" customWidth="1"/>
    <col min="14850" max="14854" width="22.109375" style="1080" customWidth="1"/>
    <col min="14855" max="15104" width="11.44140625" style="1080"/>
    <col min="15105" max="15105" width="47.88671875" style="1080" customWidth="1"/>
    <col min="15106" max="15110" width="22.109375" style="1080" customWidth="1"/>
    <col min="15111" max="15360" width="11.44140625" style="1080"/>
    <col min="15361" max="15361" width="47.88671875" style="1080" customWidth="1"/>
    <col min="15362" max="15366" width="22.109375" style="1080" customWidth="1"/>
    <col min="15367" max="15616" width="11.44140625" style="1080"/>
    <col min="15617" max="15617" width="47.88671875" style="1080" customWidth="1"/>
    <col min="15618" max="15622" width="22.109375" style="1080" customWidth="1"/>
    <col min="15623" max="15872" width="11.44140625" style="1080"/>
    <col min="15873" max="15873" width="47.88671875" style="1080" customWidth="1"/>
    <col min="15874" max="15878" width="22.109375" style="1080" customWidth="1"/>
    <col min="15879" max="16128" width="11.44140625" style="1080"/>
    <col min="16129" max="16129" width="47.88671875" style="1080" customWidth="1"/>
    <col min="16130" max="16134" width="22.109375" style="1080" customWidth="1"/>
    <col min="16135" max="16384" width="11.44140625" style="1080"/>
  </cols>
  <sheetData>
    <row r="1" spans="1:9" s="1072" customFormat="1" ht="18" customHeight="1">
      <c r="A1" s="1422" t="s">
        <v>1246</v>
      </c>
      <c r="B1" s="1070"/>
      <c r="C1" s="1070"/>
      <c r="D1" s="1070"/>
      <c r="E1" s="1070"/>
      <c r="F1" s="1071"/>
    </row>
    <row r="2" spans="1:9" s="1074" customFormat="1" ht="38.25" customHeight="1">
      <c r="A2" s="1073" t="s">
        <v>1030</v>
      </c>
      <c r="B2" s="1073"/>
      <c r="C2" s="1073"/>
      <c r="D2" s="1073"/>
      <c r="E2" s="1073"/>
      <c r="F2" s="1073"/>
    </row>
    <row r="3" spans="1:9" s="1072" customFormat="1" ht="27.75" customHeight="1">
      <c r="A3" s="1075">
        <v>45716</v>
      </c>
      <c r="B3" s="1076"/>
      <c r="C3" s="1077"/>
      <c r="D3" s="1077"/>
      <c r="E3" s="1077"/>
      <c r="F3" s="1077"/>
    </row>
    <row r="4" spans="1:9" s="1072" customFormat="1" ht="11.25" customHeight="1">
      <c r="A4" s="1078"/>
      <c r="B4" s="1078"/>
      <c r="C4" s="1078"/>
      <c r="D4" s="1078"/>
      <c r="E4" s="1078"/>
      <c r="F4" s="1079"/>
    </row>
    <row r="5" spans="1:9" ht="14.25" customHeight="1" thickBot="1">
      <c r="B5" s="1081"/>
      <c r="C5" s="1081"/>
      <c r="D5" s="1081"/>
      <c r="E5" s="1081"/>
      <c r="F5" s="1081"/>
    </row>
    <row r="6" spans="1:9" s="1084" customFormat="1" ht="18.75" customHeight="1">
      <c r="A6" s="1082" t="s">
        <v>1</v>
      </c>
      <c r="B6" s="1083" t="s">
        <v>1031</v>
      </c>
      <c r="C6" s="1083"/>
      <c r="D6" s="1083"/>
      <c r="E6" s="1083"/>
      <c r="F6" s="1082" t="s">
        <v>1032</v>
      </c>
    </row>
    <row r="7" spans="1:9" s="1084" customFormat="1" ht="24.75" customHeight="1">
      <c r="A7" s="1085"/>
      <c r="B7" s="1086" t="s">
        <v>1033</v>
      </c>
      <c r="C7" s="1086" t="s">
        <v>1034</v>
      </c>
      <c r="D7" s="1086" t="s">
        <v>1035</v>
      </c>
      <c r="E7" s="1086" t="s">
        <v>1036</v>
      </c>
      <c r="F7" s="1085"/>
    </row>
    <row r="8" spans="1:9" s="1084" customFormat="1" ht="19.5" customHeight="1">
      <c r="A8" s="1087"/>
      <c r="B8" s="1088"/>
      <c r="C8" s="1088"/>
      <c r="D8" s="1088"/>
      <c r="E8" s="1088"/>
      <c r="F8" s="1089"/>
    </row>
    <row r="9" spans="1:9" ht="11.25" customHeight="1">
      <c r="A9" s="1090"/>
      <c r="B9" s="1091"/>
      <c r="C9" s="1091"/>
      <c r="D9" s="1091"/>
      <c r="E9" s="1091"/>
    </row>
    <row r="10" spans="1:9" s="1095" customFormat="1" ht="21.45" customHeight="1">
      <c r="A10" s="1092" t="s">
        <v>29</v>
      </c>
      <c r="B10" s="1093">
        <v>4.3311528322008224</v>
      </c>
      <c r="C10" s="1093">
        <v>3.7182756376591928</v>
      </c>
      <c r="D10" s="1093">
        <v>3.3502717348552937</v>
      </c>
      <c r="E10" s="1093">
        <v>3.1015671379327054</v>
      </c>
      <c r="F10" s="1094">
        <v>3.64</v>
      </c>
    </row>
    <row r="11" spans="1:9" s="1095" customFormat="1" ht="21.45" customHeight="1">
      <c r="A11" s="1092" t="s">
        <v>30</v>
      </c>
      <c r="B11" s="1093">
        <v>4.4987714507348908</v>
      </c>
      <c r="C11" s="1093">
        <v>4.3827761312422062</v>
      </c>
      <c r="D11" s="1093">
        <v>4.3242460335402546</v>
      </c>
      <c r="E11" s="1093">
        <v>3.878416337976017</v>
      </c>
      <c r="F11" s="1094">
        <v>4.49</v>
      </c>
    </row>
    <row r="12" spans="1:9" s="1095" customFormat="1" ht="21.45" customHeight="1">
      <c r="A12" s="1092" t="s">
        <v>31</v>
      </c>
      <c r="B12" s="1093">
        <v>3.7952177128480287</v>
      </c>
      <c r="C12" s="1093">
        <v>3.3767421800298227</v>
      </c>
      <c r="D12" s="1093">
        <v>3.0399937959350831</v>
      </c>
      <c r="E12" s="1093">
        <v>2.7767751597975483</v>
      </c>
      <c r="F12" s="1094">
        <v>3.39</v>
      </c>
    </row>
    <row r="13" spans="1:9" s="1095" customFormat="1" ht="21.45" customHeight="1">
      <c r="A13" s="1092" t="s">
        <v>32</v>
      </c>
      <c r="B13" s="1093">
        <v>7.4026284478498363</v>
      </c>
      <c r="C13" s="1093">
        <v>6.7929702383497919</v>
      </c>
      <c r="D13" s="1093">
        <v>6.5167275646641958</v>
      </c>
      <c r="E13" s="1093">
        <v>5.9144901229992293</v>
      </c>
      <c r="F13" s="1094">
        <v>6.92</v>
      </c>
    </row>
    <row r="14" spans="1:9" s="1095" customFormat="1" ht="21.45" customHeight="1">
      <c r="A14" s="1092" t="s">
        <v>33</v>
      </c>
      <c r="B14" s="1093">
        <v>4.5103719316073594</v>
      </c>
      <c r="C14" s="1093">
        <v>3.97526218345824</v>
      </c>
      <c r="D14" s="1093">
        <v>3.7217994000890458</v>
      </c>
      <c r="E14" s="1093">
        <v>3.4684966434794058</v>
      </c>
      <c r="F14" s="1094">
        <v>3.98</v>
      </c>
    </row>
    <row r="15" spans="1:9" s="1095" customFormat="1" ht="21.45" customHeight="1">
      <c r="A15" s="1092" t="s">
        <v>116</v>
      </c>
      <c r="B15" s="1093">
        <v>4.9554967228879008</v>
      </c>
      <c r="C15" s="1093">
        <v>3.9879807553000655</v>
      </c>
      <c r="D15" s="1093">
        <v>3.5741860038379278</v>
      </c>
      <c r="E15" s="1093">
        <v>3.3062588942045226</v>
      </c>
      <c r="F15" s="1094">
        <v>4.13</v>
      </c>
    </row>
    <row r="16" spans="1:9" s="1095" customFormat="1" ht="21.45" customHeight="1">
      <c r="A16" s="1092" t="s">
        <v>35</v>
      </c>
      <c r="B16" s="1093" t="s">
        <v>134</v>
      </c>
      <c r="C16" s="1093" t="s">
        <v>134</v>
      </c>
      <c r="D16" s="1093" t="s">
        <v>134</v>
      </c>
      <c r="E16" s="1093" t="s">
        <v>134</v>
      </c>
      <c r="F16" s="1094" t="s">
        <v>134</v>
      </c>
      <c r="I16" s="1096"/>
    </row>
    <row r="17" spans="1:6" s="1095" customFormat="1" ht="21.45" customHeight="1">
      <c r="A17" s="1092" t="s">
        <v>36</v>
      </c>
      <c r="B17" s="1093">
        <v>3.6091831105711245</v>
      </c>
      <c r="C17" s="1093">
        <v>2.8627525451358626</v>
      </c>
      <c r="D17" s="1093">
        <v>2.4013923243331856</v>
      </c>
      <c r="E17" s="1093">
        <v>2.0816225240711206</v>
      </c>
      <c r="F17" s="1094">
        <v>2.68</v>
      </c>
    </row>
    <row r="18" spans="1:6" s="1095" customFormat="1" ht="21.45" customHeight="1">
      <c r="A18" s="1092" t="s">
        <v>37</v>
      </c>
      <c r="B18" s="1093">
        <v>5.9578854527807792</v>
      </c>
      <c r="C18" s="1093">
        <v>4.6393783775603392</v>
      </c>
      <c r="D18" s="1093">
        <v>3.9649711345580525</v>
      </c>
      <c r="E18" s="1093">
        <v>3.3789830636931231</v>
      </c>
      <c r="F18" s="1094">
        <v>5.8</v>
      </c>
    </row>
    <row r="19" spans="1:6" s="1095" customFormat="1" ht="21.45" customHeight="1">
      <c r="A19" s="1092" t="s">
        <v>38</v>
      </c>
      <c r="B19" s="1093">
        <v>4.4858122798518512</v>
      </c>
      <c r="C19" s="1093">
        <v>3.2395517589585539</v>
      </c>
      <c r="D19" s="1093">
        <v>2.5572585519750164</v>
      </c>
      <c r="E19" s="1093">
        <v>2.2083339894099345</v>
      </c>
      <c r="F19" s="1094">
        <v>2.83</v>
      </c>
    </row>
    <row r="20" spans="1:6" s="1095" customFormat="1" ht="21.45" customHeight="1">
      <c r="A20" s="1092" t="s">
        <v>98</v>
      </c>
      <c r="B20" s="1093">
        <v>6.0847201620208908</v>
      </c>
      <c r="C20" s="1093">
        <v>4.3905112851110362</v>
      </c>
      <c r="D20" s="1093">
        <v>3.2010863426252181</v>
      </c>
      <c r="E20" s="1093">
        <v>2.1394176800638403</v>
      </c>
      <c r="F20" s="1094">
        <v>3.53</v>
      </c>
    </row>
    <row r="21" spans="1:6" s="1095" customFormat="1" ht="21.45" customHeight="1">
      <c r="A21" s="1092" t="s">
        <v>117</v>
      </c>
      <c r="B21" s="1093">
        <v>3.9310327566943402</v>
      </c>
      <c r="C21" s="1093">
        <v>3.9061014369084788</v>
      </c>
      <c r="D21" s="1093">
        <v>3.9039349558349081</v>
      </c>
      <c r="E21" s="1093">
        <v>3.9035240766734787</v>
      </c>
      <c r="F21" s="1094">
        <v>5.19</v>
      </c>
    </row>
    <row r="22" spans="1:6" s="1095" customFormat="1" ht="21.45" customHeight="1">
      <c r="A22" s="1092" t="s">
        <v>41</v>
      </c>
      <c r="B22" s="1093">
        <v>6.6582204070120028</v>
      </c>
      <c r="C22" s="1093">
        <v>4.6129347048047702</v>
      </c>
      <c r="D22" s="1093">
        <v>3.188249153979291</v>
      </c>
      <c r="E22" s="1093">
        <v>1.9615904397220225</v>
      </c>
      <c r="F22" s="1094">
        <v>3.51</v>
      </c>
    </row>
    <row r="23" spans="1:6" s="1095" customFormat="1" ht="21.45" customHeight="1">
      <c r="A23" s="27" t="s">
        <v>42</v>
      </c>
      <c r="B23" s="1093">
        <v>6.7531874873854729</v>
      </c>
      <c r="C23" s="1093">
        <v>4.6599944858768305</v>
      </c>
      <c r="D23" s="1093">
        <v>3.1749902911485877</v>
      </c>
      <c r="E23" s="1093">
        <v>1.9176107129270523</v>
      </c>
      <c r="F23" s="1094">
        <v>3.73</v>
      </c>
    </row>
    <row r="24" spans="1:6" s="1095" customFormat="1" ht="24" customHeight="1">
      <c r="A24" s="1092" t="s">
        <v>43</v>
      </c>
      <c r="B24" s="1093">
        <v>1.3893680307226275</v>
      </c>
      <c r="C24" s="1093">
        <v>1.3893680307226275</v>
      </c>
      <c r="D24" s="1093">
        <v>0.23075898076778509</v>
      </c>
      <c r="E24" s="1093">
        <v>0.23075898076778509</v>
      </c>
      <c r="F24" s="1094">
        <v>1.39</v>
      </c>
    </row>
    <row r="25" spans="1:6" s="1095" customFormat="1" ht="24" customHeight="1">
      <c r="A25" s="1092" t="s">
        <v>44</v>
      </c>
      <c r="B25" s="1093" t="s">
        <v>134</v>
      </c>
      <c r="C25" s="1093" t="s">
        <v>134</v>
      </c>
      <c r="D25" s="1093" t="s">
        <v>134</v>
      </c>
      <c r="E25" s="1093" t="s">
        <v>134</v>
      </c>
      <c r="F25" s="1094" t="s">
        <v>134</v>
      </c>
    </row>
    <row r="26" spans="1:6" s="1095" customFormat="1" ht="24" customHeight="1">
      <c r="A26" s="1092" t="s">
        <v>45</v>
      </c>
      <c r="B26" s="1093">
        <v>1.1046405709208</v>
      </c>
      <c r="C26" s="1093">
        <v>1.1046405709208</v>
      </c>
      <c r="D26" s="1093">
        <v>1.1046405709208</v>
      </c>
      <c r="E26" s="1093">
        <v>1.1046405709208</v>
      </c>
      <c r="F26" s="1094">
        <v>1.1000000000000001</v>
      </c>
    </row>
    <row r="27" spans="1:6" s="1095" customFormat="1" ht="24" customHeight="1">
      <c r="A27" s="1092" t="s">
        <v>859</v>
      </c>
      <c r="B27" s="1093">
        <v>6.5075734260361244</v>
      </c>
      <c r="C27" s="1093">
        <v>4.7899379083653324</v>
      </c>
      <c r="D27" s="1093">
        <v>3.5894444374258199</v>
      </c>
      <c r="E27" s="1093">
        <v>2.4334278206887783</v>
      </c>
      <c r="F27" s="1094">
        <v>6.06</v>
      </c>
    </row>
    <row r="28" spans="1:6" ht="23.25" customHeight="1" thickBot="1">
      <c r="A28" s="416" t="s">
        <v>47</v>
      </c>
      <c r="B28" s="1097">
        <v>4.2828251069198906</v>
      </c>
      <c r="C28" s="1097">
        <v>3.626750019355208</v>
      </c>
      <c r="D28" s="1097">
        <v>3.2271749464268225</v>
      </c>
      <c r="E28" s="1097">
        <v>2.9213392525647452</v>
      </c>
      <c r="F28" s="1097">
        <v>3.67</v>
      </c>
    </row>
    <row r="29" spans="1:6" ht="4.6500000000000004" customHeight="1">
      <c r="A29" s="1098"/>
      <c r="B29" s="1099"/>
      <c r="C29" s="1099"/>
      <c r="D29" s="1099"/>
      <c r="E29" s="1099"/>
      <c r="F29" s="1100"/>
    </row>
    <row r="30" spans="1:6" s="1103" customFormat="1" ht="14.25" customHeight="1">
      <c r="A30" s="1101" t="s">
        <v>1037</v>
      </c>
      <c r="B30" s="1101"/>
      <c r="C30" s="1101"/>
      <c r="D30" s="1101"/>
      <c r="E30" s="1101"/>
      <c r="F30" s="1102"/>
    </row>
    <row r="31" spans="1:6">
      <c r="A31" s="1104" t="s">
        <v>1038</v>
      </c>
      <c r="B31" s="1104"/>
      <c r="C31" s="1104"/>
      <c r="D31" s="1104"/>
      <c r="E31" s="1104"/>
      <c r="F31" s="1100"/>
    </row>
    <row r="32" spans="1:6">
      <c r="A32" s="1104" t="s">
        <v>1039</v>
      </c>
      <c r="B32" s="1105"/>
      <c r="C32" s="1104"/>
      <c r="D32" s="1104"/>
      <c r="E32" s="1104"/>
      <c r="F32" s="1100"/>
    </row>
    <row r="33" spans="1:9">
      <c r="A33" s="1104" t="s">
        <v>1040</v>
      </c>
      <c r="B33" s="1105"/>
      <c r="C33" s="1104"/>
      <c r="D33" s="1104"/>
      <c r="E33" s="1104"/>
      <c r="F33" s="1100"/>
    </row>
    <row r="34" spans="1:9">
      <c r="A34" s="33" t="s">
        <v>893</v>
      </c>
      <c r="B34" s="18"/>
      <c r="C34" s="18"/>
      <c r="D34" s="18"/>
      <c r="E34" s="18"/>
      <c r="F34" s="18"/>
      <c r="G34" s="18"/>
      <c r="H34" s="18"/>
      <c r="I34" s="18"/>
    </row>
    <row r="35" spans="1:9">
      <c r="A35" s="899"/>
      <c r="B35" s="900"/>
      <c r="C35" s="900"/>
      <c r="D35" s="890"/>
      <c r="E35" s="900"/>
      <c r="F35" s="900"/>
      <c r="G35" s="900"/>
      <c r="H35" s="890"/>
      <c r="I35" s="900"/>
    </row>
    <row r="36" spans="1:9">
      <c r="A36" s="899"/>
    </row>
    <row r="56" spans="2:6">
      <c r="B56" s="1106"/>
      <c r="C56" s="1106"/>
      <c r="D56" s="1106"/>
      <c r="E56" s="1106"/>
      <c r="F56" s="1106"/>
    </row>
    <row r="57" spans="2:6">
      <c r="B57" s="1106"/>
      <c r="C57" s="1106"/>
      <c r="D57" s="1106"/>
      <c r="E57" s="1106"/>
      <c r="F57" s="1106"/>
    </row>
    <row r="58" spans="2:6">
      <c r="B58" s="1106"/>
      <c r="C58" s="1106"/>
      <c r="D58" s="1106"/>
      <c r="E58" s="1106"/>
      <c r="F58" s="1106"/>
    </row>
    <row r="59" spans="2:6">
      <c r="B59" s="1106"/>
      <c r="C59" s="1106"/>
      <c r="D59" s="1106"/>
      <c r="E59" s="1106"/>
      <c r="F59" s="1106"/>
    </row>
    <row r="60" spans="2:6">
      <c r="B60" s="1106"/>
      <c r="C60" s="1106"/>
      <c r="D60" s="1106"/>
      <c r="E60" s="1106"/>
      <c r="F60" s="1106"/>
    </row>
    <row r="61" spans="2:6">
      <c r="B61" s="1106"/>
      <c r="C61" s="1106"/>
      <c r="D61" s="1106"/>
      <c r="E61" s="1106"/>
      <c r="F61" s="1106"/>
    </row>
    <row r="62" spans="2:6">
      <c r="B62" s="1106"/>
      <c r="C62" s="1106"/>
      <c r="D62" s="1106"/>
      <c r="E62" s="1106"/>
      <c r="F62" s="1106"/>
    </row>
    <row r="63" spans="2:6">
      <c r="B63" s="1106"/>
      <c r="C63" s="1106"/>
      <c r="D63" s="1106"/>
      <c r="E63" s="1106"/>
      <c r="F63" s="1106"/>
    </row>
    <row r="64" spans="2:6">
      <c r="B64" s="1106"/>
      <c r="C64" s="1106"/>
      <c r="D64" s="1106"/>
      <c r="E64" s="1106"/>
      <c r="F64" s="1106"/>
    </row>
    <row r="65" spans="2:6">
      <c r="B65" s="1106"/>
      <c r="C65" s="1106"/>
      <c r="D65" s="1106"/>
      <c r="E65" s="1106"/>
      <c r="F65" s="1106"/>
    </row>
    <row r="66" spans="2:6">
      <c r="B66" s="1106"/>
      <c r="C66" s="1106"/>
      <c r="D66" s="1106"/>
      <c r="E66" s="1106"/>
      <c r="F66" s="1106"/>
    </row>
    <row r="67" spans="2:6">
      <c r="B67" s="1106"/>
      <c r="C67" s="1106"/>
      <c r="D67" s="1106"/>
      <c r="E67" s="1106"/>
      <c r="F67" s="1106"/>
    </row>
    <row r="68" spans="2:6">
      <c r="B68" s="1106"/>
      <c r="C68" s="1106"/>
      <c r="D68" s="1106"/>
      <c r="E68" s="1106"/>
      <c r="F68" s="1106"/>
    </row>
    <row r="69" spans="2:6">
      <c r="B69" s="1106"/>
      <c r="C69" s="1106"/>
      <c r="D69" s="1106"/>
      <c r="E69" s="1106"/>
      <c r="F69" s="1106"/>
    </row>
    <row r="70" spans="2:6">
      <c r="B70" s="1106"/>
      <c r="C70" s="1106"/>
      <c r="D70" s="1106"/>
      <c r="E70" s="1106"/>
      <c r="F70" s="1106"/>
    </row>
    <row r="71" spans="2:6">
      <c r="B71" s="1106"/>
      <c r="C71" s="1106"/>
      <c r="D71" s="1106"/>
      <c r="E71" s="1106"/>
      <c r="F71" s="1106"/>
    </row>
    <row r="72" spans="2:6">
      <c r="B72" s="1106"/>
      <c r="C72" s="1106"/>
      <c r="D72" s="1106"/>
      <c r="E72" s="1106"/>
      <c r="F72" s="1106"/>
    </row>
    <row r="73" spans="2:6">
      <c r="B73" s="1106"/>
      <c r="C73" s="1106"/>
      <c r="D73" s="1106"/>
      <c r="E73" s="1106"/>
      <c r="F73" s="1106"/>
    </row>
  </sheetData>
  <mergeCells count="9">
    <mergeCell ref="A30:E30"/>
    <mergeCell ref="A2:F2"/>
    <mergeCell ref="A4:E4"/>
    <mergeCell ref="A6:A8"/>
    <mergeCell ref="F6:F8"/>
    <mergeCell ref="B7:B8"/>
    <mergeCell ref="C7:C8"/>
    <mergeCell ref="D7:D8"/>
    <mergeCell ref="E7:E8"/>
  </mergeCells>
  <hyperlinks>
    <hyperlink ref="A1" location="Índice!A1" display="Volver al Índice" xr:uid="{B15A8582-9C2B-4028-A094-4E5F08AFBC50}"/>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8B94-D999-42B7-B527-AF88CD7E6C35}">
  <dimension ref="A1:W31"/>
  <sheetViews>
    <sheetView showGridLines="0" zoomScaleNormal="100" workbookViewId="0"/>
  </sheetViews>
  <sheetFormatPr baseColWidth="10" defaultColWidth="11.44140625" defaultRowHeight="13.8"/>
  <cols>
    <col min="1" max="1" width="32.44140625" style="265" customWidth="1"/>
    <col min="2" max="10" width="12.44140625" style="265" customWidth="1"/>
    <col min="11" max="11" width="15.44140625" style="265" customWidth="1"/>
    <col min="12" max="12" width="12.44140625" style="265" bestFit="1" customWidth="1"/>
    <col min="13" max="13" width="12.109375" style="265" customWidth="1"/>
    <col min="14" max="15" width="11.44140625" style="265" customWidth="1"/>
    <col min="16" max="16" width="14.44140625" style="265" customWidth="1"/>
    <col min="17" max="17" width="22" style="265" customWidth="1"/>
    <col min="18" max="19" width="15.44140625" style="265" customWidth="1"/>
    <col min="20" max="20" width="14" style="265" customWidth="1"/>
    <col min="21" max="21" width="14.109375" style="265" customWidth="1"/>
    <col min="22" max="22" width="13.109375" style="265" customWidth="1"/>
    <col min="23" max="23" width="14.44140625" style="265" customWidth="1"/>
    <col min="24" max="256" width="11.44140625" style="265"/>
    <col min="257" max="257" width="32.44140625" style="265" customWidth="1"/>
    <col min="258" max="266" width="12.44140625" style="265" customWidth="1"/>
    <col min="267" max="267" width="15.44140625" style="265" customWidth="1"/>
    <col min="268" max="268" width="12.44140625" style="265" bestFit="1" customWidth="1"/>
    <col min="269" max="269" width="12.109375" style="265" customWidth="1"/>
    <col min="270" max="271" width="11.44140625" style="265"/>
    <col min="272" max="272" width="14.44140625" style="265" customWidth="1"/>
    <col min="273" max="273" width="22" style="265" customWidth="1"/>
    <col min="274" max="275" width="15.44140625" style="265" customWidth="1"/>
    <col min="276" max="276" width="14" style="265" customWidth="1"/>
    <col min="277" max="277" width="14.109375" style="265" customWidth="1"/>
    <col min="278" max="278" width="13.109375" style="265" customWidth="1"/>
    <col min="279" max="279" width="14.44140625" style="265" customWidth="1"/>
    <col min="280" max="512" width="11.44140625" style="265"/>
    <col min="513" max="513" width="32.44140625" style="265" customWidth="1"/>
    <col min="514" max="522" width="12.44140625" style="265" customWidth="1"/>
    <col min="523" max="523" width="15.44140625" style="265" customWidth="1"/>
    <col min="524" max="524" width="12.44140625" style="265" bestFit="1" customWidth="1"/>
    <col min="525" max="525" width="12.109375" style="265" customWidth="1"/>
    <col min="526" max="527" width="11.44140625" style="265"/>
    <col min="528" max="528" width="14.44140625" style="265" customWidth="1"/>
    <col min="529" max="529" width="22" style="265" customWidth="1"/>
    <col min="530" max="531" width="15.44140625" style="265" customWidth="1"/>
    <col min="532" max="532" width="14" style="265" customWidth="1"/>
    <col min="533" max="533" width="14.109375" style="265" customWidth="1"/>
    <col min="534" max="534" width="13.109375" style="265" customWidth="1"/>
    <col min="535" max="535" width="14.44140625" style="265" customWidth="1"/>
    <col min="536" max="768" width="11.44140625" style="265"/>
    <col min="769" max="769" width="32.44140625" style="265" customWidth="1"/>
    <col min="770" max="778" width="12.44140625" style="265" customWidth="1"/>
    <col min="779" max="779" width="15.44140625" style="265" customWidth="1"/>
    <col min="780" max="780" width="12.44140625" style="265" bestFit="1" customWidth="1"/>
    <col min="781" max="781" width="12.109375" style="265" customWidth="1"/>
    <col min="782" max="783" width="11.44140625" style="265"/>
    <col min="784" max="784" width="14.44140625" style="265" customWidth="1"/>
    <col min="785" max="785" width="22" style="265" customWidth="1"/>
    <col min="786" max="787" width="15.44140625" style="265" customWidth="1"/>
    <col min="788" max="788" width="14" style="265" customWidth="1"/>
    <col min="789" max="789" width="14.109375" style="265" customWidth="1"/>
    <col min="790" max="790" width="13.109375" style="265" customWidth="1"/>
    <col min="791" max="791" width="14.44140625" style="265" customWidth="1"/>
    <col min="792" max="1024" width="11.44140625" style="265"/>
    <col min="1025" max="1025" width="32.44140625" style="265" customWidth="1"/>
    <col min="1026" max="1034" width="12.44140625" style="265" customWidth="1"/>
    <col min="1035" max="1035" width="15.44140625" style="265" customWidth="1"/>
    <col min="1036" max="1036" width="12.44140625" style="265" bestFit="1" customWidth="1"/>
    <col min="1037" max="1037" width="12.109375" style="265" customWidth="1"/>
    <col min="1038" max="1039" width="11.44140625" style="265"/>
    <col min="1040" max="1040" width="14.44140625" style="265" customWidth="1"/>
    <col min="1041" max="1041" width="22" style="265" customWidth="1"/>
    <col min="1042" max="1043" width="15.44140625" style="265" customWidth="1"/>
    <col min="1044" max="1044" width="14" style="265" customWidth="1"/>
    <col min="1045" max="1045" width="14.109375" style="265" customWidth="1"/>
    <col min="1046" max="1046" width="13.109375" style="265" customWidth="1"/>
    <col min="1047" max="1047" width="14.44140625" style="265" customWidth="1"/>
    <col min="1048" max="1280" width="11.44140625" style="265"/>
    <col min="1281" max="1281" width="32.44140625" style="265" customWidth="1"/>
    <col min="1282" max="1290" width="12.44140625" style="265" customWidth="1"/>
    <col min="1291" max="1291" width="15.44140625" style="265" customWidth="1"/>
    <col min="1292" max="1292" width="12.44140625" style="265" bestFit="1" customWidth="1"/>
    <col min="1293" max="1293" width="12.109375" style="265" customWidth="1"/>
    <col min="1294" max="1295" width="11.44140625" style="265"/>
    <col min="1296" max="1296" width="14.44140625" style="265" customWidth="1"/>
    <col min="1297" max="1297" width="22" style="265" customWidth="1"/>
    <col min="1298" max="1299" width="15.44140625" style="265" customWidth="1"/>
    <col min="1300" max="1300" width="14" style="265" customWidth="1"/>
    <col min="1301" max="1301" width="14.109375" style="265" customWidth="1"/>
    <col min="1302" max="1302" width="13.109375" style="265" customWidth="1"/>
    <col min="1303" max="1303" width="14.44140625" style="265" customWidth="1"/>
    <col min="1304" max="1536" width="11.44140625" style="265"/>
    <col min="1537" max="1537" width="32.44140625" style="265" customWidth="1"/>
    <col min="1538" max="1546" width="12.44140625" style="265" customWidth="1"/>
    <col min="1547" max="1547" width="15.44140625" style="265" customWidth="1"/>
    <col min="1548" max="1548" width="12.44140625" style="265" bestFit="1" customWidth="1"/>
    <col min="1549" max="1549" width="12.109375" style="265" customWidth="1"/>
    <col min="1550" max="1551" width="11.44140625" style="265"/>
    <col min="1552" max="1552" width="14.44140625" style="265" customWidth="1"/>
    <col min="1553" max="1553" width="22" style="265" customWidth="1"/>
    <col min="1554" max="1555" width="15.44140625" style="265" customWidth="1"/>
    <col min="1556" max="1556" width="14" style="265" customWidth="1"/>
    <col min="1557" max="1557" width="14.109375" style="265" customWidth="1"/>
    <col min="1558" max="1558" width="13.109375" style="265" customWidth="1"/>
    <col min="1559" max="1559" width="14.44140625" style="265" customWidth="1"/>
    <col min="1560" max="1792" width="11.44140625" style="265"/>
    <col min="1793" max="1793" width="32.44140625" style="265" customWidth="1"/>
    <col min="1794" max="1802" width="12.44140625" style="265" customWidth="1"/>
    <col min="1803" max="1803" width="15.44140625" style="265" customWidth="1"/>
    <col min="1804" max="1804" width="12.44140625" style="265" bestFit="1" customWidth="1"/>
    <col min="1805" max="1805" width="12.109375" style="265" customWidth="1"/>
    <col min="1806" max="1807" width="11.44140625" style="265"/>
    <col min="1808" max="1808" width="14.44140625" style="265" customWidth="1"/>
    <col min="1809" max="1809" width="22" style="265" customWidth="1"/>
    <col min="1810" max="1811" width="15.44140625" style="265" customWidth="1"/>
    <col min="1812" max="1812" width="14" style="265" customWidth="1"/>
    <col min="1813" max="1813" width="14.109375" style="265" customWidth="1"/>
    <col min="1814" max="1814" width="13.109375" style="265" customWidth="1"/>
    <col min="1815" max="1815" width="14.44140625" style="265" customWidth="1"/>
    <col min="1816" max="2048" width="11.44140625" style="265"/>
    <col min="2049" max="2049" width="32.44140625" style="265" customWidth="1"/>
    <col min="2050" max="2058" width="12.44140625" style="265" customWidth="1"/>
    <col min="2059" max="2059" width="15.44140625" style="265" customWidth="1"/>
    <col min="2060" max="2060" width="12.44140625" style="265" bestFit="1" customWidth="1"/>
    <col min="2061" max="2061" width="12.109375" style="265" customWidth="1"/>
    <col min="2062" max="2063" width="11.44140625" style="265"/>
    <col min="2064" max="2064" width="14.44140625" style="265" customWidth="1"/>
    <col min="2065" max="2065" width="22" style="265" customWidth="1"/>
    <col min="2066" max="2067" width="15.44140625" style="265" customWidth="1"/>
    <col min="2068" max="2068" width="14" style="265" customWidth="1"/>
    <col min="2069" max="2069" width="14.109375" style="265" customWidth="1"/>
    <col min="2070" max="2070" width="13.109375" style="265" customWidth="1"/>
    <col min="2071" max="2071" width="14.44140625" style="265" customWidth="1"/>
    <col min="2072" max="2304" width="11.44140625" style="265"/>
    <col min="2305" max="2305" width="32.44140625" style="265" customWidth="1"/>
    <col min="2306" max="2314" width="12.44140625" style="265" customWidth="1"/>
    <col min="2315" max="2315" width="15.44140625" style="265" customWidth="1"/>
    <col min="2316" max="2316" width="12.44140625" style="265" bestFit="1" customWidth="1"/>
    <col min="2317" max="2317" width="12.109375" style="265" customWidth="1"/>
    <col min="2318" max="2319" width="11.44140625" style="265"/>
    <col min="2320" max="2320" width="14.44140625" style="265" customWidth="1"/>
    <col min="2321" max="2321" width="22" style="265" customWidth="1"/>
    <col min="2322" max="2323" width="15.44140625" style="265" customWidth="1"/>
    <col min="2324" max="2324" width="14" style="265" customWidth="1"/>
    <col min="2325" max="2325" width="14.109375" style="265" customWidth="1"/>
    <col min="2326" max="2326" width="13.109375" style="265" customWidth="1"/>
    <col min="2327" max="2327" width="14.44140625" style="265" customWidth="1"/>
    <col min="2328" max="2560" width="11.44140625" style="265"/>
    <col min="2561" max="2561" width="32.44140625" style="265" customWidth="1"/>
    <col min="2562" max="2570" width="12.44140625" style="265" customWidth="1"/>
    <col min="2571" max="2571" width="15.44140625" style="265" customWidth="1"/>
    <col min="2572" max="2572" width="12.44140625" style="265" bestFit="1" customWidth="1"/>
    <col min="2573" max="2573" width="12.109375" style="265" customWidth="1"/>
    <col min="2574" max="2575" width="11.44140625" style="265"/>
    <col min="2576" max="2576" width="14.44140625" style="265" customWidth="1"/>
    <col min="2577" max="2577" width="22" style="265" customWidth="1"/>
    <col min="2578" max="2579" width="15.44140625" style="265" customWidth="1"/>
    <col min="2580" max="2580" width="14" style="265" customWidth="1"/>
    <col min="2581" max="2581" width="14.109375" style="265" customWidth="1"/>
    <col min="2582" max="2582" width="13.109375" style="265" customWidth="1"/>
    <col min="2583" max="2583" width="14.44140625" style="265" customWidth="1"/>
    <col min="2584" max="2816" width="11.44140625" style="265"/>
    <col min="2817" max="2817" width="32.44140625" style="265" customWidth="1"/>
    <col min="2818" max="2826" width="12.44140625" style="265" customWidth="1"/>
    <col min="2827" max="2827" width="15.44140625" style="265" customWidth="1"/>
    <col min="2828" max="2828" width="12.44140625" style="265" bestFit="1" customWidth="1"/>
    <col min="2829" max="2829" width="12.109375" style="265" customWidth="1"/>
    <col min="2830" max="2831" width="11.44140625" style="265"/>
    <col min="2832" max="2832" width="14.44140625" style="265" customWidth="1"/>
    <col min="2833" max="2833" width="22" style="265" customWidth="1"/>
    <col min="2834" max="2835" width="15.44140625" style="265" customWidth="1"/>
    <col min="2836" max="2836" width="14" style="265" customWidth="1"/>
    <col min="2837" max="2837" width="14.109375" style="265" customWidth="1"/>
    <col min="2838" max="2838" width="13.109375" style="265" customWidth="1"/>
    <col min="2839" max="2839" width="14.44140625" style="265" customWidth="1"/>
    <col min="2840" max="3072" width="11.44140625" style="265"/>
    <col min="3073" max="3073" width="32.44140625" style="265" customWidth="1"/>
    <col min="3074" max="3082" width="12.44140625" style="265" customWidth="1"/>
    <col min="3083" max="3083" width="15.44140625" style="265" customWidth="1"/>
    <col min="3084" max="3084" width="12.44140625" style="265" bestFit="1" customWidth="1"/>
    <col min="3085" max="3085" width="12.109375" style="265" customWidth="1"/>
    <col min="3086" max="3087" width="11.44140625" style="265"/>
    <col min="3088" max="3088" width="14.44140625" style="265" customWidth="1"/>
    <col min="3089" max="3089" width="22" style="265" customWidth="1"/>
    <col min="3090" max="3091" width="15.44140625" style="265" customWidth="1"/>
    <col min="3092" max="3092" width="14" style="265" customWidth="1"/>
    <col min="3093" max="3093" width="14.109375" style="265" customWidth="1"/>
    <col min="3094" max="3094" width="13.109375" style="265" customWidth="1"/>
    <col min="3095" max="3095" width="14.44140625" style="265" customWidth="1"/>
    <col min="3096" max="3328" width="11.44140625" style="265"/>
    <col min="3329" max="3329" width="32.44140625" style="265" customWidth="1"/>
    <col min="3330" max="3338" width="12.44140625" style="265" customWidth="1"/>
    <col min="3339" max="3339" width="15.44140625" style="265" customWidth="1"/>
    <col min="3340" max="3340" width="12.44140625" style="265" bestFit="1" customWidth="1"/>
    <col min="3341" max="3341" width="12.109375" style="265" customWidth="1"/>
    <col min="3342" max="3343" width="11.44140625" style="265"/>
    <col min="3344" max="3344" width="14.44140625" style="265" customWidth="1"/>
    <col min="3345" max="3345" width="22" style="265" customWidth="1"/>
    <col min="3346" max="3347" width="15.44140625" style="265" customWidth="1"/>
    <col min="3348" max="3348" width="14" style="265" customWidth="1"/>
    <col min="3349" max="3349" width="14.109375" style="265" customWidth="1"/>
    <col min="3350" max="3350" width="13.109375" style="265" customWidth="1"/>
    <col min="3351" max="3351" width="14.44140625" style="265" customWidth="1"/>
    <col min="3352" max="3584" width="11.44140625" style="265"/>
    <col min="3585" max="3585" width="32.44140625" style="265" customWidth="1"/>
    <col min="3586" max="3594" width="12.44140625" style="265" customWidth="1"/>
    <col min="3595" max="3595" width="15.44140625" style="265" customWidth="1"/>
    <col min="3596" max="3596" width="12.44140625" style="265" bestFit="1" customWidth="1"/>
    <col min="3597" max="3597" width="12.109375" style="265" customWidth="1"/>
    <col min="3598" max="3599" width="11.44140625" style="265"/>
    <col min="3600" max="3600" width="14.44140625" style="265" customWidth="1"/>
    <col min="3601" max="3601" width="22" style="265" customWidth="1"/>
    <col min="3602" max="3603" width="15.44140625" style="265" customWidth="1"/>
    <col min="3604" max="3604" width="14" style="265" customWidth="1"/>
    <col min="3605" max="3605" width="14.109375" style="265" customWidth="1"/>
    <col min="3606" max="3606" width="13.109375" style="265" customWidth="1"/>
    <col min="3607" max="3607" width="14.44140625" style="265" customWidth="1"/>
    <col min="3608" max="3840" width="11.44140625" style="265"/>
    <col min="3841" max="3841" width="32.44140625" style="265" customWidth="1"/>
    <col min="3842" max="3850" width="12.44140625" style="265" customWidth="1"/>
    <col min="3851" max="3851" width="15.44140625" style="265" customWidth="1"/>
    <col min="3852" max="3852" width="12.44140625" style="265" bestFit="1" customWidth="1"/>
    <col min="3853" max="3853" width="12.109375" style="265" customWidth="1"/>
    <col min="3854" max="3855" width="11.44140625" style="265"/>
    <col min="3856" max="3856" width="14.44140625" style="265" customWidth="1"/>
    <col min="3857" max="3857" width="22" style="265" customWidth="1"/>
    <col min="3858" max="3859" width="15.44140625" style="265" customWidth="1"/>
    <col min="3860" max="3860" width="14" style="265" customWidth="1"/>
    <col min="3861" max="3861" width="14.109375" style="265" customWidth="1"/>
    <col min="3862" max="3862" width="13.109375" style="265" customWidth="1"/>
    <col min="3863" max="3863" width="14.44140625" style="265" customWidth="1"/>
    <col min="3864" max="4096" width="11.44140625" style="265"/>
    <col min="4097" max="4097" width="32.44140625" style="265" customWidth="1"/>
    <col min="4098" max="4106" width="12.44140625" style="265" customWidth="1"/>
    <col min="4107" max="4107" width="15.44140625" style="265" customWidth="1"/>
    <col min="4108" max="4108" width="12.44140625" style="265" bestFit="1" customWidth="1"/>
    <col min="4109" max="4109" width="12.109375" style="265" customWidth="1"/>
    <col min="4110" max="4111" width="11.44140625" style="265"/>
    <col min="4112" max="4112" width="14.44140625" style="265" customWidth="1"/>
    <col min="4113" max="4113" width="22" style="265" customWidth="1"/>
    <col min="4114" max="4115" width="15.44140625" style="265" customWidth="1"/>
    <col min="4116" max="4116" width="14" style="265" customWidth="1"/>
    <col min="4117" max="4117" width="14.109375" style="265" customWidth="1"/>
    <col min="4118" max="4118" width="13.109375" style="265" customWidth="1"/>
    <col min="4119" max="4119" width="14.44140625" style="265" customWidth="1"/>
    <col min="4120" max="4352" width="11.44140625" style="265"/>
    <col min="4353" max="4353" width="32.44140625" style="265" customWidth="1"/>
    <col min="4354" max="4362" width="12.44140625" style="265" customWidth="1"/>
    <col min="4363" max="4363" width="15.44140625" style="265" customWidth="1"/>
    <col min="4364" max="4364" width="12.44140625" style="265" bestFit="1" customWidth="1"/>
    <col min="4365" max="4365" width="12.109375" style="265" customWidth="1"/>
    <col min="4366" max="4367" width="11.44140625" style="265"/>
    <col min="4368" max="4368" width="14.44140625" style="265" customWidth="1"/>
    <col min="4369" max="4369" width="22" style="265" customWidth="1"/>
    <col min="4370" max="4371" width="15.44140625" style="265" customWidth="1"/>
    <col min="4372" max="4372" width="14" style="265" customWidth="1"/>
    <col min="4373" max="4373" width="14.109375" style="265" customWidth="1"/>
    <col min="4374" max="4374" width="13.109375" style="265" customWidth="1"/>
    <col min="4375" max="4375" width="14.44140625" style="265" customWidth="1"/>
    <col min="4376" max="4608" width="11.44140625" style="265"/>
    <col min="4609" max="4609" width="32.44140625" style="265" customWidth="1"/>
    <col min="4610" max="4618" width="12.44140625" style="265" customWidth="1"/>
    <col min="4619" max="4619" width="15.44140625" style="265" customWidth="1"/>
    <col min="4620" max="4620" width="12.44140625" style="265" bestFit="1" customWidth="1"/>
    <col min="4621" max="4621" width="12.109375" style="265" customWidth="1"/>
    <col min="4622" max="4623" width="11.44140625" style="265"/>
    <col min="4624" max="4624" width="14.44140625" style="265" customWidth="1"/>
    <col min="4625" max="4625" width="22" style="265" customWidth="1"/>
    <col min="4626" max="4627" width="15.44140625" style="265" customWidth="1"/>
    <col min="4628" max="4628" width="14" style="265" customWidth="1"/>
    <col min="4629" max="4629" width="14.109375" style="265" customWidth="1"/>
    <col min="4630" max="4630" width="13.109375" style="265" customWidth="1"/>
    <col min="4631" max="4631" width="14.44140625" style="265" customWidth="1"/>
    <col min="4632" max="4864" width="11.44140625" style="265"/>
    <col min="4865" max="4865" width="32.44140625" style="265" customWidth="1"/>
    <col min="4866" max="4874" width="12.44140625" style="265" customWidth="1"/>
    <col min="4875" max="4875" width="15.44140625" style="265" customWidth="1"/>
    <col min="4876" max="4876" width="12.44140625" style="265" bestFit="1" customWidth="1"/>
    <col min="4877" max="4877" width="12.109375" style="265" customWidth="1"/>
    <col min="4878" max="4879" width="11.44140625" style="265"/>
    <col min="4880" max="4880" width="14.44140625" style="265" customWidth="1"/>
    <col min="4881" max="4881" width="22" style="265" customWidth="1"/>
    <col min="4882" max="4883" width="15.44140625" style="265" customWidth="1"/>
    <col min="4884" max="4884" width="14" style="265" customWidth="1"/>
    <col min="4885" max="4885" width="14.109375" style="265" customWidth="1"/>
    <col min="4886" max="4886" width="13.109375" style="265" customWidth="1"/>
    <col min="4887" max="4887" width="14.44140625" style="265" customWidth="1"/>
    <col min="4888" max="5120" width="11.44140625" style="265"/>
    <col min="5121" max="5121" width="32.44140625" style="265" customWidth="1"/>
    <col min="5122" max="5130" width="12.44140625" style="265" customWidth="1"/>
    <col min="5131" max="5131" width="15.44140625" style="265" customWidth="1"/>
    <col min="5132" max="5132" width="12.44140625" style="265" bestFit="1" customWidth="1"/>
    <col min="5133" max="5133" width="12.109375" style="265" customWidth="1"/>
    <col min="5134" max="5135" width="11.44140625" style="265"/>
    <col min="5136" max="5136" width="14.44140625" style="265" customWidth="1"/>
    <col min="5137" max="5137" width="22" style="265" customWidth="1"/>
    <col min="5138" max="5139" width="15.44140625" style="265" customWidth="1"/>
    <col min="5140" max="5140" width="14" style="265" customWidth="1"/>
    <col min="5141" max="5141" width="14.109375" style="265" customWidth="1"/>
    <col min="5142" max="5142" width="13.109375" style="265" customWidth="1"/>
    <col min="5143" max="5143" width="14.44140625" style="265" customWidth="1"/>
    <col min="5144" max="5376" width="11.44140625" style="265"/>
    <col min="5377" max="5377" width="32.44140625" style="265" customWidth="1"/>
    <col min="5378" max="5386" width="12.44140625" style="265" customWidth="1"/>
    <col min="5387" max="5387" width="15.44140625" style="265" customWidth="1"/>
    <col min="5388" max="5388" width="12.44140625" style="265" bestFit="1" customWidth="1"/>
    <col min="5389" max="5389" width="12.109375" style="265" customWidth="1"/>
    <col min="5390" max="5391" width="11.44140625" style="265"/>
    <col min="5392" max="5392" width="14.44140625" style="265" customWidth="1"/>
    <col min="5393" max="5393" width="22" style="265" customWidth="1"/>
    <col min="5394" max="5395" width="15.44140625" style="265" customWidth="1"/>
    <col min="5396" max="5396" width="14" style="265" customWidth="1"/>
    <col min="5397" max="5397" width="14.109375" style="265" customWidth="1"/>
    <col min="5398" max="5398" width="13.109375" style="265" customWidth="1"/>
    <col min="5399" max="5399" width="14.44140625" style="265" customWidth="1"/>
    <col min="5400" max="5632" width="11.44140625" style="265"/>
    <col min="5633" max="5633" width="32.44140625" style="265" customWidth="1"/>
    <col min="5634" max="5642" width="12.44140625" style="265" customWidth="1"/>
    <col min="5643" max="5643" width="15.44140625" style="265" customWidth="1"/>
    <col min="5644" max="5644" width="12.44140625" style="265" bestFit="1" customWidth="1"/>
    <col min="5645" max="5645" width="12.109375" style="265" customWidth="1"/>
    <col min="5646" max="5647" width="11.44140625" style="265"/>
    <col min="5648" max="5648" width="14.44140625" style="265" customWidth="1"/>
    <col min="5649" max="5649" width="22" style="265" customWidth="1"/>
    <col min="5650" max="5651" width="15.44140625" style="265" customWidth="1"/>
    <col min="5652" max="5652" width="14" style="265" customWidth="1"/>
    <col min="5653" max="5653" width="14.109375" style="265" customWidth="1"/>
    <col min="5654" max="5654" width="13.109375" style="265" customWidth="1"/>
    <col min="5655" max="5655" width="14.44140625" style="265" customWidth="1"/>
    <col min="5656" max="5888" width="11.44140625" style="265"/>
    <col min="5889" max="5889" width="32.44140625" style="265" customWidth="1"/>
    <col min="5890" max="5898" width="12.44140625" style="265" customWidth="1"/>
    <col min="5899" max="5899" width="15.44140625" style="265" customWidth="1"/>
    <col min="5900" max="5900" width="12.44140625" style="265" bestFit="1" customWidth="1"/>
    <col min="5901" max="5901" width="12.109375" style="265" customWidth="1"/>
    <col min="5902" max="5903" width="11.44140625" style="265"/>
    <col min="5904" max="5904" width="14.44140625" style="265" customWidth="1"/>
    <col min="5905" max="5905" width="22" style="265" customWidth="1"/>
    <col min="5906" max="5907" width="15.44140625" style="265" customWidth="1"/>
    <col min="5908" max="5908" width="14" style="265" customWidth="1"/>
    <col min="5909" max="5909" width="14.109375" style="265" customWidth="1"/>
    <col min="5910" max="5910" width="13.109375" style="265" customWidth="1"/>
    <col min="5911" max="5911" width="14.44140625" style="265" customWidth="1"/>
    <col min="5912" max="6144" width="11.44140625" style="265"/>
    <col min="6145" max="6145" width="32.44140625" style="265" customWidth="1"/>
    <col min="6146" max="6154" width="12.44140625" style="265" customWidth="1"/>
    <col min="6155" max="6155" width="15.44140625" style="265" customWidth="1"/>
    <col min="6156" max="6156" width="12.44140625" style="265" bestFit="1" customWidth="1"/>
    <col min="6157" max="6157" width="12.109375" style="265" customWidth="1"/>
    <col min="6158" max="6159" width="11.44140625" style="265"/>
    <col min="6160" max="6160" width="14.44140625" style="265" customWidth="1"/>
    <col min="6161" max="6161" width="22" style="265" customWidth="1"/>
    <col min="6162" max="6163" width="15.44140625" style="265" customWidth="1"/>
    <col min="6164" max="6164" width="14" style="265" customWidth="1"/>
    <col min="6165" max="6165" width="14.109375" style="265" customWidth="1"/>
    <col min="6166" max="6166" width="13.109375" style="265" customWidth="1"/>
    <col min="6167" max="6167" width="14.44140625" style="265" customWidth="1"/>
    <col min="6168" max="6400" width="11.44140625" style="265"/>
    <col min="6401" max="6401" width="32.44140625" style="265" customWidth="1"/>
    <col min="6402" max="6410" width="12.44140625" style="265" customWidth="1"/>
    <col min="6411" max="6411" width="15.44140625" style="265" customWidth="1"/>
    <col min="6412" max="6412" width="12.44140625" style="265" bestFit="1" customWidth="1"/>
    <col min="6413" max="6413" width="12.109375" style="265" customWidth="1"/>
    <col min="6414" max="6415" width="11.44140625" style="265"/>
    <col min="6416" max="6416" width="14.44140625" style="265" customWidth="1"/>
    <col min="6417" max="6417" width="22" style="265" customWidth="1"/>
    <col min="6418" max="6419" width="15.44140625" style="265" customWidth="1"/>
    <col min="6420" max="6420" width="14" style="265" customWidth="1"/>
    <col min="6421" max="6421" width="14.109375" style="265" customWidth="1"/>
    <col min="6422" max="6422" width="13.109375" style="265" customWidth="1"/>
    <col min="6423" max="6423" width="14.44140625" style="265" customWidth="1"/>
    <col min="6424" max="6656" width="11.44140625" style="265"/>
    <col min="6657" max="6657" width="32.44140625" style="265" customWidth="1"/>
    <col min="6658" max="6666" width="12.44140625" style="265" customWidth="1"/>
    <col min="6667" max="6667" width="15.44140625" style="265" customWidth="1"/>
    <col min="6668" max="6668" width="12.44140625" style="265" bestFit="1" customWidth="1"/>
    <col min="6669" max="6669" width="12.109375" style="265" customWidth="1"/>
    <col min="6670" max="6671" width="11.44140625" style="265"/>
    <col min="6672" max="6672" width="14.44140625" style="265" customWidth="1"/>
    <col min="6673" max="6673" width="22" style="265" customWidth="1"/>
    <col min="6674" max="6675" width="15.44140625" style="265" customWidth="1"/>
    <col min="6676" max="6676" width="14" style="265" customWidth="1"/>
    <col min="6677" max="6677" width="14.109375" style="265" customWidth="1"/>
    <col min="6678" max="6678" width="13.109375" style="265" customWidth="1"/>
    <col min="6679" max="6679" width="14.44140625" style="265" customWidth="1"/>
    <col min="6680" max="6912" width="11.44140625" style="265"/>
    <col min="6913" max="6913" width="32.44140625" style="265" customWidth="1"/>
    <col min="6914" max="6922" width="12.44140625" style="265" customWidth="1"/>
    <col min="6923" max="6923" width="15.44140625" style="265" customWidth="1"/>
    <col min="6924" max="6924" width="12.44140625" style="265" bestFit="1" customWidth="1"/>
    <col min="6925" max="6925" width="12.109375" style="265" customWidth="1"/>
    <col min="6926" max="6927" width="11.44140625" style="265"/>
    <col min="6928" max="6928" width="14.44140625" style="265" customWidth="1"/>
    <col min="6929" max="6929" width="22" style="265" customWidth="1"/>
    <col min="6930" max="6931" width="15.44140625" style="265" customWidth="1"/>
    <col min="6932" max="6932" width="14" style="265" customWidth="1"/>
    <col min="6933" max="6933" width="14.109375" style="265" customWidth="1"/>
    <col min="6934" max="6934" width="13.109375" style="265" customWidth="1"/>
    <col min="6935" max="6935" width="14.44140625" style="265" customWidth="1"/>
    <col min="6936" max="7168" width="11.44140625" style="265"/>
    <col min="7169" max="7169" width="32.44140625" style="265" customWidth="1"/>
    <col min="7170" max="7178" width="12.44140625" style="265" customWidth="1"/>
    <col min="7179" max="7179" width="15.44140625" style="265" customWidth="1"/>
    <col min="7180" max="7180" width="12.44140625" style="265" bestFit="1" customWidth="1"/>
    <col min="7181" max="7181" width="12.109375" style="265" customWidth="1"/>
    <col min="7182" max="7183" width="11.44140625" style="265"/>
    <col min="7184" max="7184" width="14.44140625" style="265" customWidth="1"/>
    <col min="7185" max="7185" width="22" style="265" customWidth="1"/>
    <col min="7186" max="7187" width="15.44140625" style="265" customWidth="1"/>
    <col min="7188" max="7188" width="14" style="265" customWidth="1"/>
    <col min="7189" max="7189" width="14.109375" style="265" customWidth="1"/>
    <col min="7190" max="7190" width="13.109375" style="265" customWidth="1"/>
    <col min="7191" max="7191" width="14.44140625" style="265" customWidth="1"/>
    <col min="7192" max="7424" width="11.44140625" style="265"/>
    <col min="7425" max="7425" width="32.44140625" style="265" customWidth="1"/>
    <col min="7426" max="7434" width="12.44140625" style="265" customWidth="1"/>
    <col min="7435" max="7435" width="15.44140625" style="265" customWidth="1"/>
    <col min="7436" max="7436" width="12.44140625" style="265" bestFit="1" customWidth="1"/>
    <col min="7437" max="7437" width="12.109375" style="265" customWidth="1"/>
    <col min="7438" max="7439" width="11.44140625" style="265"/>
    <col min="7440" max="7440" width="14.44140625" style="265" customWidth="1"/>
    <col min="7441" max="7441" width="22" style="265" customWidth="1"/>
    <col min="7442" max="7443" width="15.44140625" style="265" customWidth="1"/>
    <col min="7444" max="7444" width="14" style="265" customWidth="1"/>
    <col min="7445" max="7445" width="14.109375" style="265" customWidth="1"/>
    <col min="7446" max="7446" width="13.109375" style="265" customWidth="1"/>
    <col min="7447" max="7447" width="14.44140625" style="265" customWidth="1"/>
    <col min="7448" max="7680" width="11.44140625" style="265"/>
    <col min="7681" max="7681" width="32.44140625" style="265" customWidth="1"/>
    <col min="7682" max="7690" width="12.44140625" style="265" customWidth="1"/>
    <col min="7691" max="7691" width="15.44140625" style="265" customWidth="1"/>
    <col min="7692" max="7692" width="12.44140625" style="265" bestFit="1" customWidth="1"/>
    <col min="7693" max="7693" width="12.109375" style="265" customWidth="1"/>
    <col min="7694" max="7695" width="11.44140625" style="265"/>
    <col min="7696" max="7696" width="14.44140625" style="265" customWidth="1"/>
    <col min="7697" max="7697" width="22" style="265" customWidth="1"/>
    <col min="7698" max="7699" width="15.44140625" style="265" customWidth="1"/>
    <col min="7700" max="7700" width="14" style="265" customWidth="1"/>
    <col min="7701" max="7701" width="14.109375" style="265" customWidth="1"/>
    <col min="7702" max="7702" width="13.109375" style="265" customWidth="1"/>
    <col min="7703" max="7703" width="14.44140625" style="265" customWidth="1"/>
    <col min="7704" max="7936" width="11.44140625" style="265"/>
    <col min="7937" max="7937" width="32.44140625" style="265" customWidth="1"/>
    <col min="7938" max="7946" width="12.44140625" style="265" customWidth="1"/>
    <col min="7947" max="7947" width="15.44140625" style="265" customWidth="1"/>
    <col min="7948" max="7948" width="12.44140625" style="265" bestFit="1" customWidth="1"/>
    <col min="7949" max="7949" width="12.109375" style="265" customWidth="1"/>
    <col min="7950" max="7951" width="11.44140625" style="265"/>
    <col min="7952" max="7952" width="14.44140625" style="265" customWidth="1"/>
    <col min="7953" max="7953" width="22" style="265" customWidth="1"/>
    <col min="7954" max="7955" width="15.44140625" style="265" customWidth="1"/>
    <col min="7956" max="7956" width="14" style="265" customWidth="1"/>
    <col min="7957" max="7957" width="14.109375" style="265" customWidth="1"/>
    <col min="7958" max="7958" width="13.109375" style="265" customWidth="1"/>
    <col min="7959" max="7959" width="14.44140625" style="265" customWidth="1"/>
    <col min="7960" max="8192" width="11.44140625" style="265"/>
    <col min="8193" max="8193" width="32.44140625" style="265" customWidth="1"/>
    <col min="8194" max="8202" width="12.44140625" style="265" customWidth="1"/>
    <col min="8203" max="8203" width="15.44140625" style="265" customWidth="1"/>
    <col min="8204" max="8204" width="12.44140625" style="265" bestFit="1" customWidth="1"/>
    <col min="8205" max="8205" width="12.109375" style="265" customWidth="1"/>
    <col min="8206" max="8207" width="11.44140625" style="265"/>
    <col min="8208" max="8208" width="14.44140625" style="265" customWidth="1"/>
    <col min="8209" max="8209" width="22" style="265" customWidth="1"/>
    <col min="8210" max="8211" width="15.44140625" style="265" customWidth="1"/>
    <col min="8212" max="8212" width="14" style="265" customWidth="1"/>
    <col min="8213" max="8213" width="14.109375" style="265" customWidth="1"/>
    <col min="8214" max="8214" width="13.109375" style="265" customWidth="1"/>
    <col min="8215" max="8215" width="14.44140625" style="265" customWidth="1"/>
    <col min="8216" max="8448" width="11.44140625" style="265"/>
    <col min="8449" max="8449" width="32.44140625" style="265" customWidth="1"/>
    <col min="8450" max="8458" width="12.44140625" style="265" customWidth="1"/>
    <col min="8459" max="8459" width="15.44140625" style="265" customWidth="1"/>
    <col min="8460" max="8460" width="12.44140625" style="265" bestFit="1" customWidth="1"/>
    <col min="8461" max="8461" width="12.109375" style="265" customWidth="1"/>
    <col min="8462" max="8463" width="11.44140625" style="265"/>
    <col min="8464" max="8464" width="14.44140625" style="265" customWidth="1"/>
    <col min="8465" max="8465" width="22" style="265" customWidth="1"/>
    <col min="8466" max="8467" width="15.44140625" style="265" customWidth="1"/>
    <col min="8468" max="8468" width="14" style="265" customWidth="1"/>
    <col min="8469" max="8469" width="14.109375" style="265" customWidth="1"/>
    <col min="8470" max="8470" width="13.109375" style="265" customWidth="1"/>
    <col min="8471" max="8471" width="14.44140625" style="265" customWidth="1"/>
    <col min="8472" max="8704" width="11.44140625" style="265"/>
    <col min="8705" max="8705" width="32.44140625" style="265" customWidth="1"/>
    <col min="8706" max="8714" width="12.44140625" style="265" customWidth="1"/>
    <col min="8715" max="8715" width="15.44140625" style="265" customWidth="1"/>
    <col min="8716" max="8716" width="12.44140625" style="265" bestFit="1" customWidth="1"/>
    <col min="8717" max="8717" width="12.109375" style="265" customWidth="1"/>
    <col min="8718" max="8719" width="11.44140625" style="265"/>
    <col min="8720" max="8720" width="14.44140625" style="265" customWidth="1"/>
    <col min="8721" max="8721" width="22" style="265" customWidth="1"/>
    <col min="8722" max="8723" width="15.44140625" style="265" customWidth="1"/>
    <col min="8724" max="8724" width="14" style="265" customWidth="1"/>
    <col min="8725" max="8725" width="14.109375" style="265" customWidth="1"/>
    <col min="8726" max="8726" width="13.109375" style="265" customWidth="1"/>
    <col min="8727" max="8727" width="14.44140625" style="265" customWidth="1"/>
    <col min="8728" max="8960" width="11.44140625" style="265"/>
    <col min="8961" max="8961" width="32.44140625" style="265" customWidth="1"/>
    <col min="8962" max="8970" width="12.44140625" style="265" customWidth="1"/>
    <col min="8971" max="8971" width="15.44140625" style="265" customWidth="1"/>
    <col min="8972" max="8972" width="12.44140625" style="265" bestFit="1" customWidth="1"/>
    <col min="8973" max="8973" width="12.109375" style="265" customWidth="1"/>
    <col min="8974" max="8975" width="11.44140625" style="265"/>
    <col min="8976" max="8976" width="14.44140625" style="265" customWidth="1"/>
    <col min="8977" max="8977" width="22" style="265" customWidth="1"/>
    <col min="8978" max="8979" width="15.44140625" style="265" customWidth="1"/>
    <col min="8980" max="8980" width="14" style="265" customWidth="1"/>
    <col min="8981" max="8981" width="14.109375" style="265" customWidth="1"/>
    <col min="8982" max="8982" width="13.109375" style="265" customWidth="1"/>
    <col min="8983" max="8983" width="14.44140625" style="265" customWidth="1"/>
    <col min="8984" max="9216" width="11.44140625" style="265"/>
    <col min="9217" max="9217" width="32.44140625" style="265" customWidth="1"/>
    <col min="9218" max="9226" width="12.44140625" style="265" customWidth="1"/>
    <col min="9227" max="9227" width="15.44140625" style="265" customWidth="1"/>
    <col min="9228" max="9228" width="12.44140625" style="265" bestFit="1" customWidth="1"/>
    <col min="9229" max="9229" width="12.109375" style="265" customWidth="1"/>
    <col min="9230" max="9231" width="11.44140625" style="265"/>
    <col min="9232" max="9232" width="14.44140625" style="265" customWidth="1"/>
    <col min="9233" max="9233" width="22" style="265" customWidth="1"/>
    <col min="9234" max="9235" width="15.44140625" style="265" customWidth="1"/>
    <col min="9236" max="9236" width="14" style="265" customWidth="1"/>
    <col min="9237" max="9237" width="14.109375" style="265" customWidth="1"/>
    <col min="9238" max="9238" width="13.109375" style="265" customWidth="1"/>
    <col min="9239" max="9239" width="14.44140625" style="265" customWidth="1"/>
    <col min="9240" max="9472" width="11.44140625" style="265"/>
    <col min="9473" max="9473" width="32.44140625" style="265" customWidth="1"/>
    <col min="9474" max="9482" width="12.44140625" style="265" customWidth="1"/>
    <col min="9483" max="9483" width="15.44140625" style="265" customWidth="1"/>
    <col min="9484" max="9484" width="12.44140625" style="265" bestFit="1" customWidth="1"/>
    <col min="9485" max="9485" width="12.109375" style="265" customWidth="1"/>
    <col min="9486" max="9487" width="11.44140625" style="265"/>
    <col min="9488" max="9488" width="14.44140625" style="265" customWidth="1"/>
    <col min="9489" max="9489" width="22" style="265" customWidth="1"/>
    <col min="9490" max="9491" width="15.44140625" style="265" customWidth="1"/>
    <col min="9492" max="9492" width="14" style="265" customWidth="1"/>
    <col min="9493" max="9493" width="14.109375" style="265" customWidth="1"/>
    <col min="9494" max="9494" width="13.109375" style="265" customWidth="1"/>
    <col min="9495" max="9495" width="14.44140625" style="265" customWidth="1"/>
    <col min="9496" max="9728" width="11.44140625" style="265"/>
    <col min="9729" max="9729" width="32.44140625" style="265" customWidth="1"/>
    <col min="9730" max="9738" width="12.44140625" style="265" customWidth="1"/>
    <col min="9739" max="9739" width="15.44140625" style="265" customWidth="1"/>
    <col min="9740" max="9740" width="12.44140625" style="265" bestFit="1" customWidth="1"/>
    <col min="9741" max="9741" width="12.109375" style="265" customWidth="1"/>
    <col min="9742" max="9743" width="11.44140625" style="265"/>
    <col min="9744" max="9744" width="14.44140625" style="265" customWidth="1"/>
    <col min="9745" max="9745" width="22" style="265" customWidth="1"/>
    <col min="9746" max="9747" width="15.44140625" style="265" customWidth="1"/>
    <col min="9748" max="9748" width="14" style="265" customWidth="1"/>
    <col min="9749" max="9749" width="14.109375" style="265" customWidth="1"/>
    <col min="9750" max="9750" width="13.109375" style="265" customWidth="1"/>
    <col min="9751" max="9751" width="14.44140625" style="265" customWidth="1"/>
    <col min="9752" max="9984" width="11.44140625" style="265"/>
    <col min="9985" max="9985" width="32.44140625" style="265" customWidth="1"/>
    <col min="9986" max="9994" width="12.44140625" style="265" customWidth="1"/>
    <col min="9995" max="9995" width="15.44140625" style="265" customWidth="1"/>
    <col min="9996" max="9996" width="12.44140625" style="265" bestFit="1" customWidth="1"/>
    <col min="9997" max="9997" width="12.109375" style="265" customWidth="1"/>
    <col min="9998" max="9999" width="11.44140625" style="265"/>
    <col min="10000" max="10000" width="14.44140625" style="265" customWidth="1"/>
    <col min="10001" max="10001" width="22" style="265" customWidth="1"/>
    <col min="10002" max="10003" width="15.44140625" style="265" customWidth="1"/>
    <col min="10004" max="10004" width="14" style="265" customWidth="1"/>
    <col min="10005" max="10005" width="14.109375" style="265" customWidth="1"/>
    <col min="10006" max="10006" width="13.109375" style="265" customWidth="1"/>
    <col min="10007" max="10007" width="14.44140625" style="265" customWidth="1"/>
    <col min="10008" max="10240" width="11.44140625" style="265"/>
    <col min="10241" max="10241" width="32.44140625" style="265" customWidth="1"/>
    <col min="10242" max="10250" width="12.44140625" style="265" customWidth="1"/>
    <col min="10251" max="10251" width="15.44140625" style="265" customWidth="1"/>
    <col min="10252" max="10252" width="12.44140625" style="265" bestFit="1" customWidth="1"/>
    <col min="10253" max="10253" width="12.109375" style="265" customWidth="1"/>
    <col min="10254" max="10255" width="11.44140625" style="265"/>
    <col min="10256" max="10256" width="14.44140625" style="265" customWidth="1"/>
    <col min="10257" max="10257" width="22" style="265" customWidth="1"/>
    <col min="10258" max="10259" width="15.44140625" style="265" customWidth="1"/>
    <col min="10260" max="10260" width="14" style="265" customWidth="1"/>
    <col min="10261" max="10261" width="14.109375" style="265" customWidth="1"/>
    <col min="10262" max="10262" width="13.109375" style="265" customWidth="1"/>
    <col min="10263" max="10263" width="14.44140625" style="265" customWidth="1"/>
    <col min="10264" max="10496" width="11.44140625" style="265"/>
    <col min="10497" max="10497" width="32.44140625" style="265" customWidth="1"/>
    <col min="10498" max="10506" width="12.44140625" style="265" customWidth="1"/>
    <col min="10507" max="10507" width="15.44140625" style="265" customWidth="1"/>
    <col min="10508" max="10508" width="12.44140625" style="265" bestFit="1" customWidth="1"/>
    <col min="10509" max="10509" width="12.109375" style="265" customWidth="1"/>
    <col min="10510" max="10511" width="11.44140625" style="265"/>
    <col min="10512" max="10512" width="14.44140625" style="265" customWidth="1"/>
    <col min="10513" max="10513" width="22" style="265" customWidth="1"/>
    <col min="10514" max="10515" width="15.44140625" style="265" customWidth="1"/>
    <col min="10516" max="10516" width="14" style="265" customWidth="1"/>
    <col min="10517" max="10517" width="14.109375" style="265" customWidth="1"/>
    <col min="10518" max="10518" width="13.109375" style="265" customWidth="1"/>
    <col min="10519" max="10519" width="14.44140625" style="265" customWidth="1"/>
    <col min="10520" max="10752" width="11.44140625" style="265"/>
    <col min="10753" max="10753" width="32.44140625" style="265" customWidth="1"/>
    <col min="10754" max="10762" width="12.44140625" style="265" customWidth="1"/>
    <col min="10763" max="10763" width="15.44140625" style="265" customWidth="1"/>
    <col min="10764" max="10764" width="12.44140625" style="265" bestFit="1" customWidth="1"/>
    <col min="10765" max="10765" width="12.109375" style="265" customWidth="1"/>
    <col min="10766" max="10767" width="11.44140625" style="265"/>
    <col min="10768" max="10768" width="14.44140625" style="265" customWidth="1"/>
    <col min="10769" max="10769" width="22" style="265" customWidth="1"/>
    <col min="10770" max="10771" width="15.44140625" style="265" customWidth="1"/>
    <col min="10772" max="10772" width="14" style="265" customWidth="1"/>
    <col min="10773" max="10773" width="14.109375" style="265" customWidth="1"/>
    <col min="10774" max="10774" width="13.109375" style="265" customWidth="1"/>
    <col min="10775" max="10775" width="14.44140625" style="265" customWidth="1"/>
    <col min="10776" max="11008" width="11.44140625" style="265"/>
    <col min="11009" max="11009" width="32.44140625" style="265" customWidth="1"/>
    <col min="11010" max="11018" width="12.44140625" style="265" customWidth="1"/>
    <col min="11019" max="11019" width="15.44140625" style="265" customWidth="1"/>
    <col min="11020" max="11020" width="12.44140625" style="265" bestFit="1" customWidth="1"/>
    <col min="11021" max="11021" width="12.109375" style="265" customWidth="1"/>
    <col min="11022" max="11023" width="11.44140625" style="265"/>
    <col min="11024" max="11024" width="14.44140625" style="265" customWidth="1"/>
    <col min="11025" max="11025" width="22" style="265" customWidth="1"/>
    <col min="11026" max="11027" width="15.44140625" style="265" customWidth="1"/>
    <col min="11028" max="11028" width="14" style="265" customWidth="1"/>
    <col min="11029" max="11029" width="14.109375" style="265" customWidth="1"/>
    <col min="11030" max="11030" width="13.109375" style="265" customWidth="1"/>
    <col min="11031" max="11031" width="14.44140625" style="265" customWidth="1"/>
    <col min="11032" max="11264" width="11.44140625" style="265"/>
    <col min="11265" max="11265" width="32.44140625" style="265" customWidth="1"/>
    <col min="11266" max="11274" width="12.44140625" style="265" customWidth="1"/>
    <col min="11275" max="11275" width="15.44140625" style="265" customWidth="1"/>
    <col min="11276" max="11276" width="12.44140625" style="265" bestFit="1" customWidth="1"/>
    <col min="11277" max="11277" width="12.109375" style="265" customWidth="1"/>
    <col min="11278" max="11279" width="11.44140625" style="265"/>
    <col min="11280" max="11280" width="14.44140625" style="265" customWidth="1"/>
    <col min="11281" max="11281" width="22" style="265" customWidth="1"/>
    <col min="11282" max="11283" width="15.44140625" style="265" customWidth="1"/>
    <col min="11284" max="11284" width="14" style="265" customWidth="1"/>
    <col min="11285" max="11285" width="14.109375" style="265" customWidth="1"/>
    <col min="11286" max="11286" width="13.109375" style="265" customWidth="1"/>
    <col min="11287" max="11287" width="14.44140625" style="265" customWidth="1"/>
    <col min="11288" max="11520" width="11.44140625" style="265"/>
    <col min="11521" max="11521" width="32.44140625" style="265" customWidth="1"/>
    <col min="11522" max="11530" width="12.44140625" style="265" customWidth="1"/>
    <col min="11531" max="11531" width="15.44140625" style="265" customWidth="1"/>
    <col min="11532" max="11532" width="12.44140625" style="265" bestFit="1" customWidth="1"/>
    <col min="11533" max="11533" width="12.109375" style="265" customWidth="1"/>
    <col min="11534" max="11535" width="11.44140625" style="265"/>
    <col min="11536" max="11536" width="14.44140625" style="265" customWidth="1"/>
    <col min="11537" max="11537" width="22" style="265" customWidth="1"/>
    <col min="11538" max="11539" width="15.44140625" style="265" customWidth="1"/>
    <col min="11540" max="11540" width="14" style="265" customWidth="1"/>
    <col min="11541" max="11541" width="14.109375" style="265" customWidth="1"/>
    <col min="11542" max="11542" width="13.109375" style="265" customWidth="1"/>
    <col min="11543" max="11543" width="14.44140625" style="265" customWidth="1"/>
    <col min="11544" max="11776" width="11.44140625" style="265"/>
    <col min="11777" max="11777" width="32.44140625" style="265" customWidth="1"/>
    <col min="11778" max="11786" width="12.44140625" style="265" customWidth="1"/>
    <col min="11787" max="11787" width="15.44140625" style="265" customWidth="1"/>
    <col min="11788" max="11788" width="12.44140625" style="265" bestFit="1" customWidth="1"/>
    <col min="11789" max="11789" width="12.109375" style="265" customWidth="1"/>
    <col min="11790" max="11791" width="11.44140625" style="265"/>
    <col min="11792" max="11792" width="14.44140625" style="265" customWidth="1"/>
    <col min="11793" max="11793" width="22" style="265" customWidth="1"/>
    <col min="11794" max="11795" width="15.44140625" style="265" customWidth="1"/>
    <col min="11796" max="11796" width="14" style="265" customWidth="1"/>
    <col min="11797" max="11797" width="14.109375" style="265" customWidth="1"/>
    <col min="11798" max="11798" width="13.109375" style="265" customWidth="1"/>
    <col min="11799" max="11799" width="14.44140625" style="265" customWidth="1"/>
    <col min="11800" max="12032" width="11.44140625" style="265"/>
    <col min="12033" max="12033" width="32.44140625" style="265" customWidth="1"/>
    <col min="12034" max="12042" width="12.44140625" style="265" customWidth="1"/>
    <col min="12043" max="12043" width="15.44140625" style="265" customWidth="1"/>
    <col min="12044" max="12044" width="12.44140625" style="265" bestFit="1" customWidth="1"/>
    <col min="12045" max="12045" width="12.109375" style="265" customWidth="1"/>
    <col min="12046" max="12047" width="11.44140625" style="265"/>
    <col min="12048" max="12048" width="14.44140625" style="265" customWidth="1"/>
    <col min="12049" max="12049" width="22" style="265" customWidth="1"/>
    <col min="12050" max="12051" width="15.44140625" style="265" customWidth="1"/>
    <col min="12052" max="12052" width="14" style="265" customWidth="1"/>
    <col min="12053" max="12053" width="14.109375" style="265" customWidth="1"/>
    <col min="12054" max="12054" width="13.109375" style="265" customWidth="1"/>
    <col min="12055" max="12055" width="14.44140625" style="265" customWidth="1"/>
    <col min="12056" max="12288" width="11.44140625" style="265"/>
    <col min="12289" max="12289" width="32.44140625" style="265" customWidth="1"/>
    <col min="12290" max="12298" width="12.44140625" style="265" customWidth="1"/>
    <col min="12299" max="12299" width="15.44140625" style="265" customWidth="1"/>
    <col min="12300" max="12300" width="12.44140625" style="265" bestFit="1" customWidth="1"/>
    <col min="12301" max="12301" width="12.109375" style="265" customWidth="1"/>
    <col min="12302" max="12303" width="11.44140625" style="265"/>
    <col min="12304" max="12304" width="14.44140625" style="265" customWidth="1"/>
    <col min="12305" max="12305" width="22" style="265" customWidth="1"/>
    <col min="12306" max="12307" width="15.44140625" style="265" customWidth="1"/>
    <col min="12308" max="12308" width="14" style="265" customWidth="1"/>
    <col min="12309" max="12309" width="14.109375" style="265" customWidth="1"/>
    <col min="12310" max="12310" width="13.109375" style="265" customWidth="1"/>
    <col min="12311" max="12311" width="14.44140625" style="265" customWidth="1"/>
    <col min="12312" max="12544" width="11.44140625" style="265"/>
    <col min="12545" max="12545" width="32.44140625" style="265" customWidth="1"/>
    <col min="12546" max="12554" width="12.44140625" style="265" customWidth="1"/>
    <col min="12555" max="12555" width="15.44140625" style="265" customWidth="1"/>
    <col min="12556" max="12556" width="12.44140625" style="265" bestFit="1" customWidth="1"/>
    <col min="12557" max="12557" width="12.109375" style="265" customWidth="1"/>
    <col min="12558" max="12559" width="11.44140625" style="265"/>
    <col min="12560" max="12560" width="14.44140625" style="265" customWidth="1"/>
    <col min="12561" max="12561" width="22" style="265" customWidth="1"/>
    <col min="12562" max="12563" width="15.44140625" style="265" customWidth="1"/>
    <col min="12564" max="12564" width="14" style="265" customWidth="1"/>
    <col min="12565" max="12565" width="14.109375" style="265" customWidth="1"/>
    <col min="12566" max="12566" width="13.109375" style="265" customWidth="1"/>
    <col min="12567" max="12567" width="14.44140625" style="265" customWidth="1"/>
    <col min="12568" max="12800" width="11.44140625" style="265"/>
    <col min="12801" max="12801" width="32.44140625" style="265" customWidth="1"/>
    <col min="12802" max="12810" width="12.44140625" style="265" customWidth="1"/>
    <col min="12811" max="12811" width="15.44140625" style="265" customWidth="1"/>
    <col min="12812" max="12812" width="12.44140625" style="265" bestFit="1" customWidth="1"/>
    <col min="12813" max="12813" width="12.109375" style="265" customWidth="1"/>
    <col min="12814" max="12815" width="11.44140625" style="265"/>
    <col min="12816" max="12816" width="14.44140625" style="265" customWidth="1"/>
    <col min="12817" max="12817" width="22" style="265" customWidth="1"/>
    <col min="12818" max="12819" width="15.44140625" style="265" customWidth="1"/>
    <col min="12820" max="12820" width="14" style="265" customWidth="1"/>
    <col min="12821" max="12821" width="14.109375" style="265" customWidth="1"/>
    <col min="12822" max="12822" width="13.109375" style="265" customWidth="1"/>
    <col min="12823" max="12823" width="14.44140625" style="265" customWidth="1"/>
    <col min="12824" max="13056" width="11.44140625" style="265"/>
    <col min="13057" max="13057" width="32.44140625" style="265" customWidth="1"/>
    <col min="13058" max="13066" width="12.44140625" style="265" customWidth="1"/>
    <col min="13067" max="13067" width="15.44140625" style="265" customWidth="1"/>
    <col min="13068" max="13068" width="12.44140625" style="265" bestFit="1" customWidth="1"/>
    <col min="13069" max="13069" width="12.109375" style="265" customWidth="1"/>
    <col min="13070" max="13071" width="11.44140625" style="265"/>
    <col min="13072" max="13072" width="14.44140625" style="265" customWidth="1"/>
    <col min="13073" max="13073" width="22" style="265" customWidth="1"/>
    <col min="13074" max="13075" width="15.44140625" style="265" customWidth="1"/>
    <col min="13076" max="13076" width="14" style="265" customWidth="1"/>
    <col min="13077" max="13077" width="14.109375" style="265" customWidth="1"/>
    <col min="13078" max="13078" width="13.109375" style="265" customWidth="1"/>
    <col min="13079" max="13079" width="14.44140625" style="265" customWidth="1"/>
    <col min="13080" max="13312" width="11.44140625" style="265"/>
    <col min="13313" max="13313" width="32.44140625" style="265" customWidth="1"/>
    <col min="13314" max="13322" width="12.44140625" style="265" customWidth="1"/>
    <col min="13323" max="13323" width="15.44140625" style="265" customWidth="1"/>
    <col min="13324" max="13324" width="12.44140625" style="265" bestFit="1" customWidth="1"/>
    <col min="13325" max="13325" width="12.109375" style="265" customWidth="1"/>
    <col min="13326" max="13327" width="11.44140625" style="265"/>
    <col min="13328" max="13328" width="14.44140625" style="265" customWidth="1"/>
    <col min="13329" max="13329" width="22" style="265" customWidth="1"/>
    <col min="13330" max="13331" width="15.44140625" style="265" customWidth="1"/>
    <col min="13332" max="13332" width="14" style="265" customWidth="1"/>
    <col min="13333" max="13333" width="14.109375" style="265" customWidth="1"/>
    <col min="13334" max="13334" width="13.109375" style="265" customWidth="1"/>
    <col min="13335" max="13335" width="14.44140625" style="265" customWidth="1"/>
    <col min="13336" max="13568" width="11.44140625" style="265"/>
    <col min="13569" max="13569" width="32.44140625" style="265" customWidth="1"/>
    <col min="13570" max="13578" width="12.44140625" style="265" customWidth="1"/>
    <col min="13579" max="13579" width="15.44140625" style="265" customWidth="1"/>
    <col min="13580" max="13580" width="12.44140625" style="265" bestFit="1" customWidth="1"/>
    <col min="13581" max="13581" width="12.109375" style="265" customWidth="1"/>
    <col min="13582" max="13583" width="11.44140625" style="265"/>
    <col min="13584" max="13584" width="14.44140625" style="265" customWidth="1"/>
    <col min="13585" max="13585" width="22" style="265" customWidth="1"/>
    <col min="13586" max="13587" width="15.44140625" style="265" customWidth="1"/>
    <col min="13588" max="13588" width="14" style="265" customWidth="1"/>
    <col min="13589" max="13589" width="14.109375" style="265" customWidth="1"/>
    <col min="13590" max="13590" width="13.109375" style="265" customWidth="1"/>
    <col min="13591" max="13591" width="14.44140625" style="265" customWidth="1"/>
    <col min="13592" max="13824" width="11.44140625" style="265"/>
    <col min="13825" max="13825" width="32.44140625" style="265" customWidth="1"/>
    <col min="13826" max="13834" width="12.44140625" style="265" customWidth="1"/>
    <col min="13835" max="13835" width="15.44140625" style="265" customWidth="1"/>
    <col min="13836" max="13836" width="12.44140625" style="265" bestFit="1" customWidth="1"/>
    <col min="13837" max="13837" width="12.109375" style="265" customWidth="1"/>
    <col min="13838" max="13839" width="11.44140625" style="265"/>
    <col min="13840" max="13840" width="14.44140625" style="265" customWidth="1"/>
    <col min="13841" max="13841" width="22" style="265" customWidth="1"/>
    <col min="13842" max="13843" width="15.44140625" style="265" customWidth="1"/>
    <col min="13844" max="13844" width="14" style="265" customWidth="1"/>
    <col min="13845" max="13845" width="14.109375" style="265" customWidth="1"/>
    <col min="13846" max="13846" width="13.109375" style="265" customWidth="1"/>
    <col min="13847" max="13847" width="14.44140625" style="265" customWidth="1"/>
    <col min="13848" max="14080" width="11.44140625" style="265"/>
    <col min="14081" max="14081" width="32.44140625" style="265" customWidth="1"/>
    <col min="14082" max="14090" width="12.44140625" style="265" customWidth="1"/>
    <col min="14091" max="14091" width="15.44140625" style="265" customWidth="1"/>
    <col min="14092" max="14092" width="12.44140625" style="265" bestFit="1" customWidth="1"/>
    <col min="14093" max="14093" width="12.109375" style="265" customWidth="1"/>
    <col min="14094" max="14095" width="11.44140625" style="265"/>
    <col min="14096" max="14096" width="14.44140625" style="265" customWidth="1"/>
    <col min="14097" max="14097" width="22" style="265" customWidth="1"/>
    <col min="14098" max="14099" width="15.44140625" style="265" customWidth="1"/>
    <col min="14100" max="14100" width="14" style="265" customWidth="1"/>
    <col min="14101" max="14101" width="14.109375" style="265" customWidth="1"/>
    <col min="14102" max="14102" width="13.109375" style="265" customWidth="1"/>
    <col min="14103" max="14103" width="14.44140625" style="265" customWidth="1"/>
    <col min="14104" max="14336" width="11.44140625" style="265"/>
    <col min="14337" max="14337" width="32.44140625" style="265" customWidth="1"/>
    <col min="14338" max="14346" width="12.44140625" style="265" customWidth="1"/>
    <col min="14347" max="14347" width="15.44140625" style="265" customWidth="1"/>
    <col min="14348" max="14348" width="12.44140625" style="265" bestFit="1" customWidth="1"/>
    <col min="14349" max="14349" width="12.109375" style="265" customWidth="1"/>
    <col min="14350" max="14351" width="11.44140625" style="265"/>
    <col min="14352" max="14352" width="14.44140625" style="265" customWidth="1"/>
    <col min="14353" max="14353" width="22" style="265" customWidth="1"/>
    <col min="14354" max="14355" width="15.44140625" style="265" customWidth="1"/>
    <col min="14356" max="14356" width="14" style="265" customWidth="1"/>
    <col min="14357" max="14357" width="14.109375" style="265" customWidth="1"/>
    <col min="14358" max="14358" width="13.109375" style="265" customWidth="1"/>
    <col min="14359" max="14359" width="14.44140625" style="265" customWidth="1"/>
    <col min="14360" max="14592" width="11.44140625" style="265"/>
    <col min="14593" max="14593" width="32.44140625" style="265" customWidth="1"/>
    <col min="14594" max="14602" width="12.44140625" style="265" customWidth="1"/>
    <col min="14603" max="14603" width="15.44140625" style="265" customWidth="1"/>
    <col min="14604" max="14604" width="12.44140625" style="265" bestFit="1" customWidth="1"/>
    <col min="14605" max="14605" width="12.109375" style="265" customWidth="1"/>
    <col min="14606" max="14607" width="11.44140625" style="265"/>
    <col min="14608" max="14608" width="14.44140625" style="265" customWidth="1"/>
    <col min="14609" max="14609" width="22" style="265" customWidth="1"/>
    <col min="14610" max="14611" width="15.44140625" style="265" customWidth="1"/>
    <col min="14612" max="14612" width="14" style="265" customWidth="1"/>
    <col min="14613" max="14613" width="14.109375" style="265" customWidth="1"/>
    <col min="14614" max="14614" width="13.109375" style="265" customWidth="1"/>
    <col min="14615" max="14615" width="14.44140625" style="265" customWidth="1"/>
    <col min="14616" max="14848" width="11.44140625" style="265"/>
    <col min="14849" max="14849" width="32.44140625" style="265" customWidth="1"/>
    <col min="14850" max="14858" width="12.44140625" style="265" customWidth="1"/>
    <col min="14859" max="14859" width="15.44140625" style="265" customWidth="1"/>
    <col min="14860" max="14860" width="12.44140625" style="265" bestFit="1" customWidth="1"/>
    <col min="14861" max="14861" width="12.109375" style="265" customWidth="1"/>
    <col min="14862" max="14863" width="11.44140625" style="265"/>
    <col min="14864" max="14864" width="14.44140625" style="265" customWidth="1"/>
    <col min="14865" max="14865" width="22" style="265" customWidth="1"/>
    <col min="14866" max="14867" width="15.44140625" style="265" customWidth="1"/>
    <col min="14868" max="14868" width="14" style="265" customWidth="1"/>
    <col min="14869" max="14869" width="14.109375" style="265" customWidth="1"/>
    <col min="14870" max="14870" width="13.109375" style="265" customWidth="1"/>
    <col min="14871" max="14871" width="14.44140625" style="265" customWidth="1"/>
    <col min="14872" max="15104" width="11.44140625" style="265"/>
    <col min="15105" max="15105" width="32.44140625" style="265" customWidth="1"/>
    <col min="15106" max="15114" width="12.44140625" style="265" customWidth="1"/>
    <col min="15115" max="15115" width="15.44140625" style="265" customWidth="1"/>
    <col min="15116" max="15116" width="12.44140625" style="265" bestFit="1" customWidth="1"/>
    <col min="15117" max="15117" width="12.109375" style="265" customWidth="1"/>
    <col min="15118" max="15119" width="11.44140625" style="265"/>
    <col min="15120" max="15120" width="14.44140625" style="265" customWidth="1"/>
    <col min="15121" max="15121" width="22" style="265" customWidth="1"/>
    <col min="15122" max="15123" width="15.44140625" style="265" customWidth="1"/>
    <col min="15124" max="15124" width="14" style="265" customWidth="1"/>
    <col min="15125" max="15125" width="14.109375" style="265" customWidth="1"/>
    <col min="15126" max="15126" width="13.109375" style="265" customWidth="1"/>
    <col min="15127" max="15127" width="14.44140625" style="265" customWidth="1"/>
    <col min="15128" max="15360" width="11.44140625" style="265"/>
    <col min="15361" max="15361" width="32.44140625" style="265" customWidth="1"/>
    <col min="15362" max="15370" width="12.44140625" style="265" customWidth="1"/>
    <col min="15371" max="15371" width="15.44140625" style="265" customWidth="1"/>
    <col min="15372" max="15372" width="12.44140625" style="265" bestFit="1" customWidth="1"/>
    <col min="15373" max="15373" width="12.109375" style="265" customWidth="1"/>
    <col min="15374" max="15375" width="11.44140625" style="265"/>
    <col min="15376" max="15376" width="14.44140625" style="265" customWidth="1"/>
    <col min="15377" max="15377" width="22" style="265" customWidth="1"/>
    <col min="15378" max="15379" width="15.44140625" style="265" customWidth="1"/>
    <col min="15380" max="15380" width="14" style="265" customWidth="1"/>
    <col min="15381" max="15381" width="14.109375" style="265" customWidth="1"/>
    <col min="15382" max="15382" width="13.109375" style="265" customWidth="1"/>
    <col min="15383" max="15383" width="14.44140625" style="265" customWidth="1"/>
    <col min="15384" max="15616" width="11.44140625" style="265"/>
    <col min="15617" max="15617" width="32.44140625" style="265" customWidth="1"/>
    <col min="15618" max="15626" width="12.44140625" style="265" customWidth="1"/>
    <col min="15627" max="15627" width="15.44140625" style="265" customWidth="1"/>
    <col min="15628" max="15628" width="12.44140625" style="265" bestFit="1" customWidth="1"/>
    <col min="15629" max="15629" width="12.109375" style="265" customWidth="1"/>
    <col min="15630" max="15631" width="11.44140625" style="265"/>
    <col min="15632" max="15632" width="14.44140625" style="265" customWidth="1"/>
    <col min="15633" max="15633" width="22" style="265" customWidth="1"/>
    <col min="15634" max="15635" width="15.44140625" style="265" customWidth="1"/>
    <col min="15636" max="15636" width="14" style="265" customWidth="1"/>
    <col min="15637" max="15637" width="14.109375" style="265" customWidth="1"/>
    <col min="15638" max="15638" width="13.109375" style="265" customWidth="1"/>
    <col min="15639" max="15639" width="14.44140625" style="265" customWidth="1"/>
    <col min="15640" max="15872" width="11.44140625" style="265"/>
    <col min="15873" max="15873" width="32.44140625" style="265" customWidth="1"/>
    <col min="15874" max="15882" width="12.44140625" style="265" customWidth="1"/>
    <col min="15883" max="15883" width="15.44140625" style="265" customWidth="1"/>
    <col min="15884" max="15884" width="12.44140625" style="265" bestFit="1" customWidth="1"/>
    <col min="15885" max="15885" width="12.109375" style="265" customWidth="1"/>
    <col min="15886" max="15887" width="11.44140625" style="265"/>
    <col min="15888" max="15888" width="14.44140625" style="265" customWidth="1"/>
    <col min="15889" max="15889" width="22" style="265" customWidth="1"/>
    <col min="15890" max="15891" width="15.44140625" style="265" customWidth="1"/>
    <col min="15892" max="15892" width="14" style="265" customWidth="1"/>
    <col min="15893" max="15893" width="14.109375" style="265" customWidth="1"/>
    <col min="15894" max="15894" width="13.109375" style="265" customWidth="1"/>
    <col min="15895" max="15895" width="14.44140625" style="265" customWidth="1"/>
    <col min="15896" max="16128" width="11.44140625" style="265"/>
    <col min="16129" max="16129" width="32.44140625" style="265" customWidth="1"/>
    <col min="16130" max="16138" width="12.44140625" style="265" customWidth="1"/>
    <col min="16139" max="16139" width="15.44140625" style="265" customWidth="1"/>
    <col min="16140" max="16140" width="12.44140625" style="265" bestFit="1" customWidth="1"/>
    <col min="16141" max="16141" width="12.109375" style="265" customWidth="1"/>
    <col min="16142" max="16143" width="11.44140625" style="265"/>
    <col min="16144" max="16144" width="14.44140625" style="265" customWidth="1"/>
    <col min="16145" max="16145" width="22" style="265" customWidth="1"/>
    <col min="16146" max="16147" width="15.44140625" style="265" customWidth="1"/>
    <col min="16148" max="16148" width="14" style="265" customWidth="1"/>
    <col min="16149" max="16149" width="14.109375" style="265" customWidth="1"/>
    <col min="16150" max="16150" width="13.109375" style="265" customWidth="1"/>
    <col min="16151" max="16151" width="14.44140625" style="265" customWidth="1"/>
    <col min="16152" max="16384" width="11.44140625" style="265"/>
  </cols>
  <sheetData>
    <row r="1" spans="1:23" ht="18" customHeight="1">
      <c r="A1" s="1423" t="s">
        <v>1246</v>
      </c>
      <c r="B1" s="1245"/>
      <c r="C1" s="1245"/>
      <c r="D1" s="1245"/>
      <c r="E1" s="1245"/>
      <c r="F1" s="1245"/>
      <c r="G1" s="1245"/>
      <c r="H1" s="1245"/>
      <c r="I1" s="1246"/>
    </row>
    <row r="2" spans="1:23" s="125" customFormat="1" ht="28.2">
      <c r="A2" s="239" t="s">
        <v>1161</v>
      </c>
      <c r="B2" s="239"/>
      <c r="C2" s="239"/>
      <c r="D2" s="239"/>
      <c r="E2" s="239"/>
      <c r="F2" s="239"/>
      <c r="G2" s="239"/>
      <c r="H2" s="239"/>
      <c r="I2" s="239"/>
      <c r="J2" s="239"/>
      <c r="K2" s="239"/>
      <c r="L2" s="1247"/>
      <c r="M2" s="1247"/>
      <c r="N2" s="1247"/>
      <c r="O2" s="1247"/>
      <c r="P2" s="1247"/>
      <c r="Q2" s="1247"/>
      <c r="R2" s="1247"/>
      <c r="S2" s="1247"/>
      <c r="T2" s="1247"/>
      <c r="U2" s="1247"/>
      <c r="V2" s="1247"/>
      <c r="W2" s="1247"/>
    </row>
    <row r="3" spans="1:23" s="1250" customFormat="1" ht="17.399999999999999">
      <c r="A3" s="1155">
        <v>45716</v>
      </c>
      <c r="B3" s="1155"/>
      <c r="C3" s="1155"/>
      <c r="D3" s="1155"/>
      <c r="E3" s="1155"/>
      <c r="F3" s="1155"/>
      <c r="G3" s="1155"/>
      <c r="H3" s="1155"/>
      <c r="I3" s="1155"/>
      <c r="J3" s="1155"/>
      <c r="K3" s="1155"/>
      <c r="L3" s="1248"/>
      <c r="M3" s="1249"/>
      <c r="N3" s="1249"/>
      <c r="O3" s="1249"/>
      <c r="P3" s="1249"/>
      <c r="Q3" s="1249"/>
      <c r="R3" s="1249"/>
      <c r="S3" s="1249"/>
      <c r="T3" s="1249"/>
      <c r="U3" s="1249"/>
      <c r="V3" s="1249"/>
      <c r="W3" s="1249"/>
    </row>
    <row r="4" spans="1:23" s="1252" customFormat="1" ht="19.5" customHeight="1">
      <c r="A4" s="1251" t="s">
        <v>1162</v>
      </c>
      <c r="B4" s="1251"/>
      <c r="C4" s="1251"/>
      <c r="D4" s="1251"/>
      <c r="E4" s="1251"/>
      <c r="F4" s="1251"/>
      <c r="G4" s="1251"/>
      <c r="H4" s="1251"/>
      <c r="I4" s="1251"/>
      <c r="J4" s="1251"/>
      <c r="K4" s="1251"/>
    </row>
    <row r="5" spans="1:23" s="1252" customFormat="1" ht="19.5" customHeight="1" thickBot="1">
      <c r="A5" s="1253"/>
      <c r="B5" s="1253"/>
      <c r="C5" s="1253"/>
      <c r="D5" s="1253"/>
      <c r="E5" s="1253"/>
      <c r="F5" s="1253"/>
      <c r="G5" s="1253"/>
      <c r="H5" s="1253"/>
      <c r="I5" s="1253"/>
      <c r="J5" s="1253"/>
      <c r="K5" s="1253"/>
    </row>
    <row r="6" spans="1:23" ht="39.75" customHeight="1">
      <c r="A6" s="215" t="s">
        <v>1</v>
      </c>
      <c r="B6" s="1254" t="s">
        <v>1163</v>
      </c>
      <c r="C6" s="1254"/>
      <c r="D6" s="1254"/>
      <c r="E6" s="1254"/>
      <c r="F6" s="1254"/>
      <c r="G6" s="129" t="s">
        <v>1164</v>
      </c>
      <c r="H6" s="129" t="s">
        <v>1165</v>
      </c>
      <c r="I6" s="129" t="s">
        <v>1166</v>
      </c>
      <c r="J6" s="129" t="s">
        <v>1167</v>
      </c>
      <c r="K6" s="215" t="s">
        <v>1168</v>
      </c>
    </row>
    <row r="7" spans="1:23" ht="57.75" customHeight="1">
      <c r="A7" s="217"/>
      <c r="B7" s="1166" t="s">
        <v>1169</v>
      </c>
      <c r="C7" s="1166" t="s">
        <v>1170</v>
      </c>
      <c r="D7" s="1166" t="s">
        <v>1171</v>
      </c>
      <c r="E7" s="1166" t="s">
        <v>1172</v>
      </c>
      <c r="F7" s="1255" t="s">
        <v>192</v>
      </c>
      <c r="G7" s="132"/>
      <c r="H7" s="132"/>
      <c r="I7" s="132"/>
      <c r="J7" s="132"/>
      <c r="K7" s="217"/>
    </row>
    <row r="8" spans="1:23" ht="11.25" customHeight="1">
      <c r="A8" s="1256"/>
      <c r="B8" s="1257"/>
      <c r="C8" s="1257"/>
      <c r="D8" s="1257"/>
      <c r="E8" s="1257"/>
      <c r="F8" s="1257"/>
      <c r="G8" s="1257"/>
      <c r="H8" s="1257"/>
      <c r="I8" s="1257"/>
      <c r="J8" s="1257"/>
      <c r="K8" s="1257"/>
      <c r="L8" s="1258"/>
      <c r="M8" s="1259"/>
      <c r="N8" s="1259"/>
    </row>
    <row r="9" spans="1:23" ht="20.100000000000001" customHeight="1">
      <c r="A9" s="1260" t="s">
        <v>29</v>
      </c>
      <c r="B9" s="1261">
        <v>0.60381967964871452</v>
      </c>
      <c r="C9" s="1261">
        <v>0</v>
      </c>
      <c r="D9" s="1261">
        <v>36.643102184178098</v>
      </c>
      <c r="E9" s="1261">
        <v>1.6292351468836923</v>
      </c>
      <c r="F9" s="1261">
        <v>38.876157013337298</v>
      </c>
      <c r="G9" s="1261">
        <v>5.0013643852242353</v>
      </c>
      <c r="H9" s="1261">
        <v>4.2522277917255229</v>
      </c>
      <c r="I9" s="1261">
        <v>20.694046268197543</v>
      </c>
      <c r="J9" s="1261">
        <v>31.176204538888609</v>
      </c>
      <c r="K9" s="1262">
        <v>76138544.419</v>
      </c>
      <c r="L9" s="1258"/>
      <c r="M9" s="1259"/>
      <c r="N9" s="1259"/>
    </row>
    <row r="10" spans="1:23" ht="20.100000000000001" customHeight="1">
      <c r="A10" s="1260" t="s">
        <v>30</v>
      </c>
      <c r="B10" s="1261">
        <v>1.037375930274776</v>
      </c>
      <c r="C10" s="1261">
        <v>5.1668525035472479E-2</v>
      </c>
      <c r="D10" s="1261">
        <v>8.2533963150402947</v>
      </c>
      <c r="E10" s="1261">
        <v>1.8159075457716982</v>
      </c>
      <c r="F10" s="1261">
        <v>11.158348372283621</v>
      </c>
      <c r="G10" s="1261">
        <v>3.804180598254959</v>
      </c>
      <c r="H10" s="1261">
        <v>0.74198538423469163</v>
      </c>
      <c r="I10" s="1261">
        <v>0.28548115148520464</v>
      </c>
      <c r="J10" s="1261">
        <v>84.01000443758015</v>
      </c>
      <c r="K10" s="1262">
        <v>1780583.0519999999</v>
      </c>
      <c r="L10" s="1258"/>
      <c r="M10" s="1259"/>
      <c r="N10" s="1259"/>
    </row>
    <row r="11" spans="1:23" ht="20.100000000000001" customHeight="1">
      <c r="A11" s="1260" t="s">
        <v>31</v>
      </c>
      <c r="B11" s="1261">
        <v>0.27878538214982401</v>
      </c>
      <c r="C11" s="1261">
        <v>0.59792423645058523</v>
      </c>
      <c r="D11" s="1261">
        <v>31.745836606682598</v>
      </c>
      <c r="E11" s="1261">
        <v>1.2284200695789429</v>
      </c>
      <c r="F11" s="1261">
        <v>33.850966297355754</v>
      </c>
      <c r="G11" s="1261">
        <v>2.787323637465783</v>
      </c>
      <c r="H11" s="1261">
        <v>4.5291116952012471</v>
      </c>
      <c r="I11" s="1261">
        <v>10.02250058705479</v>
      </c>
      <c r="J11" s="1261">
        <v>48.810097780428613</v>
      </c>
      <c r="K11" s="1262">
        <v>120297851.492</v>
      </c>
      <c r="L11" s="1258"/>
      <c r="M11" s="1259"/>
      <c r="N11" s="1259"/>
    </row>
    <row r="12" spans="1:23" ht="20.100000000000001" customHeight="1">
      <c r="A12" s="1260" t="s">
        <v>32</v>
      </c>
      <c r="B12" s="1261">
        <v>1.1052422458579263</v>
      </c>
      <c r="C12" s="1261">
        <v>0.15004333142323767</v>
      </c>
      <c r="D12" s="1261">
        <v>15.516613295314455</v>
      </c>
      <c r="E12" s="1261">
        <v>1.7607638892863333</v>
      </c>
      <c r="F12" s="1261">
        <v>18.532662761881951</v>
      </c>
      <c r="G12" s="1261">
        <v>1.6027271522445037</v>
      </c>
      <c r="H12" s="1261">
        <v>0.70968622950104554</v>
      </c>
      <c r="I12" s="1261">
        <v>0.3442265500400678</v>
      </c>
      <c r="J12" s="1261">
        <v>78.810697269672673</v>
      </c>
      <c r="K12" s="1262">
        <v>8183358.023</v>
      </c>
      <c r="L12" s="1258"/>
      <c r="M12" s="1259"/>
      <c r="N12" s="1259"/>
    </row>
    <row r="13" spans="1:23" ht="20.100000000000001" customHeight="1">
      <c r="A13" s="1260" t="s">
        <v>33</v>
      </c>
      <c r="B13" s="1261">
        <v>1.4926588700073247</v>
      </c>
      <c r="C13" s="1261">
        <v>0.52736591371385322</v>
      </c>
      <c r="D13" s="1261">
        <v>32.687026671193372</v>
      </c>
      <c r="E13" s="1261">
        <v>1.2048959059643265</v>
      </c>
      <c r="F13" s="1261">
        <v>35.911947367828098</v>
      </c>
      <c r="G13" s="1261">
        <v>6.2509010986574146E-2</v>
      </c>
      <c r="H13" s="1261">
        <v>3.1805323951264168</v>
      </c>
      <c r="I13" s="1261">
        <v>32.711629659700321</v>
      </c>
      <c r="J13" s="1261">
        <v>28.133381552460136</v>
      </c>
      <c r="K13" s="1262">
        <v>14390093.297</v>
      </c>
      <c r="L13" s="1258"/>
      <c r="M13" s="1259"/>
      <c r="N13" s="1259"/>
    </row>
    <row r="14" spans="1:23" ht="20.100000000000001" customHeight="1">
      <c r="A14" s="1260" t="s">
        <v>116</v>
      </c>
      <c r="B14" s="1261">
        <v>0.48017813277876736</v>
      </c>
      <c r="C14" s="1261">
        <v>0</v>
      </c>
      <c r="D14" s="1261">
        <v>35.393759063646883</v>
      </c>
      <c r="E14" s="1261">
        <v>3.5620066995655577</v>
      </c>
      <c r="F14" s="1261">
        <v>39.43594389801379</v>
      </c>
      <c r="G14" s="1261">
        <v>1.4055062080930569</v>
      </c>
      <c r="H14" s="1261">
        <v>5.1263250160748317</v>
      </c>
      <c r="I14" s="1261">
        <v>15.359812168671121</v>
      </c>
      <c r="J14" s="1261">
        <v>38.672412703079445</v>
      </c>
      <c r="K14" s="1262">
        <v>49441666.497000001</v>
      </c>
      <c r="L14" s="1258"/>
      <c r="M14" s="1259"/>
      <c r="N14" s="1259"/>
    </row>
    <row r="15" spans="1:23" ht="20.100000000000001" customHeight="1">
      <c r="A15" s="1260" t="s">
        <v>35</v>
      </c>
      <c r="B15" s="1261">
        <v>0</v>
      </c>
      <c r="C15" s="1261">
        <v>0</v>
      </c>
      <c r="D15" s="1261">
        <v>0</v>
      </c>
      <c r="E15" s="1261">
        <v>0</v>
      </c>
      <c r="F15" s="1261">
        <v>0</v>
      </c>
      <c r="G15" s="1261">
        <v>38.710132304662046</v>
      </c>
      <c r="H15" s="1261">
        <v>0</v>
      </c>
      <c r="I15" s="1261">
        <v>3.6836827548580824</v>
      </c>
      <c r="J15" s="1261">
        <v>57.606184872629328</v>
      </c>
      <c r="K15" s="1262">
        <v>1473827.7320000001</v>
      </c>
      <c r="L15" s="1258"/>
      <c r="M15" s="1259"/>
      <c r="N15" s="1259"/>
    </row>
    <row r="16" spans="1:23" ht="20.100000000000001" customHeight="1">
      <c r="A16" s="1260" t="s">
        <v>36</v>
      </c>
      <c r="B16" s="1261">
        <v>0.26773819788870978</v>
      </c>
      <c r="C16" s="1261">
        <v>1.5332529677852943E-4</v>
      </c>
      <c r="D16" s="1261">
        <v>24.666746276931651</v>
      </c>
      <c r="E16" s="1261">
        <v>1.167713140743412</v>
      </c>
      <c r="F16" s="1261">
        <v>26.102350942937342</v>
      </c>
      <c r="G16" s="1261">
        <v>4.5392318858017573</v>
      </c>
      <c r="H16" s="1261">
        <v>2.5033360292762059</v>
      </c>
      <c r="I16" s="1261">
        <v>20.753317677004723</v>
      </c>
      <c r="J16" s="1261">
        <v>46.101763458749595</v>
      </c>
      <c r="K16" s="1262">
        <v>48151219.369000003</v>
      </c>
      <c r="L16" s="1258"/>
      <c r="M16" s="1259"/>
      <c r="N16" s="1259"/>
    </row>
    <row r="17" spans="1:14" ht="20.100000000000001" customHeight="1">
      <c r="A17" s="1260" t="s">
        <v>37</v>
      </c>
      <c r="B17" s="1261">
        <v>0</v>
      </c>
      <c r="C17" s="1261">
        <v>0</v>
      </c>
      <c r="D17" s="1261">
        <v>3.3298293772978163</v>
      </c>
      <c r="E17" s="1261">
        <v>1.6129846282558895</v>
      </c>
      <c r="F17" s="1261">
        <v>4.9428140055537053</v>
      </c>
      <c r="G17" s="1261">
        <v>0</v>
      </c>
      <c r="H17" s="1261">
        <v>0</v>
      </c>
      <c r="I17" s="1261">
        <v>95.0571859944463</v>
      </c>
      <c r="J17" s="1261">
        <v>0</v>
      </c>
      <c r="K17" s="1262">
        <v>12225874.478</v>
      </c>
      <c r="L17" s="1258"/>
      <c r="M17" s="1259"/>
      <c r="N17" s="1259"/>
    </row>
    <row r="18" spans="1:14" ht="20.100000000000001" customHeight="1">
      <c r="A18" s="1260" t="s">
        <v>38</v>
      </c>
      <c r="B18" s="1261">
        <v>0.15392130793849346</v>
      </c>
      <c r="C18" s="1261">
        <v>0</v>
      </c>
      <c r="D18" s="1261">
        <v>17.106892221903848</v>
      </c>
      <c r="E18" s="1261">
        <v>0.29064925962333132</v>
      </c>
      <c r="F18" s="1261">
        <v>17.551462815078654</v>
      </c>
      <c r="G18" s="1261">
        <v>9.57758116028187E-2</v>
      </c>
      <c r="H18" s="1261">
        <v>0.3296076337562282</v>
      </c>
      <c r="I18" s="1261">
        <v>9.7211492131885269</v>
      </c>
      <c r="J18" s="1261">
        <v>72.302004475147797</v>
      </c>
      <c r="K18" s="1262">
        <v>3904269.7080000001</v>
      </c>
      <c r="L18" s="1258"/>
      <c r="M18" s="1259"/>
      <c r="N18" s="1259"/>
    </row>
    <row r="19" spans="1:14" ht="20.100000000000001" customHeight="1">
      <c r="A19" s="1260" t="s">
        <v>98</v>
      </c>
      <c r="B19" s="1261">
        <v>3.3138205430755414E-3</v>
      </c>
      <c r="C19" s="1261">
        <v>0</v>
      </c>
      <c r="D19" s="1261">
        <v>-3.3138205430755414E-3</v>
      </c>
      <c r="E19" s="1261">
        <v>0</v>
      </c>
      <c r="F19" s="1261">
        <v>0</v>
      </c>
      <c r="G19" s="1261">
        <v>0</v>
      </c>
      <c r="H19" s="1261">
        <v>0</v>
      </c>
      <c r="I19" s="1261">
        <v>0</v>
      </c>
      <c r="J19" s="1261">
        <v>100</v>
      </c>
      <c r="K19" s="1262">
        <v>3416690.7510000002</v>
      </c>
      <c r="L19" s="1258"/>
      <c r="M19" s="1259"/>
      <c r="N19" s="1259"/>
    </row>
    <row r="20" spans="1:14" ht="20.100000000000001" customHeight="1">
      <c r="A20" s="1260" t="s">
        <v>117</v>
      </c>
      <c r="B20" s="1261">
        <v>1.1510414007912073</v>
      </c>
      <c r="C20" s="1261">
        <v>0</v>
      </c>
      <c r="D20" s="1261">
        <v>26.620725198726724</v>
      </c>
      <c r="E20" s="1261">
        <v>0.58802400058281179</v>
      </c>
      <c r="F20" s="1261">
        <v>28.359790618878638</v>
      </c>
      <c r="G20" s="1261">
        <v>6.1135957657038338</v>
      </c>
      <c r="H20" s="1261">
        <v>7.8009858595653983</v>
      </c>
      <c r="I20" s="1261">
        <v>12.583421604909095</v>
      </c>
      <c r="J20" s="1261">
        <v>45.142206113387232</v>
      </c>
      <c r="K20" s="1262">
        <v>5325410.0120000001</v>
      </c>
    </row>
    <row r="21" spans="1:14" ht="20.100000000000001" customHeight="1">
      <c r="A21" s="1260" t="s">
        <v>41</v>
      </c>
      <c r="B21" s="1261">
        <v>2.2718252822589778E-3</v>
      </c>
      <c r="C21" s="1261">
        <v>0</v>
      </c>
      <c r="D21" s="1261">
        <v>0</v>
      </c>
      <c r="E21" s="1261">
        <v>0</v>
      </c>
      <c r="F21" s="1261">
        <v>2.2718252822589778E-3</v>
      </c>
      <c r="G21" s="1261">
        <v>0</v>
      </c>
      <c r="H21" s="1261">
        <v>0</v>
      </c>
      <c r="I21" s="1261">
        <v>0</v>
      </c>
      <c r="J21" s="1261">
        <v>99.99772817471775</v>
      </c>
      <c r="K21" s="1262">
        <v>1332144.696</v>
      </c>
    </row>
    <row r="22" spans="1:14" ht="20.100000000000001" customHeight="1">
      <c r="A22" s="1260" t="s">
        <v>1090</v>
      </c>
      <c r="B22" s="1261">
        <v>0.4173225967975927</v>
      </c>
      <c r="C22" s="1261">
        <v>0</v>
      </c>
      <c r="D22" s="1261">
        <v>12.112604777576079</v>
      </c>
      <c r="E22" s="1261">
        <v>1.2872579416060193</v>
      </c>
      <c r="F22" s="1261">
        <v>13.817185579391122</v>
      </c>
      <c r="G22" s="1261">
        <v>2.1877328124881568</v>
      </c>
      <c r="H22" s="1261">
        <v>0</v>
      </c>
      <c r="I22" s="1261">
        <v>0</v>
      </c>
      <c r="J22" s="1261">
        <v>83.995081344709291</v>
      </c>
      <c r="K22" s="1262">
        <v>759268.495</v>
      </c>
    </row>
    <row r="23" spans="1:14" ht="20.100000000000001" customHeight="1">
      <c r="A23" s="1260" t="s">
        <v>43</v>
      </c>
      <c r="B23" s="1261">
        <v>3.7811554526674214</v>
      </c>
      <c r="C23" s="1261">
        <v>1.203022396869778</v>
      </c>
      <c r="D23" s="1261">
        <v>6.5799807930326981</v>
      </c>
      <c r="E23" s="1261">
        <v>1.1364794175397228</v>
      </c>
      <c r="F23" s="1261">
        <v>12.70063806010962</v>
      </c>
      <c r="G23" s="1261">
        <v>0.3515513527303149</v>
      </c>
      <c r="H23" s="1261">
        <v>5.5602056882185966</v>
      </c>
      <c r="I23" s="1261">
        <v>27.400243293406056</v>
      </c>
      <c r="J23" s="1261">
        <v>53.987361290439118</v>
      </c>
      <c r="K23" s="1262">
        <v>952089.92200000002</v>
      </c>
    </row>
    <row r="24" spans="1:14" ht="20.100000000000001" customHeight="1">
      <c r="A24" s="1260" t="s">
        <v>44</v>
      </c>
      <c r="B24" s="1261">
        <v>0</v>
      </c>
      <c r="C24" s="1261">
        <v>0</v>
      </c>
      <c r="D24" s="1261">
        <v>0</v>
      </c>
      <c r="E24" s="1261">
        <v>0</v>
      </c>
      <c r="F24" s="1261">
        <v>0</v>
      </c>
      <c r="G24" s="1261">
        <v>0</v>
      </c>
      <c r="H24" s="1261">
        <v>0</v>
      </c>
      <c r="I24" s="1261">
        <v>10.49477622513394</v>
      </c>
      <c r="J24" s="1261">
        <v>89.505223774866067</v>
      </c>
      <c r="K24" s="1262">
        <v>190571</v>
      </c>
    </row>
    <row r="25" spans="1:14" ht="20.100000000000001" customHeight="1">
      <c r="A25" s="1260" t="s">
        <v>45</v>
      </c>
      <c r="B25" s="1261">
        <v>0.12921148488820886</v>
      </c>
      <c r="C25" s="1261">
        <v>0</v>
      </c>
      <c r="D25" s="1261">
        <v>8.8268613266323808</v>
      </c>
      <c r="E25" s="1261">
        <v>2.7153057828370266</v>
      </c>
      <c r="F25" s="1261">
        <v>11.671378657622304</v>
      </c>
      <c r="G25" s="1261">
        <v>0</v>
      </c>
      <c r="H25" s="1261">
        <v>0</v>
      </c>
      <c r="I25" s="1261">
        <v>27.165624346643806</v>
      </c>
      <c r="J25" s="1261">
        <v>61.162996932469191</v>
      </c>
      <c r="K25" s="1262">
        <v>1580660.575</v>
      </c>
    </row>
    <row r="26" spans="1:14" ht="20.100000000000001" customHeight="1">
      <c r="A26" s="1260" t="s">
        <v>46</v>
      </c>
      <c r="B26" s="1261">
        <v>0</v>
      </c>
      <c r="C26" s="1261">
        <v>0</v>
      </c>
      <c r="D26" s="1261">
        <v>0</v>
      </c>
      <c r="E26" s="1261">
        <v>0</v>
      </c>
      <c r="F26" s="1261">
        <v>0</v>
      </c>
      <c r="G26" s="1261">
        <v>1.562469524306523</v>
      </c>
      <c r="H26" s="1261">
        <v>0</v>
      </c>
      <c r="I26" s="1261">
        <v>8.2218409707103817</v>
      </c>
      <c r="J26" s="1261">
        <v>90.215689481009207</v>
      </c>
      <c r="K26" s="1262">
        <v>4171203.2769999998</v>
      </c>
    </row>
    <row r="27" spans="1:14" ht="24.75" customHeight="1" thickBot="1">
      <c r="A27" s="1263" t="s">
        <v>47</v>
      </c>
      <c r="B27" s="1264">
        <v>0.45059216726906848</v>
      </c>
      <c r="C27" s="1264">
        <v>0.23179790749043791</v>
      </c>
      <c r="D27" s="1264">
        <v>29.507572479726047</v>
      </c>
      <c r="E27" s="1264">
        <v>1.6099978583025314</v>
      </c>
      <c r="F27" s="1264">
        <v>31.799960412788085</v>
      </c>
      <c r="G27" s="1264">
        <v>3.1761450886432092</v>
      </c>
      <c r="H27" s="1264">
        <v>3.7985763004612974</v>
      </c>
      <c r="I27" s="1264">
        <v>18.070845633664124</v>
      </c>
      <c r="J27" s="1264">
        <v>43.154472563595149</v>
      </c>
      <c r="K27" s="1265">
        <v>353715326.80199999</v>
      </c>
      <c r="L27" s="1266"/>
    </row>
    <row r="28" spans="1:14" ht="7.5" customHeight="1">
      <c r="A28" s="161"/>
      <c r="B28" s="161"/>
      <c r="C28" s="161"/>
      <c r="D28" s="161"/>
      <c r="E28" s="161"/>
      <c r="F28" s="161"/>
      <c r="G28" s="161"/>
      <c r="H28" s="161"/>
      <c r="I28" s="161"/>
      <c r="J28" s="161"/>
      <c r="K28" s="161"/>
    </row>
    <row r="29" spans="1:14">
      <c r="A29" s="235" t="s">
        <v>1173</v>
      </c>
      <c r="B29" s="161"/>
      <c r="C29" s="161"/>
      <c r="D29" s="161"/>
      <c r="E29" s="161"/>
      <c r="F29" s="161"/>
      <c r="G29" s="161"/>
      <c r="H29" s="161"/>
      <c r="I29" s="161"/>
      <c r="J29" s="161"/>
      <c r="K29" s="161"/>
    </row>
    <row r="30" spans="1:14">
      <c r="A30" s="33" t="s">
        <v>815</v>
      </c>
      <c r="B30" s="18"/>
      <c r="C30" s="18"/>
      <c r="D30" s="18"/>
      <c r="E30" s="18"/>
      <c r="F30" s="18"/>
      <c r="G30" s="18"/>
      <c r="H30" s="18"/>
      <c r="I30" s="18"/>
      <c r="J30" s="161"/>
      <c r="K30" s="161"/>
    </row>
    <row r="31" spans="1:14">
      <c r="A31" s="558"/>
      <c r="B31" s="900"/>
      <c r="C31" s="900"/>
      <c r="D31" s="890"/>
      <c r="E31" s="900"/>
      <c r="F31" s="900"/>
      <c r="G31" s="900"/>
      <c r="H31" s="890"/>
      <c r="I31" s="900"/>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2075AADA-0615-461A-8422-B4B579AA833C}"/>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99E08-D0F9-459B-B89F-AFA5C2BC27B7}">
  <dimension ref="A1:U76"/>
  <sheetViews>
    <sheetView showGridLines="0" zoomScaleNormal="100" workbookViewId="0"/>
  </sheetViews>
  <sheetFormatPr baseColWidth="10" defaultColWidth="11.44140625" defaultRowHeight="13.2"/>
  <cols>
    <col min="1" max="1" width="39.6640625" style="7" customWidth="1"/>
    <col min="2" max="6" width="8.44140625" style="7" customWidth="1"/>
    <col min="7" max="7" width="9.88671875" style="7" customWidth="1"/>
    <col min="8" max="10" width="8.44140625" style="7" customWidth="1"/>
    <col min="11" max="11" width="9.44140625" style="7" customWidth="1"/>
    <col min="12" max="19" width="7.44140625" style="7" customWidth="1"/>
    <col min="20" max="20" width="10.44140625" style="7" customWidth="1"/>
    <col min="21" max="256" width="11.44140625" style="7"/>
    <col min="257" max="257" width="39.6640625" style="7" customWidth="1"/>
    <col min="258" max="262" width="8.44140625" style="7" customWidth="1"/>
    <col min="263" max="263" width="9.88671875" style="7" customWidth="1"/>
    <col min="264" max="266" width="8.44140625" style="7" customWidth="1"/>
    <col min="267" max="267" width="9.44140625" style="7" customWidth="1"/>
    <col min="268" max="275" width="7.44140625" style="7" customWidth="1"/>
    <col min="276" max="276" width="10.44140625" style="7" customWidth="1"/>
    <col min="277" max="512" width="11.44140625" style="7"/>
    <col min="513" max="513" width="39.6640625" style="7" customWidth="1"/>
    <col min="514" max="518" width="8.44140625" style="7" customWidth="1"/>
    <col min="519" max="519" width="9.88671875" style="7" customWidth="1"/>
    <col min="520" max="522" width="8.44140625" style="7" customWidth="1"/>
    <col min="523" max="523" width="9.44140625" style="7" customWidth="1"/>
    <col min="524" max="531" width="7.44140625" style="7" customWidth="1"/>
    <col min="532" max="532" width="10.44140625" style="7" customWidth="1"/>
    <col min="533" max="768" width="11.44140625" style="7"/>
    <col min="769" max="769" width="39.6640625" style="7" customWidth="1"/>
    <col min="770" max="774" width="8.44140625" style="7" customWidth="1"/>
    <col min="775" max="775" width="9.88671875" style="7" customWidth="1"/>
    <col min="776" max="778" width="8.44140625" style="7" customWidth="1"/>
    <col min="779" max="779" width="9.44140625" style="7" customWidth="1"/>
    <col min="780" max="787" width="7.44140625" style="7" customWidth="1"/>
    <col min="788" max="788" width="10.44140625" style="7" customWidth="1"/>
    <col min="789" max="1024" width="11.44140625" style="7"/>
    <col min="1025" max="1025" width="39.6640625" style="7" customWidth="1"/>
    <col min="1026" max="1030" width="8.44140625" style="7" customWidth="1"/>
    <col min="1031" max="1031" width="9.88671875" style="7" customWidth="1"/>
    <col min="1032" max="1034" width="8.44140625" style="7" customWidth="1"/>
    <col min="1035" max="1035" width="9.44140625" style="7" customWidth="1"/>
    <col min="1036" max="1043" width="7.44140625" style="7" customWidth="1"/>
    <col min="1044" max="1044" width="10.44140625" style="7" customWidth="1"/>
    <col min="1045" max="1280" width="11.44140625" style="7"/>
    <col min="1281" max="1281" width="39.6640625" style="7" customWidth="1"/>
    <col min="1282" max="1286" width="8.44140625" style="7" customWidth="1"/>
    <col min="1287" max="1287" width="9.88671875" style="7" customWidth="1"/>
    <col min="1288" max="1290" width="8.44140625" style="7" customWidth="1"/>
    <col min="1291" max="1291" width="9.44140625" style="7" customWidth="1"/>
    <col min="1292" max="1299" width="7.44140625" style="7" customWidth="1"/>
    <col min="1300" max="1300" width="10.44140625" style="7" customWidth="1"/>
    <col min="1301" max="1536" width="11.44140625" style="7"/>
    <col min="1537" max="1537" width="39.6640625" style="7" customWidth="1"/>
    <col min="1538" max="1542" width="8.44140625" style="7" customWidth="1"/>
    <col min="1543" max="1543" width="9.88671875" style="7" customWidth="1"/>
    <col min="1544" max="1546" width="8.44140625" style="7" customWidth="1"/>
    <col min="1547" max="1547" width="9.44140625" style="7" customWidth="1"/>
    <col min="1548" max="1555" width="7.44140625" style="7" customWidth="1"/>
    <col min="1556" max="1556" width="10.44140625" style="7" customWidth="1"/>
    <col min="1557" max="1792" width="11.44140625" style="7"/>
    <col min="1793" max="1793" width="39.6640625" style="7" customWidth="1"/>
    <col min="1794" max="1798" width="8.44140625" style="7" customWidth="1"/>
    <col min="1799" max="1799" width="9.88671875" style="7" customWidth="1"/>
    <col min="1800" max="1802" width="8.44140625" style="7" customWidth="1"/>
    <col min="1803" max="1803" width="9.44140625" style="7" customWidth="1"/>
    <col min="1804" max="1811" width="7.44140625" style="7" customWidth="1"/>
    <col min="1812" max="1812" width="10.44140625" style="7" customWidth="1"/>
    <col min="1813" max="2048" width="11.44140625" style="7"/>
    <col min="2049" max="2049" width="39.6640625" style="7" customWidth="1"/>
    <col min="2050" max="2054" width="8.44140625" style="7" customWidth="1"/>
    <col min="2055" max="2055" width="9.88671875" style="7" customWidth="1"/>
    <col min="2056" max="2058" width="8.44140625" style="7" customWidth="1"/>
    <col min="2059" max="2059" width="9.44140625" style="7" customWidth="1"/>
    <col min="2060" max="2067" width="7.44140625" style="7" customWidth="1"/>
    <col min="2068" max="2068" width="10.44140625" style="7" customWidth="1"/>
    <col min="2069" max="2304" width="11.44140625" style="7"/>
    <col min="2305" max="2305" width="39.6640625" style="7" customWidth="1"/>
    <col min="2306" max="2310" width="8.44140625" style="7" customWidth="1"/>
    <col min="2311" max="2311" width="9.88671875" style="7" customWidth="1"/>
    <col min="2312" max="2314" width="8.44140625" style="7" customWidth="1"/>
    <col min="2315" max="2315" width="9.44140625" style="7" customWidth="1"/>
    <col min="2316" max="2323" width="7.44140625" style="7" customWidth="1"/>
    <col min="2324" max="2324" width="10.44140625" style="7" customWidth="1"/>
    <col min="2325" max="2560" width="11.44140625" style="7"/>
    <col min="2561" max="2561" width="39.6640625" style="7" customWidth="1"/>
    <col min="2562" max="2566" width="8.44140625" style="7" customWidth="1"/>
    <col min="2567" max="2567" width="9.88671875" style="7" customWidth="1"/>
    <col min="2568" max="2570" width="8.44140625" style="7" customWidth="1"/>
    <col min="2571" max="2571" width="9.44140625" style="7" customWidth="1"/>
    <col min="2572" max="2579" width="7.44140625" style="7" customWidth="1"/>
    <col min="2580" max="2580" width="10.44140625" style="7" customWidth="1"/>
    <col min="2581" max="2816" width="11.44140625" style="7"/>
    <col min="2817" max="2817" width="39.6640625" style="7" customWidth="1"/>
    <col min="2818" max="2822" width="8.44140625" style="7" customWidth="1"/>
    <col min="2823" max="2823" width="9.88671875" style="7" customWidth="1"/>
    <col min="2824" max="2826" width="8.44140625" style="7" customWidth="1"/>
    <col min="2827" max="2827" width="9.44140625" style="7" customWidth="1"/>
    <col min="2828" max="2835" width="7.44140625" style="7" customWidth="1"/>
    <col min="2836" max="2836" width="10.44140625" style="7" customWidth="1"/>
    <col min="2837" max="3072" width="11.44140625" style="7"/>
    <col min="3073" max="3073" width="39.6640625" style="7" customWidth="1"/>
    <col min="3074" max="3078" width="8.44140625" style="7" customWidth="1"/>
    <col min="3079" max="3079" width="9.88671875" style="7" customWidth="1"/>
    <col min="3080" max="3082" width="8.44140625" style="7" customWidth="1"/>
    <col min="3083" max="3083" width="9.44140625" style="7" customWidth="1"/>
    <col min="3084" max="3091" width="7.44140625" style="7" customWidth="1"/>
    <col min="3092" max="3092" width="10.44140625" style="7" customWidth="1"/>
    <col min="3093" max="3328" width="11.44140625" style="7"/>
    <col min="3329" max="3329" width="39.6640625" style="7" customWidth="1"/>
    <col min="3330" max="3334" width="8.44140625" style="7" customWidth="1"/>
    <col min="3335" max="3335" width="9.88671875" style="7" customWidth="1"/>
    <col min="3336" max="3338" width="8.44140625" style="7" customWidth="1"/>
    <col min="3339" max="3339" width="9.44140625" style="7" customWidth="1"/>
    <col min="3340" max="3347" width="7.44140625" style="7" customWidth="1"/>
    <col min="3348" max="3348" width="10.44140625" style="7" customWidth="1"/>
    <col min="3349" max="3584" width="11.44140625" style="7"/>
    <col min="3585" max="3585" width="39.6640625" style="7" customWidth="1"/>
    <col min="3586" max="3590" width="8.44140625" style="7" customWidth="1"/>
    <col min="3591" max="3591" width="9.88671875" style="7" customWidth="1"/>
    <col min="3592" max="3594" width="8.44140625" style="7" customWidth="1"/>
    <col min="3595" max="3595" width="9.44140625" style="7" customWidth="1"/>
    <col min="3596" max="3603" width="7.44140625" style="7" customWidth="1"/>
    <col min="3604" max="3604" width="10.44140625" style="7" customWidth="1"/>
    <col min="3605" max="3840" width="11.44140625" style="7"/>
    <col min="3841" max="3841" width="39.6640625" style="7" customWidth="1"/>
    <col min="3842" max="3846" width="8.44140625" style="7" customWidth="1"/>
    <col min="3847" max="3847" width="9.88671875" style="7" customWidth="1"/>
    <col min="3848" max="3850" width="8.44140625" style="7" customWidth="1"/>
    <col min="3851" max="3851" width="9.44140625" style="7" customWidth="1"/>
    <col min="3852" max="3859" width="7.44140625" style="7" customWidth="1"/>
    <col min="3860" max="3860" width="10.44140625" style="7" customWidth="1"/>
    <col min="3861" max="4096" width="11.44140625" style="7"/>
    <col min="4097" max="4097" width="39.6640625" style="7" customWidth="1"/>
    <col min="4098" max="4102" width="8.44140625" style="7" customWidth="1"/>
    <col min="4103" max="4103" width="9.88671875" style="7" customWidth="1"/>
    <col min="4104" max="4106" width="8.44140625" style="7" customWidth="1"/>
    <col min="4107" max="4107" width="9.44140625" style="7" customWidth="1"/>
    <col min="4108" max="4115" width="7.44140625" style="7" customWidth="1"/>
    <col min="4116" max="4116" width="10.44140625" style="7" customWidth="1"/>
    <col min="4117" max="4352" width="11.44140625" style="7"/>
    <col min="4353" max="4353" width="39.6640625" style="7" customWidth="1"/>
    <col min="4354" max="4358" width="8.44140625" style="7" customWidth="1"/>
    <col min="4359" max="4359" width="9.88671875" style="7" customWidth="1"/>
    <col min="4360" max="4362" width="8.44140625" style="7" customWidth="1"/>
    <col min="4363" max="4363" width="9.44140625" style="7" customWidth="1"/>
    <col min="4364" max="4371" width="7.44140625" style="7" customWidth="1"/>
    <col min="4372" max="4372" width="10.44140625" style="7" customWidth="1"/>
    <col min="4373" max="4608" width="11.44140625" style="7"/>
    <col min="4609" max="4609" width="39.6640625" style="7" customWidth="1"/>
    <col min="4610" max="4614" width="8.44140625" style="7" customWidth="1"/>
    <col min="4615" max="4615" width="9.88671875" style="7" customWidth="1"/>
    <col min="4616" max="4618" width="8.44140625" style="7" customWidth="1"/>
    <col min="4619" max="4619" width="9.44140625" style="7" customWidth="1"/>
    <col min="4620" max="4627" width="7.44140625" style="7" customWidth="1"/>
    <col min="4628" max="4628" width="10.44140625" style="7" customWidth="1"/>
    <col min="4629" max="4864" width="11.44140625" style="7"/>
    <col min="4865" max="4865" width="39.6640625" style="7" customWidth="1"/>
    <col min="4866" max="4870" width="8.44140625" style="7" customWidth="1"/>
    <col min="4871" max="4871" width="9.88671875" style="7" customWidth="1"/>
    <col min="4872" max="4874" width="8.44140625" style="7" customWidth="1"/>
    <col min="4875" max="4875" width="9.44140625" style="7" customWidth="1"/>
    <col min="4876" max="4883" width="7.44140625" style="7" customWidth="1"/>
    <col min="4884" max="4884" width="10.44140625" style="7" customWidth="1"/>
    <col min="4885" max="5120" width="11.44140625" style="7"/>
    <col min="5121" max="5121" width="39.6640625" style="7" customWidth="1"/>
    <col min="5122" max="5126" width="8.44140625" style="7" customWidth="1"/>
    <col min="5127" max="5127" width="9.88671875" style="7" customWidth="1"/>
    <col min="5128" max="5130" width="8.44140625" style="7" customWidth="1"/>
    <col min="5131" max="5131" width="9.44140625" style="7" customWidth="1"/>
    <col min="5132" max="5139" width="7.44140625" style="7" customWidth="1"/>
    <col min="5140" max="5140" width="10.44140625" style="7" customWidth="1"/>
    <col min="5141" max="5376" width="11.44140625" style="7"/>
    <col min="5377" max="5377" width="39.6640625" style="7" customWidth="1"/>
    <col min="5378" max="5382" width="8.44140625" style="7" customWidth="1"/>
    <col min="5383" max="5383" width="9.88671875" style="7" customWidth="1"/>
    <col min="5384" max="5386" width="8.44140625" style="7" customWidth="1"/>
    <col min="5387" max="5387" width="9.44140625" style="7" customWidth="1"/>
    <col min="5388" max="5395" width="7.44140625" style="7" customWidth="1"/>
    <col min="5396" max="5396" width="10.44140625" style="7" customWidth="1"/>
    <col min="5397" max="5632" width="11.44140625" style="7"/>
    <col min="5633" max="5633" width="39.6640625" style="7" customWidth="1"/>
    <col min="5634" max="5638" width="8.44140625" style="7" customWidth="1"/>
    <col min="5639" max="5639" width="9.88671875" style="7" customWidth="1"/>
    <col min="5640" max="5642" width="8.44140625" style="7" customWidth="1"/>
    <col min="5643" max="5643" width="9.44140625" style="7" customWidth="1"/>
    <col min="5644" max="5651" width="7.44140625" style="7" customWidth="1"/>
    <col min="5652" max="5652" width="10.44140625" style="7" customWidth="1"/>
    <col min="5653" max="5888" width="11.44140625" style="7"/>
    <col min="5889" max="5889" width="39.6640625" style="7" customWidth="1"/>
    <col min="5890" max="5894" width="8.44140625" style="7" customWidth="1"/>
    <col min="5895" max="5895" width="9.88671875" style="7" customWidth="1"/>
    <col min="5896" max="5898" width="8.44140625" style="7" customWidth="1"/>
    <col min="5899" max="5899" width="9.44140625" style="7" customWidth="1"/>
    <col min="5900" max="5907" width="7.44140625" style="7" customWidth="1"/>
    <col min="5908" max="5908" width="10.44140625" style="7" customWidth="1"/>
    <col min="5909" max="6144" width="11.44140625" style="7"/>
    <col min="6145" max="6145" width="39.6640625" style="7" customWidth="1"/>
    <col min="6146" max="6150" width="8.44140625" style="7" customWidth="1"/>
    <col min="6151" max="6151" width="9.88671875" style="7" customWidth="1"/>
    <col min="6152" max="6154" width="8.44140625" style="7" customWidth="1"/>
    <col min="6155" max="6155" width="9.44140625" style="7" customWidth="1"/>
    <col min="6156" max="6163" width="7.44140625" style="7" customWidth="1"/>
    <col min="6164" max="6164" width="10.44140625" style="7" customWidth="1"/>
    <col min="6165" max="6400" width="11.44140625" style="7"/>
    <col min="6401" max="6401" width="39.6640625" style="7" customWidth="1"/>
    <col min="6402" max="6406" width="8.44140625" style="7" customWidth="1"/>
    <col min="6407" max="6407" width="9.88671875" style="7" customWidth="1"/>
    <col min="6408" max="6410" width="8.44140625" style="7" customWidth="1"/>
    <col min="6411" max="6411" width="9.44140625" style="7" customWidth="1"/>
    <col min="6412" max="6419" width="7.44140625" style="7" customWidth="1"/>
    <col min="6420" max="6420" width="10.44140625" style="7" customWidth="1"/>
    <col min="6421" max="6656" width="11.44140625" style="7"/>
    <col min="6657" max="6657" width="39.6640625" style="7" customWidth="1"/>
    <col min="6658" max="6662" width="8.44140625" style="7" customWidth="1"/>
    <col min="6663" max="6663" width="9.88671875" style="7" customWidth="1"/>
    <col min="6664" max="6666" width="8.44140625" style="7" customWidth="1"/>
    <col min="6667" max="6667" width="9.44140625" style="7" customWidth="1"/>
    <col min="6668" max="6675" width="7.44140625" style="7" customWidth="1"/>
    <col min="6676" max="6676" width="10.44140625" style="7" customWidth="1"/>
    <col min="6677" max="6912" width="11.44140625" style="7"/>
    <col min="6913" max="6913" width="39.6640625" style="7" customWidth="1"/>
    <col min="6914" max="6918" width="8.44140625" style="7" customWidth="1"/>
    <col min="6919" max="6919" width="9.88671875" style="7" customWidth="1"/>
    <col min="6920" max="6922" width="8.44140625" style="7" customWidth="1"/>
    <col min="6923" max="6923" width="9.44140625" style="7" customWidth="1"/>
    <col min="6924" max="6931" width="7.44140625" style="7" customWidth="1"/>
    <col min="6932" max="6932" width="10.44140625" style="7" customWidth="1"/>
    <col min="6933" max="7168" width="11.44140625" style="7"/>
    <col min="7169" max="7169" width="39.6640625" style="7" customWidth="1"/>
    <col min="7170" max="7174" width="8.44140625" style="7" customWidth="1"/>
    <col min="7175" max="7175" width="9.88671875" style="7" customWidth="1"/>
    <col min="7176" max="7178" width="8.44140625" style="7" customWidth="1"/>
    <col min="7179" max="7179" width="9.44140625" style="7" customWidth="1"/>
    <col min="7180" max="7187" width="7.44140625" style="7" customWidth="1"/>
    <col min="7188" max="7188" width="10.44140625" style="7" customWidth="1"/>
    <col min="7189" max="7424" width="11.44140625" style="7"/>
    <col min="7425" max="7425" width="39.6640625" style="7" customWidth="1"/>
    <col min="7426" max="7430" width="8.44140625" style="7" customWidth="1"/>
    <col min="7431" max="7431" width="9.88671875" style="7" customWidth="1"/>
    <col min="7432" max="7434" width="8.44140625" style="7" customWidth="1"/>
    <col min="7435" max="7435" width="9.44140625" style="7" customWidth="1"/>
    <col min="7436" max="7443" width="7.44140625" style="7" customWidth="1"/>
    <col min="7444" max="7444" width="10.44140625" style="7" customWidth="1"/>
    <col min="7445" max="7680" width="11.44140625" style="7"/>
    <col min="7681" max="7681" width="39.6640625" style="7" customWidth="1"/>
    <col min="7682" max="7686" width="8.44140625" style="7" customWidth="1"/>
    <col min="7687" max="7687" width="9.88671875" style="7" customWidth="1"/>
    <col min="7688" max="7690" width="8.44140625" style="7" customWidth="1"/>
    <col min="7691" max="7691" width="9.44140625" style="7" customWidth="1"/>
    <col min="7692" max="7699" width="7.44140625" style="7" customWidth="1"/>
    <col min="7700" max="7700" width="10.44140625" style="7" customWidth="1"/>
    <col min="7701" max="7936" width="11.44140625" style="7"/>
    <col min="7937" max="7937" width="39.6640625" style="7" customWidth="1"/>
    <col min="7938" max="7942" width="8.44140625" style="7" customWidth="1"/>
    <col min="7943" max="7943" width="9.88671875" style="7" customWidth="1"/>
    <col min="7944" max="7946" width="8.44140625" style="7" customWidth="1"/>
    <col min="7947" max="7947" width="9.44140625" style="7" customWidth="1"/>
    <col min="7948" max="7955" width="7.44140625" style="7" customWidth="1"/>
    <col min="7956" max="7956" width="10.44140625" style="7" customWidth="1"/>
    <col min="7957" max="8192" width="11.44140625" style="7"/>
    <col min="8193" max="8193" width="39.6640625" style="7" customWidth="1"/>
    <col min="8194" max="8198" width="8.44140625" style="7" customWidth="1"/>
    <col min="8199" max="8199" width="9.88671875" style="7" customWidth="1"/>
    <col min="8200" max="8202" width="8.44140625" style="7" customWidth="1"/>
    <col min="8203" max="8203" width="9.44140625" style="7" customWidth="1"/>
    <col min="8204" max="8211" width="7.44140625" style="7" customWidth="1"/>
    <col min="8212" max="8212" width="10.44140625" style="7" customWidth="1"/>
    <col min="8213" max="8448" width="11.44140625" style="7"/>
    <col min="8449" max="8449" width="39.6640625" style="7" customWidth="1"/>
    <col min="8450" max="8454" width="8.44140625" style="7" customWidth="1"/>
    <col min="8455" max="8455" width="9.88671875" style="7" customWidth="1"/>
    <col min="8456" max="8458" width="8.44140625" style="7" customWidth="1"/>
    <col min="8459" max="8459" width="9.44140625" style="7" customWidth="1"/>
    <col min="8460" max="8467" width="7.44140625" style="7" customWidth="1"/>
    <col min="8468" max="8468" width="10.44140625" style="7" customWidth="1"/>
    <col min="8469" max="8704" width="11.44140625" style="7"/>
    <col min="8705" max="8705" width="39.6640625" style="7" customWidth="1"/>
    <col min="8706" max="8710" width="8.44140625" style="7" customWidth="1"/>
    <col min="8711" max="8711" width="9.88671875" style="7" customWidth="1"/>
    <col min="8712" max="8714" width="8.44140625" style="7" customWidth="1"/>
    <col min="8715" max="8715" width="9.44140625" style="7" customWidth="1"/>
    <col min="8716" max="8723" width="7.44140625" style="7" customWidth="1"/>
    <col min="8724" max="8724" width="10.44140625" style="7" customWidth="1"/>
    <col min="8725" max="8960" width="11.44140625" style="7"/>
    <col min="8961" max="8961" width="39.6640625" style="7" customWidth="1"/>
    <col min="8962" max="8966" width="8.44140625" style="7" customWidth="1"/>
    <col min="8967" max="8967" width="9.88671875" style="7" customWidth="1"/>
    <col min="8968" max="8970" width="8.44140625" style="7" customWidth="1"/>
    <col min="8971" max="8971" width="9.44140625" style="7" customWidth="1"/>
    <col min="8972" max="8979" width="7.44140625" style="7" customWidth="1"/>
    <col min="8980" max="8980" width="10.44140625" style="7" customWidth="1"/>
    <col min="8981" max="9216" width="11.44140625" style="7"/>
    <col min="9217" max="9217" width="39.6640625" style="7" customWidth="1"/>
    <col min="9218" max="9222" width="8.44140625" style="7" customWidth="1"/>
    <col min="9223" max="9223" width="9.88671875" style="7" customWidth="1"/>
    <col min="9224" max="9226" width="8.44140625" style="7" customWidth="1"/>
    <col min="9227" max="9227" width="9.44140625" style="7" customWidth="1"/>
    <col min="9228" max="9235" width="7.44140625" style="7" customWidth="1"/>
    <col min="9236" max="9236" width="10.44140625" style="7" customWidth="1"/>
    <col min="9237" max="9472" width="11.44140625" style="7"/>
    <col min="9473" max="9473" width="39.6640625" style="7" customWidth="1"/>
    <col min="9474" max="9478" width="8.44140625" style="7" customWidth="1"/>
    <col min="9479" max="9479" width="9.88671875" style="7" customWidth="1"/>
    <col min="9480" max="9482" width="8.44140625" style="7" customWidth="1"/>
    <col min="9483" max="9483" width="9.44140625" style="7" customWidth="1"/>
    <col min="9484" max="9491" width="7.44140625" style="7" customWidth="1"/>
    <col min="9492" max="9492" width="10.44140625" style="7" customWidth="1"/>
    <col min="9493" max="9728" width="11.44140625" style="7"/>
    <col min="9729" max="9729" width="39.6640625" style="7" customWidth="1"/>
    <col min="9730" max="9734" width="8.44140625" style="7" customWidth="1"/>
    <col min="9735" max="9735" width="9.88671875" style="7" customWidth="1"/>
    <col min="9736" max="9738" width="8.44140625" style="7" customWidth="1"/>
    <col min="9739" max="9739" width="9.44140625" style="7" customWidth="1"/>
    <col min="9740" max="9747" width="7.44140625" style="7" customWidth="1"/>
    <col min="9748" max="9748" width="10.44140625" style="7" customWidth="1"/>
    <col min="9749" max="9984" width="11.44140625" style="7"/>
    <col min="9985" max="9985" width="39.6640625" style="7" customWidth="1"/>
    <col min="9986" max="9990" width="8.44140625" style="7" customWidth="1"/>
    <col min="9991" max="9991" width="9.88671875" style="7" customWidth="1"/>
    <col min="9992" max="9994" width="8.44140625" style="7" customWidth="1"/>
    <col min="9995" max="9995" width="9.44140625" style="7" customWidth="1"/>
    <col min="9996" max="10003" width="7.44140625" style="7" customWidth="1"/>
    <col min="10004" max="10004" width="10.44140625" style="7" customWidth="1"/>
    <col min="10005" max="10240" width="11.44140625" style="7"/>
    <col min="10241" max="10241" width="39.6640625" style="7" customWidth="1"/>
    <col min="10242" max="10246" width="8.44140625" style="7" customWidth="1"/>
    <col min="10247" max="10247" width="9.88671875" style="7" customWidth="1"/>
    <col min="10248" max="10250" width="8.44140625" style="7" customWidth="1"/>
    <col min="10251" max="10251" width="9.44140625" style="7" customWidth="1"/>
    <col min="10252" max="10259" width="7.44140625" style="7" customWidth="1"/>
    <col min="10260" max="10260" width="10.44140625" style="7" customWidth="1"/>
    <col min="10261" max="10496" width="11.44140625" style="7"/>
    <col min="10497" max="10497" width="39.6640625" style="7" customWidth="1"/>
    <col min="10498" max="10502" width="8.44140625" style="7" customWidth="1"/>
    <col min="10503" max="10503" width="9.88671875" style="7" customWidth="1"/>
    <col min="10504" max="10506" width="8.44140625" style="7" customWidth="1"/>
    <col min="10507" max="10507" width="9.44140625" style="7" customWidth="1"/>
    <col min="10508" max="10515" width="7.44140625" style="7" customWidth="1"/>
    <col min="10516" max="10516" width="10.44140625" style="7" customWidth="1"/>
    <col min="10517" max="10752" width="11.44140625" style="7"/>
    <col min="10753" max="10753" width="39.6640625" style="7" customWidth="1"/>
    <col min="10754" max="10758" width="8.44140625" style="7" customWidth="1"/>
    <col min="10759" max="10759" width="9.88671875" style="7" customWidth="1"/>
    <col min="10760" max="10762" width="8.44140625" style="7" customWidth="1"/>
    <col min="10763" max="10763" width="9.44140625" style="7" customWidth="1"/>
    <col min="10764" max="10771" width="7.44140625" style="7" customWidth="1"/>
    <col min="10772" max="10772" width="10.44140625" style="7" customWidth="1"/>
    <col min="10773" max="11008" width="11.44140625" style="7"/>
    <col min="11009" max="11009" width="39.6640625" style="7" customWidth="1"/>
    <col min="11010" max="11014" width="8.44140625" style="7" customWidth="1"/>
    <col min="11015" max="11015" width="9.88671875" style="7" customWidth="1"/>
    <col min="11016" max="11018" width="8.44140625" style="7" customWidth="1"/>
    <col min="11019" max="11019" width="9.44140625" style="7" customWidth="1"/>
    <col min="11020" max="11027" width="7.44140625" style="7" customWidth="1"/>
    <col min="11028" max="11028" width="10.44140625" style="7" customWidth="1"/>
    <col min="11029" max="11264" width="11.44140625" style="7"/>
    <col min="11265" max="11265" width="39.6640625" style="7" customWidth="1"/>
    <col min="11266" max="11270" width="8.44140625" style="7" customWidth="1"/>
    <col min="11271" max="11271" width="9.88671875" style="7" customWidth="1"/>
    <col min="11272" max="11274" width="8.44140625" style="7" customWidth="1"/>
    <col min="11275" max="11275" width="9.44140625" style="7" customWidth="1"/>
    <col min="11276" max="11283" width="7.44140625" style="7" customWidth="1"/>
    <col min="11284" max="11284" width="10.44140625" style="7" customWidth="1"/>
    <col min="11285" max="11520" width="11.44140625" style="7"/>
    <col min="11521" max="11521" width="39.6640625" style="7" customWidth="1"/>
    <col min="11522" max="11526" width="8.44140625" style="7" customWidth="1"/>
    <col min="11527" max="11527" width="9.88671875" style="7" customWidth="1"/>
    <col min="11528" max="11530" width="8.44140625" style="7" customWidth="1"/>
    <col min="11531" max="11531" width="9.44140625" style="7" customWidth="1"/>
    <col min="11532" max="11539" width="7.44140625" style="7" customWidth="1"/>
    <col min="11540" max="11540" width="10.44140625" style="7" customWidth="1"/>
    <col min="11541" max="11776" width="11.44140625" style="7"/>
    <col min="11777" max="11777" width="39.6640625" style="7" customWidth="1"/>
    <col min="11778" max="11782" width="8.44140625" style="7" customWidth="1"/>
    <col min="11783" max="11783" width="9.88671875" style="7" customWidth="1"/>
    <col min="11784" max="11786" width="8.44140625" style="7" customWidth="1"/>
    <col min="11787" max="11787" width="9.44140625" style="7" customWidth="1"/>
    <col min="11788" max="11795" width="7.44140625" style="7" customWidth="1"/>
    <col min="11796" max="11796" width="10.44140625" style="7" customWidth="1"/>
    <col min="11797" max="12032" width="11.44140625" style="7"/>
    <col min="12033" max="12033" width="39.6640625" style="7" customWidth="1"/>
    <col min="12034" max="12038" width="8.44140625" style="7" customWidth="1"/>
    <col min="12039" max="12039" width="9.88671875" style="7" customWidth="1"/>
    <col min="12040" max="12042" width="8.44140625" style="7" customWidth="1"/>
    <col min="12043" max="12043" width="9.44140625" style="7" customWidth="1"/>
    <col min="12044" max="12051" width="7.44140625" style="7" customWidth="1"/>
    <col min="12052" max="12052" width="10.44140625" style="7" customWidth="1"/>
    <col min="12053" max="12288" width="11.44140625" style="7"/>
    <col min="12289" max="12289" width="39.6640625" style="7" customWidth="1"/>
    <col min="12290" max="12294" width="8.44140625" style="7" customWidth="1"/>
    <col min="12295" max="12295" width="9.88671875" style="7" customWidth="1"/>
    <col min="12296" max="12298" width="8.44140625" style="7" customWidth="1"/>
    <col min="12299" max="12299" width="9.44140625" style="7" customWidth="1"/>
    <col min="12300" max="12307" width="7.44140625" style="7" customWidth="1"/>
    <col min="12308" max="12308" width="10.44140625" style="7" customWidth="1"/>
    <col min="12309" max="12544" width="11.44140625" style="7"/>
    <col min="12545" max="12545" width="39.6640625" style="7" customWidth="1"/>
    <col min="12546" max="12550" width="8.44140625" style="7" customWidth="1"/>
    <col min="12551" max="12551" width="9.88671875" style="7" customWidth="1"/>
    <col min="12552" max="12554" width="8.44140625" style="7" customWidth="1"/>
    <col min="12555" max="12555" width="9.44140625" style="7" customWidth="1"/>
    <col min="12556" max="12563" width="7.44140625" style="7" customWidth="1"/>
    <col min="12564" max="12564" width="10.44140625" style="7" customWidth="1"/>
    <col min="12565" max="12800" width="11.44140625" style="7"/>
    <col min="12801" max="12801" width="39.6640625" style="7" customWidth="1"/>
    <col min="12802" max="12806" width="8.44140625" style="7" customWidth="1"/>
    <col min="12807" max="12807" width="9.88671875" style="7" customWidth="1"/>
    <col min="12808" max="12810" width="8.44140625" style="7" customWidth="1"/>
    <col min="12811" max="12811" width="9.44140625" style="7" customWidth="1"/>
    <col min="12812" max="12819" width="7.44140625" style="7" customWidth="1"/>
    <col min="12820" max="12820" width="10.44140625" style="7" customWidth="1"/>
    <col min="12821" max="13056" width="11.44140625" style="7"/>
    <col min="13057" max="13057" width="39.6640625" style="7" customWidth="1"/>
    <col min="13058" max="13062" width="8.44140625" style="7" customWidth="1"/>
    <col min="13063" max="13063" width="9.88671875" style="7" customWidth="1"/>
    <col min="13064" max="13066" width="8.44140625" style="7" customWidth="1"/>
    <col min="13067" max="13067" width="9.44140625" style="7" customWidth="1"/>
    <col min="13068" max="13075" width="7.44140625" style="7" customWidth="1"/>
    <col min="13076" max="13076" width="10.44140625" style="7" customWidth="1"/>
    <col min="13077" max="13312" width="11.44140625" style="7"/>
    <col min="13313" max="13313" width="39.6640625" style="7" customWidth="1"/>
    <col min="13314" max="13318" width="8.44140625" style="7" customWidth="1"/>
    <col min="13319" max="13319" width="9.88671875" style="7" customWidth="1"/>
    <col min="13320" max="13322" width="8.44140625" style="7" customWidth="1"/>
    <col min="13323" max="13323" width="9.44140625" style="7" customWidth="1"/>
    <col min="13324" max="13331" width="7.44140625" style="7" customWidth="1"/>
    <col min="13332" max="13332" width="10.44140625" style="7" customWidth="1"/>
    <col min="13333" max="13568" width="11.44140625" style="7"/>
    <col min="13569" max="13569" width="39.6640625" style="7" customWidth="1"/>
    <col min="13570" max="13574" width="8.44140625" style="7" customWidth="1"/>
    <col min="13575" max="13575" width="9.88671875" style="7" customWidth="1"/>
    <col min="13576" max="13578" width="8.44140625" style="7" customWidth="1"/>
    <col min="13579" max="13579" width="9.44140625" style="7" customWidth="1"/>
    <col min="13580" max="13587" width="7.44140625" style="7" customWidth="1"/>
    <col min="13588" max="13588" width="10.44140625" style="7" customWidth="1"/>
    <col min="13589" max="13824" width="11.44140625" style="7"/>
    <col min="13825" max="13825" width="39.6640625" style="7" customWidth="1"/>
    <col min="13826" max="13830" width="8.44140625" style="7" customWidth="1"/>
    <col min="13831" max="13831" width="9.88671875" style="7" customWidth="1"/>
    <col min="13832" max="13834" width="8.44140625" style="7" customWidth="1"/>
    <col min="13835" max="13835" width="9.44140625" style="7" customWidth="1"/>
    <col min="13836" max="13843" width="7.44140625" style="7" customWidth="1"/>
    <col min="13844" max="13844" width="10.44140625" style="7" customWidth="1"/>
    <col min="13845" max="14080" width="11.44140625" style="7"/>
    <col min="14081" max="14081" width="39.6640625" style="7" customWidth="1"/>
    <col min="14082" max="14086" width="8.44140625" style="7" customWidth="1"/>
    <col min="14087" max="14087" width="9.88671875" style="7" customWidth="1"/>
    <col min="14088" max="14090" width="8.44140625" style="7" customWidth="1"/>
    <col min="14091" max="14091" width="9.44140625" style="7" customWidth="1"/>
    <col min="14092" max="14099" width="7.44140625" style="7" customWidth="1"/>
    <col min="14100" max="14100" width="10.44140625" style="7" customWidth="1"/>
    <col min="14101" max="14336" width="11.44140625" style="7"/>
    <col min="14337" max="14337" width="39.6640625" style="7" customWidth="1"/>
    <col min="14338" max="14342" width="8.44140625" style="7" customWidth="1"/>
    <col min="14343" max="14343" width="9.88671875" style="7" customWidth="1"/>
    <col min="14344" max="14346" width="8.44140625" style="7" customWidth="1"/>
    <col min="14347" max="14347" width="9.44140625" style="7" customWidth="1"/>
    <col min="14348" max="14355" width="7.44140625" style="7" customWidth="1"/>
    <col min="14356" max="14356" width="10.44140625" style="7" customWidth="1"/>
    <col min="14357" max="14592" width="11.44140625" style="7"/>
    <col min="14593" max="14593" width="39.6640625" style="7" customWidth="1"/>
    <col min="14594" max="14598" width="8.44140625" style="7" customWidth="1"/>
    <col min="14599" max="14599" width="9.88671875" style="7" customWidth="1"/>
    <col min="14600" max="14602" width="8.44140625" style="7" customWidth="1"/>
    <col min="14603" max="14603" width="9.44140625" style="7" customWidth="1"/>
    <col min="14604" max="14611" width="7.44140625" style="7" customWidth="1"/>
    <col min="14612" max="14612" width="10.44140625" style="7" customWidth="1"/>
    <col min="14613" max="14848" width="11.44140625" style="7"/>
    <col min="14849" max="14849" width="39.6640625" style="7" customWidth="1"/>
    <col min="14850" max="14854" width="8.44140625" style="7" customWidth="1"/>
    <col min="14855" max="14855" width="9.88671875" style="7" customWidth="1"/>
    <col min="14856" max="14858" width="8.44140625" style="7" customWidth="1"/>
    <col min="14859" max="14859" width="9.44140625" style="7" customWidth="1"/>
    <col min="14860" max="14867" width="7.44140625" style="7" customWidth="1"/>
    <col min="14868" max="14868" width="10.44140625" style="7" customWidth="1"/>
    <col min="14869" max="15104" width="11.44140625" style="7"/>
    <col min="15105" max="15105" width="39.6640625" style="7" customWidth="1"/>
    <col min="15106" max="15110" width="8.44140625" style="7" customWidth="1"/>
    <col min="15111" max="15111" width="9.88671875" style="7" customWidth="1"/>
    <col min="15112" max="15114" width="8.44140625" style="7" customWidth="1"/>
    <col min="15115" max="15115" width="9.44140625" style="7" customWidth="1"/>
    <col min="15116" max="15123" width="7.44140625" style="7" customWidth="1"/>
    <col min="15124" max="15124" width="10.44140625" style="7" customWidth="1"/>
    <col min="15125" max="15360" width="11.44140625" style="7"/>
    <col min="15361" max="15361" width="39.6640625" style="7" customWidth="1"/>
    <col min="15362" max="15366" width="8.44140625" style="7" customWidth="1"/>
    <col min="15367" max="15367" width="9.88671875" style="7" customWidth="1"/>
    <col min="15368" max="15370" width="8.44140625" style="7" customWidth="1"/>
    <col min="15371" max="15371" width="9.44140625" style="7" customWidth="1"/>
    <col min="15372" max="15379" width="7.44140625" style="7" customWidth="1"/>
    <col min="15380" max="15380" width="10.44140625" style="7" customWidth="1"/>
    <col min="15381" max="15616" width="11.44140625" style="7"/>
    <col min="15617" max="15617" width="39.6640625" style="7" customWidth="1"/>
    <col min="15618" max="15622" width="8.44140625" style="7" customWidth="1"/>
    <col min="15623" max="15623" width="9.88671875" style="7" customWidth="1"/>
    <col min="15624" max="15626" width="8.44140625" style="7" customWidth="1"/>
    <col min="15627" max="15627" width="9.44140625" style="7" customWidth="1"/>
    <col min="15628" max="15635" width="7.44140625" style="7" customWidth="1"/>
    <col min="15636" max="15636" width="10.44140625" style="7" customWidth="1"/>
    <col min="15637" max="15872" width="11.44140625" style="7"/>
    <col min="15873" max="15873" width="39.6640625" style="7" customWidth="1"/>
    <col min="15874" max="15878" width="8.44140625" style="7" customWidth="1"/>
    <col min="15879" max="15879" width="9.88671875" style="7" customWidth="1"/>
    <col min="15880" max="15882" width="8.44140625" style="7" customWidth="1"/>
    <col min="15883" max="15883" width="9.44140625" style="7" customWidth="1"/>
    <col min="15884" max="15891" width="7.44140625" style="7" customWidth="1"/>
    <col min="15892" max="15892" width="10.44140625" style="7" customWidth="1"/>
    <col min="15893" max="16128" width="11.44140625" style="7"/>
    <col min="16129" max="16129" width="39.6640625" style="7" customWidth="1"/>
    <col min="16130" max="16134" width="8.44140625" style="7" customWidth="1"/>
    <col min="16135" max="16135" width="9.88671875" style="7" customWidth="1"/>
    <col min="16136" max="16138" width="8.44140625" style="7" customWidth="1"/>
    <col min="16139" max="16139" width="9.44140625" style="7" customWidth="1"/>
    <col min="16140" max="16147" width="7.44140625" style="7" customWidth="1"/>
    <col min="16148" max="16148" width="10.44140625" style="7" customWidth="1"/>
    <col min="16149" max="16384" width="11.44140625" style="7"/>
  </cols>
  <sheetData>
    <row r="1" spans="1:21" ht="18" customHeight="1">
      <c r="A1" s="1422" t="s">
        <v>1246</v>
      </c>
      <c r="B1" s="272"/>
      <c r="C1" s="272"/>
      <c r="D1" s="272"/>
      <c r="E1" s="272"/>
      <c r="F1" s="272"/>
      <c r="G1" s="272"/>
      <c r="H1" s="272"/>
      <c r="I1" s="272"/>
      <c r="J1" s="272"/>
      <c r="K1" s="272"/>
      <c r="L1" s="272"/>
      <c r="M1" s="272"/>
      <c r="N1" s="272"/>
      <c r="O1" s="272"/>
      <c r="P1" s="272"/>
      <c r="Q1" s="272"/>
      <c r="R1" s="272"/>
      <c r="S1" s="272"/>
      <c r="T1" s="272"/>
    </row>
    <row r="2" spans="1:21" s="301" customFormat="1" ht="24" customHeight="1">
      <c r="A2" s="166" t="s">
        <v>1104</v>
      </c>
      <c r="B2" s="1178"/>
      <c r="C2" s="1178"/>
      <c r="D2" s="1178"/>
      <c r="E2" s="1178"/>
      <c r="F2" s="1178"/>
      <c r="G2" s="1178"/>
      <c r="H2" s="1178"/>
      <c r="I2" s="1178"/>
      <c r="J2" s="1178"/>
      <c r="K2" s="1178"/>
      <c r="L2" s="1178"/>
      <c r="M2" s="1178"/>
      <c r="N2" s="1178"/>
      <c r="O2" s="1178"/>
      <c r="P2" s="1178"/>
      <c r="Q2" s="1178"/>
      <c r="R2" s="1178"/>
      <c r="S2" s="1178"/>
      <c r="T2" s="1178"/>
    </row>
    <row r="3" spans="1:21" s="301" customFormat="1" ht="24" customHeight="1">
      <c r="A3" s="166" t="s">
        <v>1105</v>
      </c>
      <c r="B3" s="1178"/>
      <c r="C3" s="1178"/>
      <c r="D3" s="1178"/>
      <c r="E3" s="1178"/>
      <c r="F3" s="1178"/>
      <c r="G3" s="1178"/>
      <c r="H3" s="1178"/>
      <c r="I3" s="1178"/>
      <c r="J3" s="1178"/>
      <c r="K3" s="1178"/>
      <c r="L3" s="1178"/>
      <c r="M3" s="1178"/>
      <c r="N3" s="1178"/>
      <c r="O3" s="1178"/>
      <c r="P3" s="1178"/>
      <c r="Q3" s="1178"/>
      <c r="R3" s="1178"/>
      <c r="S3" s="1178"/>
      <c r="T3" s="1178"/>
    </row>
    <row r="4" spans="1:21" ht="20.100000000000001" customHeight="1">
      <c r="A4" s="168">
        <v>45716</v>
      </c>
      <c r="B4" s="1179"/>
      <c r="C4" s="1179"/>
      <c r="D4" s="1179"/>
      <c r="E4" s="1179"/>
      <c r="F4" s="1179"/>
      <c r="G4" s="1179"/>
      <c r="H4" s="1179"/>
      <c r="I4" s="1179"/>
      <c r="J4" s="1179"/>
      <c r="K4" s="1179"/>
      <c r="L4" s="1179"/>
      <c r="M4" s="1179"/>
      <c r="N4" s="1179"/>
      <c r="O4" s="1179"/>
      <c r="P4" s="1179"/>
      <c r="Q4" s="1179"/>
      <c r="R4" s="1179"/>
      <c r="S4" s="1179"/>
      <c r="T4" s="1179"/>
    </row>
    <row r="5" spans="1:21" ht="18" customHeight="1">
      <c r="A5" s="169" t="s">
        <v>125</v>
      </c>
      <c r="B5" s="1180"/>
      <c r="C5" s="1180"/>
      <c r="D5" s="1180"/>
      <c r="E5" s="1180"/>
      <c r="F5" s="1180"/>
      <c r="G5" s="1180"/>
      <c r="H5" s="1180"/>
      <c r="I5" s="1180"/>
      <c r="J5" s="1180"/>
      <c r="K5" s="1180"/>
      <c r="L5" s="1180"/>
      <c r="M5" s="1180"/>
      <c r="N5" s="1180"/>
      <c r="O5" s="1180"/>
      <c r="P5" s="1180"/>
      <c r="Q5" s="1180"/>
      <c r="R5" s="1180"/>
      <c r="S5" s="1180"/>
      <c r="T5" s="1180"/>
    </row>
    <row r="6" spans="1:21" ht="8.1" customHeight="1" thickBot="1">
      <c r="A6" s="62"/>
      <c r="B6" s="62"/>
      <c r="C6" s="62"/>
      <c r="D6" s="62"/>
      <c r="E6" s="62"/>
      <c r="F6" s="62"/>
      <c r="G6" s="62"/>
      <c r="H6" s="62"/>
      <c r="I6" s="62"/>
      <c r="J6" s="62"/>
      <c r="K6" s="62"/>
      <c r="L6" s="62"/>
      <c r="M6" s="62"/>
      <c r="N6" s="62"/>
      <c r="O6" s="62"/>
      <c r="P6" s="62"/>
      <c r="Q6" s="62"/>
      <c r="R6" s="62"/>
      <c r="S6" s="62"/>
      <c r="T6" s="62"/>
    </row>
    <row r="7" spans="1:21" ht="36" customHeight="1">
      <c r="A7" s="1047" t="s">
        <v>1011</v>
      </c>
      <c r="B7" s="1181" t="s">
        <v>29</v>
      </c>
      <c r="C7" s="1181" t="s">
        <v>30</v>
      </c>
      <c r="D7" s="1181" t="s">
        <v>31</v>
      </c>
      <c r="E7" s="1181" t="s">
        <v>32</v>
      </c>
      <c r="F7" s="1181" t="s">
        <v>33</v>
      </c>
      <c r="G7" s="1181" t="s">
        <v>116</v>
      </c>
      <c r="H7" s="1181" t="s">
        <v>35</v>
      </c>
      <c r="I7" s="1181" t="s">
        <v>794</v>
      </c>
      <c r="J7" s="1181" t="s">
        <v>37</v>
      </c>
      <c r="K7" s="1181" t="s">
        <v>38</v>
      </c>
      <c r="L7" s="1181" t="s">
        <v>98</v>
      </c>
      <c r="M7" s="1181" t="s">
        <v>40</v>
      </c>
      <c r="N7" s="1181" t="s">
        <v>153</v>
      </c>
      <c r="O7" s="1181" t="s">
        <v>42</v>
      </c>
      <c r="P7" s="1181" t="s">
        <v>43</v>
      </c>
      <c r="Q7" s="1181" t="s">
        <v>44</v>
      </c>
      <c r="R7" s="1181" t="s">
        <v>776</v>
      </c>
      <c r="S7" s="1181" t="s">
        <v>46</v>
      </c>
      <c r="T7" s="1181" t="s">
        <v>192</v>
      </c>
      <c r="U7" s="13"/>
    </row>
    <row r="8" spans="1:21" ht="25.2" customHeight="1">
      <c r="A8" s="699"/>
      <c r="B8" s="1182"/>
      <c r="C8" s="1182"/>
      <c r="D8" s="1182"/>
      <c r="E8" s="1182"/>
      <c r="F8" s="1182"/>
      <c r="G8" s="1182"/>
      <c r="H8" s="1182"/>
      <c r="I8" s="1182"/>
      <c r="J8" s="1182"/>
      <c r="K8" s="1182"/>
      <c r="L8" s="1182"/>
      <c r="M8" s="1182"/>
      <c r="N8" s="1182"/>
      <c r="O8" s="1182"/>
      <c r="P8" s="1182"/>
      <c r="Q8" s="1182"/>
      <c r="R8" s="1182"/>
      <c r="S8" s="1182"/>
      <c r="T8" s="1182"/>
      <c r="U8" s="13"/>
    </row>
    <row r="9" spans="1:21" ht="19.5" customHeight="1">
      <c r="A9" s="699"/>
      <c r="B9" s="1182"/>
      <c r="C9" s="1182"/>
      <c r="D9" s="1182"/>
      <c r="E9" s="1182"/>
      <c r="F9" s="1182"/>
      <c r="G9" s="1182"/>
      <c r="H9" s="1182"/>
      <c r="I9" s="1182"/>
      <c r="J9" s="1182"/>
      <c r="K9" s="1182"/>
      <c r="L9" s="1182"/>
      <c r="M9" s="1182"/>
      <c r="N9" s="1182"/>
      <c r="O9" s="1182"/>
      <c r="P9" s="1182"/>
      <c r="Q9" s="1182"/>
      <c r="R9" s="1182"/>
      <c r="S9" s="1182"/>
      <c r="T9" s="1182"/>
      <c r="U9" s="13"/>
    </row>
    <row r="10" spans="1:21" ht="27" customHeight="1">
      <c r="A10" s="699"/>
      <c r="B10" s="1182"/>
      <c r="C10" s="1182"/>
      <c r="D10" s="1182"/>
      <c r="E10" s="1182"/>
      <c r="F10" s="1182"/>
      <c r="G10" s="1182"/>
      <c r="H10" s="1182"/>
      <c r="I10" s="1182"/>
      <c r="J10" s="1182"/>
      <c r="K10" s="1182"/>
      <c r="L10" s="1182" t="s">
        <v>1106</v>
      </c>
      <c r="M10" s="1182" t="s">
        <v>1106</v>
      </c>
      <c r="N10" s="1182"/>
      <c r="O10" s="1182"/>
      <c r="P10" s="1182" t="s">
        <v>1107</v>
      </c>
      <c r="Q10" s="1182"/>
      <c r="R10" s="1182"/>
      <c r="S10" s="1182"/>
      <c r="T10" s="1182"/>
      <c r="U10" s="13"/>
    </row>
    <row r="11" spans="1:21" ht="3.9" customHeight="1">
      <c r="A11" s="1183"/>
      <c r="B11" s="1184"/>
      <c r="C11" s="1184"/>
      <c r="D11" s="1184"/>
      <c r="E11" s="1184"/>
      <c r="F11" s="1184"/>
      <c r="G11" s="1184"/>
      <c r="H11" s="1184"/>
      <c r="I11" s="1184"/>
      <c r="J11" s="1184"/>
      <c r="K11" s="1184"/>
      <c r="L11" s="1184"/>
      <c r="M11" s="1184"/>
      <c r="N11" s="1184"/>
      <c r="O11" s="1184"/>
      <c r="P11" s="1184"/>
      <c r="Q11" s="1184"/>
      <c r="R11" s="1184"/>
      <c r="S11" s="1184"/>
      <c r="T11" s="1184"/>
      <c r="U11" s="13"/>
    </row>
    <row r="12" spans="1:21" s="35" customFormat="1" ht="3.45" customHeight="1">
      <c r="A12" s="1185"/>
      <c r="B12" s="1186"/>
      <c r="C12" s="1186"/>
      <c r="D12" s="1186"/>
      <c r="E12" s="1186"/>
      <c r="F12" s="1186"/>
      <c r="G12" s="1186"/>
      <c r="H12" s="1186"/>
      <c r="I12" s="1186"/>
      <c r="J12" s="1186"/>
      <c r="K12" s="1186"/>
      <c r="L12" s="1186"/>
      <c r="M12" s="1186"/>
      <c r="N12" s="1186"/>
      <c r="O12" s="1186"/>
      <c r="P12" s="1186"/>
      <c r="Q12" s="1186"/>
      <c r="R12" s="1186"/>
      <c r="S12" s="1186"/>
      <c r="T12" s="1186"/>
      <c r="U12" s="18"/>
    </row>
    <row r="13" spans="1:21" s="18" customFormat="1" ht="20.100000000000001" customHeight="1">
      <c r="A13" s="1187" t="s">
        <v>496</v>
      </c>
      <c r="B13" s="1188">
        <v>2896932.1875</v>
      </c>
      <c r="C13" s="1188">
        <v>31924.797859999999</v>
      </c>
      <c r="D13" s="1188">
        <v>3268432.2637499999</v>
      </c>
      <c r="E13" s="1188">
        <v>217925.39285999999</v>
      </c>
      <c r="F13" s="1188">
        <v>802973.08866999997</v>
      </c>
      <c r="G13" s="1188">
        <v>1651082.7404</v>
      </c>
      <c r="H13" s="1188">
        <v>56.615699999999997</v>
      </c>
      <c r="I13" s="1188">
        <v>2131748.9240299999</v>
      </c>
      <c r="J13" s="1188">
        <v>390347.98602999997</v>
      </c>
      <c r="K13" s="1188">
        <v>185929.16951000001</v>
      </c>
      <c r="L13" s="1188">
        <v>0</v>
      </c>
      <c r="M13" s="1188">
        <v>1077634.59815</v>
      </c>
      <c r="N13" s="1188">
        <v>0</v>
      </c>
      <c r="O13" s="1188">
        <v>37864.537360000002</v>
      </c>
      <c r="P13" s="1188">
        <v>136790.3849</v>
      </c>
      <c r="Q13" s="1188">
        <v>0</v>
      </c>
      <c r="R13" s="1188">
        <v>134210.5</v>
      </c>
      <c r="S13" s="1188">
        <v>171529.65878999999</v>
      </c>
      <c r="T13" s="1189">
        <v>13135382.845509999</v>
      </c>
    </row>
    <row r="14" spans="1:21" s="18" customFormat="1" ht="20.100000000000001" customHeight="1">
      <c r="A14" s="1187" t="s">
        <v>497</v>
      </c>
      <c r="B14" s="1188">
        <v>1563232.1867800001</v>
      </c>
      <c r="C14" s="1188">
        <v>2528.9390100000001</v>
      </c>
      <c r="D14" s="1188">
        <v>3908893.1954700002</v>
      </c>
      <c r="E14" s="1188">
        <v>37879.474549999999</v>
      </c>
      <c r="F14" s="1188">
        <v>537030.55065999995</v>
      </c>
      <c r="G14" s="1188">
        <v>1045569.90628</v>
      </c>
      <c r="H14" s="1188">
        <v>104879.64678</v>
      </c>
      <c r="I14" s="1188">
        <v>1572591.1434200001</v>
      </c>
      <c r="J14" s="1188">
        <v>4449.6192099999998</v>
      </c>
      <c r="K14" s="1188">
        <v>14839.31126</v>
      </c>
      <c r="L14" s="1188">
        <v>0</v>
      </c>
      <c r="M14" s="1188">
        <v>467921.03434999997</v>
      </c>
      <c r="N14" s="1188">
        <v>0</v>
      </c>
      <c r="O14" s="1188">
        <v>90</v>
      </c>
      <c r="P14" s="1188">
        <v>232688.69404</v>
      </c>
      <c r="Q14" s="1188">
        <v>40447</v>
      </c>
      <c r="R14" s="1188">
        <v>140765.79800000001</v>
      </c>
      <c r="S14" s="1188">
        <v>5360.3648700000003</v>
      </c>
      <c r="T14" s="1189">
        <v>9679166.8646800015</v>
      </c>
    </row>
    <row r="15" spans="1:21" s="18" customFormat="1" ht="20.100000000000001" customHeight="1">
      <c r="A15" s="1187" t="s">
        <v>498</v>
      </c>
      <c r="B15" s="1188">
        <v>9891838.4991800003</v>
      </c>
      <c r="C15" s="1188">
        <v>97318.565480000005</v>
      </c>
      <c r="D15" s="1188">
        <v>18153161.343419999</v>
      </c>
      <c r="E15" s="1188">
        <v>659752.15278999996</v>
      </c>
      <c r="F15" s="1188">
        <v>2317017.7549999999</v>
      </c>
      <c r="G15" s="1188">
        <v>7379997.1059900001</v>
      </c>
      <c r="H15" s="1188">
        <v>386164.35450999998</v>
      </c>
      <c r="I15" s="1188">
        <v>5848045.00208</v>
      </c>
      <c r="J15" s="1188">
        <v>876219.66903999995</v>
      </c>
      <c r="K15" s="1188">
        <v>294021.68205</v>
      </c>
      <c r="L15" s="1188">
        <v>356.00466</v>
      </c>
      <c r="M15" s="1188">
        <v>822609.87875000003</v>
      </c>
      <c r="N15" s="1188">
        <v>0</v>
      </c>
      <c r="O15" s="1188">
        <v>6128.7474400000001</v>
      </c>
      <c r="P15" s="1188">
        <v>228289.84207000001</v>
      </c>
      <c r="Q15" s="1188">
        <v>49739</v>
      </c>
      <c r="R15" s="1188">
        <v>331144.32199999999</v>
      </c>
      <c r="S15" s="1188">
        <v>355387.73475</v>
      </c>
      <c r="T15" s="1189">
        <v>47697191.659209996</v>
      </c>
    </row>
    <row r="16" spans="1:21" s="18" customFormat="1" ht="20.100000000000001" customHeight="1">
      <c r="A16" s="1187" t="s">
        <v>1108</v>
      </c>
      <c r="B16" s="1188">
        <v>1143328.3446800001</v>
      </c>
      <c r="C16" s="1188">
        <v>52.442929999999997</v>
      </c>
      <c r="D16" s="1188">
        <v>5122993.9747099997</v>
      </c>
      <c r="E16" s="1188">
        <v>141847.26764999999</v>
      </c>
      <c r="F16" s="1188">
        <v>301912.77775000001</v>
      </c>
      <c r="G16" s="1188">
        <v>1637493.0874099999</v>
      </c>
      <c r="H16" s="1188">
        <v>254481.50897</v>
      </c>
      <c r="I16" s="1188">
        <v>597678.27879000001</v>
      </c>
      <c r="J16" s="1188">
        <v>2346.2337000000002</v>
      </c>
      <c r="K16" s="1188">
        <v>9192.5</v>
      </c>
      <c r="L16" s="1188">
        <v>0</v>
      </c>
      <c r="M16" s="1188">
        <v>1156.8663100000001</v>
      </c>
      <c r="N16" s="1188">
        <v>0</v>
      </c>
      <c r="O16" s="1188">
        <v>24631.488600000001</v>
      </c>
      <c r="P16" s="1188">
        <v>93977.778739999994</v>
      </c>
      <c r="Q16" s="1188">
        <v>80385</v>
      </c>
      <c r="R16" s="1188">
        <v>7354</v>
      </c>
      <c r="S16" s="1188">
        <v>3667.3729600000001</v>
      </c>
      <c r="T16" s="1189">
        <v>9422498.9232000019</v>
      </c>
    </row>
    <row r="17" spans="1:20" s="18" customFormat="1" ht="20.100000000000001" customHeight="1">
      <c r="A17" s="1187" t="s">
        <v>1109</v>
      </c>
      <c r="B17" s="1188">
        <v>308261.98346999998</v>
      </c>
      <c r="C17" s="1188">
        <v>9.9599999999999994E-2</v>
      </c>
      <c r="D17" s="1188">
        <v>82604.991009999998</v>
      </c>
      <c r="E17" s="1188">
        <v>367.67250000000001</v>
      </c>
      <c r="F17" s="1188">
        <v>1229.7555600000001</v>
      </c>
      <c r="G17" s="1188">
        <v>18584.547149999999</v>
      </c>
      <c r="H17" s="1188">
        <v>0</v>
      </c>
      <c r="I17" s="1188">
        <v>5857.4236199999996</v>
      </c>
      <c r="J17" s="1188">
        <v>32059.788069999999</v>
      </c>
      <c r="K17" s="1188">
        <v>0</v>
      </c>
      <c r="L17" s="1188">
        <v>0</v>
      </c>
      <c r="M17" s="1188">
        <v>1257.0319500000001</v>
      </c>
      <c r="N17" s="1188">
        <v>0</v>
      </c>
      <c r="O17" s="1188">
        <v>0</v>
      </c>
      <c r="P17" s="1188">
        <v>0</v>
      </c>
      <c r="Q17" s="1188">
        <v>0</v>
      </c>
      <c r="R17" s="1188">
        <v>0</v>
      </c>
      <c r="S17" s="1188">
        <v>3741.9038399999999</v>
      </c>
      <c r="T17" s="1189">
        <v>453965.19676999998</v>
      </c>
    </row>
    <row r="18" spans="1:20" s="18" customFormat="1" ht="20.100000000000001" customHeight="1">
      <c r="A18" s="1187" t="s">
        <v>1019</v>
      </c>
      <c r="B18" s="1188">
        <v>804568.81322999997</v>
      </c>
      <c r="C18" s="1188">
        <v>4424.5193499999996</v>
      </c>
      <c r="D18" s="1188">
        <v>1953483.07623</v>
      </c>
      <c r="E18" s="1188">
        <v>99519.911689999994</v>
      </c>
      <c r="F18" s="1188">
        <v>224939.59224</v>
      </c>
      <c r="G18" s="1188">
        <v>197054.24812999999</v>
      </c>
      <c r="H18" s="1188">
        <v>10734.033740000001</v>
      </c>
      <c r="I18" s="1188">
        <v>271877.11657000001</v>
      </c>
      <c r="J18" s="1188">
        <v>459508.87232000002</v>
      </c>
      <c r="K18" s="1188">
        <v>57015.163520000002</v>
      </c>
      <c r="L18" s="1188">
        <v>0</v>
      </c>
      <c r="M18" s="1188">
        <v>243105.36139000001</v>
      </c>
      <c r="N18" s="1188">
        <v>0</v>
      </c>
      <c r="O18" s="1188">
        <v>42730.890299999999</v>
      </c>
      <c r="P18" s="1188">
        <v>0</v>
      </c>
      <c r="Q18" s="1188">
        <v>0</v>
      </c>
      <c r="R18" s="1188">
        <v>10000</v>
      </c>
      <c r="S18" s="1188">
        <v>110968.17292</v>
      </c>
      <c r="T18" s="1189">
        <v>4489929.7716300003</v>
      </c>
    </row>
    <row r="19" spans="1:20" s="18" customFormat="1" ht="20.100000000000001" customHeight="1">
      <c r="A19" s="1187" t="s">
        <v>500</v>
      </c>
      <c r="B19" s="1188">
        <v>12736437.232999999</v>
      </c>
      <c r="C19" s="1188">
        <v>56156.974990000002</v>
      </c>
      <c r="D19" s="1188">
        <v>20511384.065820001</v>
      </c>
      <c r="E19" s="1188">
        <v>828028.24473000003</v>
      </c>
      <c r="F19" s="1188">
        <v>1730304.2851199999</v>
      </c>
      <c r="G19" s="1188">
        <v>6750517.4237000002</v>
      </c>
      <c r="H19" s="1188">
        <v>522860.45526999998</v>
      </c>
      <c r="I19" s="1188">
        <v>4778432.7078600004</v>
      </c>
      <c r="J19" s="1188">
        <v>5985146.7906900002</v>
      </c>
      <c r="K19" s="1188">
        <v>431738.59759000002</v>
      </c>
      <c r="L19" s="1188">
        <v>3734.2912099999999</v>
      </c>
      <c r="M19" s="1188">
        <v>1232533.23657</v>
      </c>
      <c r="N19" s="1188">
        <v>0</v>
      </c>
      <c r="O19" s="1188">
        <v>23637.455259999999</v>
      </c>
      <c r="P19" s="1188">
        <v>94641.378790000002</v>
      </c>
      <c r="Q19" s="1188">
        <v>20000</v>
      </c>
      <c r="R19" s="1188">
        <v>176333.10704999999</v>
      </c>
      <c r="S19" s="1188">
        <v>2103287.0823900001</v>
      </c>
      <c r="T19" s="1189">
        <v>57985173.330040008</v>
      </c>
    </row>
    <row r="20" spans="1:20" s="18" customFormat="1" ht="20.100000000000001" customHeight="1">
      <c r="A20" s="1187" t="s">
        <v>1110</v>
      </c>
      <c r="B20" s="1188">
        <v>4813843.1060499996</v>
      </c>
      <c r="C20" s="1188">
        <v>21109.99971</v>
      </c>
      <c r="D20" s="1188">
        <v>6051990.2572799996</v>
      </c>
      <c r="E20" s="1188">
        <v>96230.181240000005</v>
      </c>
      <c r="F20" s="1188">
        <v>589898.80709000002</v>
      </c>
      <c r="G20" s="1188">
        <v>1670302.3878899999</v>
      </c>
      <c r="H20" s="1188">
        <v>0</v>
      </c>
      <c r="I20" s="1188">
        <v>1358742.3542899999</v>
      </c>
      <c r="J20" s="1188">
        <v>1281306.5449099999</v>
      </c>
      <c r="K20" s="1188">
        <v>90583.978080000001</v>
      </c>
      <c r="L20" s="1188">
        <v>252.64447999999999</v>
      </c>
      <c r="M20" s="1188">
        <v>379852.11239999998</v>
      </c>
      <c r="N20" s="1188">
        <v>0</v>
      </c>
      <c r="O20" s="1188">
        <v>6530.4944299999997</v>
      </c>
      <c r="P20" s="1188">
        <v>7217.2020700000003</v>
      </c>
      <c r="Q20" s="1188">
        <v>0</v>
      </c>
      <c r="R20" s="1188">
        <v>21515.1659</v>
      </c>
      <c r="S20" s="1188">
        <v>144602.94273000001</v>
      </c>
      <c r="T20" s="1189">
        <v>16533978.178549999</v>
      </c>
    </row>
    <row r="21" spans="1:20" s="18" customFormat="1" ht="20.100000000000001" customHeight="1">
      <c r="A21" s="1187" t="s">
        <v>1111</v>
      </c>
      <c r="B21" s="1188">
        <v>683006.38390000002</v>
      </c>
      <c r="C21" s="1188">
        <v>1543.9984899999999</v>
      </c>
      <c r="D21" s="1188">
        <v>1909841.1298799999</v>
      </c>
      <c r="E21" s="1188">
        <v>8447.1299199999994</v>
      </c>
      <c r="F21" s="1188">
        <v>96704.141329999999</v>
      </c>
      <c r="G21" s="1188">
        <v>583242.21765999997</v>
      </c>
      <c r="H21" s="1188">
        <v>557.16151000000002</v>
      </c>
      <c r="I21" s="1188">
        <v>430788.71350000001</v>
      </c>
      <c r="J21" s="1188">
        <v>817072.10317999998</v>
      </c>
      <c r="K21" s="1188">
        <v>1900</v>
      </c>
      <c r="L21" s="1188">
        <v>0</v>
      </c>
      <c r="M21" s="1188">
        <v>55776.955569999998</v>
      </c>
      <c r="N21" s="1188">
        <v>0</v>
      </c>
      <c r="O21" s="1188">
        <v>6220.9509099999996</v>
      </c>
      <c r="P21" s="1188">
        <v>0</v>
      </c>
      <c r="Q21" s="1188">
        <v>0</v>
      </c>
      <c r="R21" s="1188">
        <v>0</v>
      </c>
      <c r="S21" s="1188">
        <v>202352.07233</v>
      </c>
      <c r="T21" s="1189">
        <v>4797452.9581800001</v>
      </c>
    </row>
    <row r="22" spans="1:20" s="18" customFormat="1" ht="20.100000000000001" customHeight="1">
      <c r="A22" s="1187" t="s">
        <v>1112</v>
      </c>
      <c r="B22" s="1188">
        <v>1732784.2304700001</v>
      </c>
      <c r="C22" s="1188">
        <v>1587.98856</v>
      </c>
      <c r="D22" s="1188">
        <v>2577430.0197299998</v>
      </c>
      <c r="E22" s="1188">
        <v>11711.83956</v>
      </c>
      <c r="F22" s="1188">
        <v>112986.14945</v>
      </c>
      <c r="G22" s="1188">
        <v>1115382.0980199999</v>
      </c>
      <c r="H22" s="1188">
        <v>10694.89717</v>
      </c>
      <c r="I22" s="1188">
        <v>1265117.97352</v>
      </c>
      <c r="J22" s="1188">
        <v>46032.002659999998</v>
      </c>
      <c r="K22" s="1188">
        <v>257.01</v>
      </c>
      <c r="L22" s="1188">
        <v>105.21699</v>
      </c>
      <c r="M22" s="1188">
        <v>33347.82647</v>
      </c>
      <c r="N22" s="1188">
        <v>0</v>
      </c>
      <c r="O22" s="1188">
        <v>16037.09569</v>
      </c>
      <c r="P22" s="1188">
        <v>0</v>
      </c>
      <c r="Q22" s="1188">
        <v>0</v>
      </c>
      <c r="R22" s="1188">
        <v>24100</v>
      </c>
      <c r="S22" s="1188">
        <v>26424.371889999999</v>
      </c>
      <c r="T22" s="1189">
        <v>6973998.7201799992</v>
      </c>
    </row>
    <row r="23" spans="1:20" s="18" customFormat="1" ht="20.100000000000001" customHeight="1">
      <c r="A23" s="1187" t="s">
        <v>1113</v>
      </c>
      <c r="B23" s="1188">
        <v>1871279.7983599999</v>
      </c>
      <c r="C23" s="1188">
        <v>40857.523990000002</v>
      </c>
      <c r="D23" s="1188">
        <v>4912680.5783799998</v>
      </c>
      <c r="E23" s="1188">
        <v>359560.31923000002</v>
      </c>
      <c r="F23" s="1188">
        <v>249871.39144000001</v>
      </c>
      <c r="G23" s="1188">
        <v>1171751.2007599999</v>
      </c>
      <c r="H23" s="1188">
        <v>102051.40398</v>
      </c>
      <c r="I23" s="1188">
        <v>749210.23357000004</v>
      </c>
      <c r="J23" s="1188">
        <v>11717.336230000001</v>
      </c>
      <c r="K23" s="1188">
        <v>598943.08938000002</v>
      </c>
      <c r="L23" s="1188">
        <v>0</v>
      </c>
      <c r="M23" s="1188">
        <v>98604.927530000001</v>
      </c>
      <c r="N23" s="1188">
        <v>0</v>
      </c>
      <c r="O23" s="1188">
        <v>36187.769189999999</v>
      </c>
      <c r="P23" s="1188">
        <v>131000</v>
      </c>
      <c r="Q23" s="1188">
        <v>0</v>
      </c>
      <c r="R23" s="1188">
        <v>565300.24699999997</v>
      </c>
      <c r="S23" s="1188">
        <v>2896.2751600000001</v>
      </c>
      <c r="T23" s="1189">
        <v>10901912.0942</v>
      </c>
    </row>
    <row r="24" spans="1:20" s="18" customFormat="1" ht="20.100000000000001" customHeight="1">
      <c r="A24" s="1187" t="s">
        <v>1114</v>
      </c>
      <c r="B24" s="1188">
        <v>1843677.19356</v>
      </c>
      <c r="C24" s="1188">
        <v>3189.7959300000002</v>
      </c>
      <c r="D24" s="1188">
        <v>3523357.30962</v>
      </c>
      <c r="E24" s="1188">
        <v>118824.14169999999</v>
      </c>
      <c r="F24" s="1188">
        <v>919849.39288000006</v>
      </c>
      <c r="G24" s="1188">
        <v>1454669.7887299999</v>
      </c>
      <c r="H24" s="1188">
        <v>0</v>
      </c>
      <c r="I24" s="1188">
        <v>1457991.1441899999</v>
      </c>
      <c r="J24" s="1188">
        <v>326807.53240999999</v>
      </c>
      <c r="K24" s="1188">
        <v>38337.921820000003</v>
      </c>
      <c r="L24" s="1188">
        <v>0</v>
      </c>
      <c r="M24" s="1188">
        <v>222706.53949</v>
      </c>
      <c r="N24" s="1188">
        <v>0</v>
      </c>
      <c r="O24" s="1188">
        <v>3700</v>
      </c>
      <c r="P24" s="1188">
        <v>24334.674999999999</v>
      </c>
      <c r="Q24" s="1188">
        <v>0</v>
      </c>
      <c r="R24" s="1188">
        <v>56596.25</v>
      </c>
      <c r="S24" s="1188">
        <v>77745.085170000006</v>
      </c>
      <c r="T24" s="1189">
        <v>10071786.770500001</v>
      </c>
    </row>
    <row r="25" spans="1:20" s="18" customFormat="1" ht="20.100000000000001" customHeight="1">
      <c r="A25" s="1187" t="s">
        <v>1115</v>
      </c>
      <c r="B25" s="1188">
        <v>912866.48418999999</v>
      </c>
      <c r="C25" s="1188">
        <v>2313.55015</v>
      </c>
      <c r="D25" s="1188">
        <v>1435967.48862</v>
      </c>
      <c r="E25" s="1188">
        <v>39810.200819999998</v>
      </c>
      <c r="F25" s="1188">
        <v>139939.08866000001</v>
      </c>
      <c r="G25" s="1188">
        <v>571815.78682000004</v>
      </c>
      <c r="H25" s="1188">
        <v>7839.0351199999996</v>
      </c>
      <c r="I25" s="1188">
        <v>1281192.4435099999</v>
      </c>
      <c r="J25" s="1188">
        <v>271119.94329000002</v>
      </c>
      <c r="K25" s="1188">
        <v>12434.45614</v>
      </c>
      <c r="L25" s="1188">
        <v>65.51773</v>
      </c>
      <c r="M25" s="1188">
        <v>274188.47759000002</v>
      </c>
      <c r="N25" s="1188">
        <v>0</v>
      </c>
      <c r="O25" s="1188">
        <v>796.44037000000003</v>
      </c>
      <c r="P25" s="1188">
        <v>3149.9665100000002</v>
      </c>
      <c r="Q25" s="1188">
        <v>0</v>
      </c>
      <c r="R25" s="1188">
        <v>0</v>
      </c>
      <c r="S25" s="1188">
        <v>35427.104039999998</v>
      </c>
      <c r="T25" s="1189">
        <v>4988925.9835599996</v>
      </c>
    </row>
    <row r="26" spans="1:20" s="18" customFormat="1" ht="20.100000000000001" customHeight="1">
      <c r="A26" s="1187" t="s">
        <v>1116</v>
      </c>
      <c r="B26" s="1188">
        <v>851756.11132000003</v>
      </c>
      <c r="C26" s="1188">
        <v>2331.2556500000001</v>
      </c>
      <c r="D26" s="1188">
        <v>1925834.1200300001</v>
      </c>
      <c r="E26" s="1188">
        <v>37033.561379999999</v>
      </c>
      <c r="F26" s="1188">
        <v>237566.05846999999</v>
      </c>
      <c r="G26" s="1188">
        <v>569222.00899999996</v>
      </c>
      <c r="H26" s="1188">
        <v>5266.3939200000004</v>
      </c>
      <c r="I26" s="1188">
        <v>315312.44667999999</v>
      </c>
      <c r="J26" s="1188">
        <v>468171.68231</v>
      </c>
      <c r="K26" s="1188">
        <v>16371.56034</v>
      </c>
      <c r="L26" s="1188">
        <v>8.7112300000000005</v>
      </c>
      <c r="M26" s="1188">
        <v>68070.179000000004</v>
      </c>
      <c r="N26" s="1188">
        <v>0</v>
      </c>
      <c r="O26" s="1188">
        <v>6124.8320400000002</v>
      </c>
      <c r="P26" s="1188">
        <v>0</v>
      </c>
      <c r="Q26" s="1188">
        <v>0</v>
      </c>
      <c r="R26" s="1188">
        <v>45741.186000000002</v>
      </c>
      <c r="S26" s="1188">
        <v>59454.074690000001</v>
      </c>
      <c r="T26" s="1189">
        <v>4608264.1820600005</v>
      </c>
    </row>
    <row r="27" spans="1:20" s="18" customFormat="1" ht="20.100000000000001" customHeight="1">
      <c r="A27" s="1187" t="s">
        <v>1117</v>
      </c>
      <c r="B27" s="1188">
        <v>6416.5219999999999</v>
      </c>
      <c r="C27" s="1188">
        <v>7.4810000000000001E-2</v>
      </c>
      <c r="D27" s="1188">
        <v>5560.39671</v>
      </c>
      <c r="E27" s="1188">
        <v>15.142720000000001</v>
      </c>
      <c r="F27" s="1188">
        <v>1098.87075</v>
      </c>
      <c r="G27" s="1188">
        <v>312119.01850000001</v>
      </c>
      <c r="H27" s="1188">
        <v>0</v>
      </c>
      <c r="I27" s="1188">
        <v>5398.2842700000001</v>
      </c>
      <c r="J27" s="1188">
        <v>5064.1284100000003</v>
      </c>
      <c r="K27" s="1188">
        <v>0</v>
      </c>
      <c r="L27" s="1188">
        <v>0</v>
      </c>
      <c r="M27" s="1188">
        <v>0</v>
      </c>
      <c r="N27" s="1188">
        <v>0</v>
      </c>
      <c r="O27" s="1188">
        <v>0</v>
      </c>
      <c r="P27" s="1188">
        <v>0</v>
      </c>
      <c r="Q27" s="1188">
        <v>0</v>
      </c>
      <c r="R27" s="1188">
        <v>0</v>
      </c>
      <c r="S27" s="1188">
        <v>4100.4921400000003</v>
      </c>
      <c r="T27" s="1189">
        <v>339772.93031000003</v>
      </c>
    </row>
    <row r="28" spans="1:20" s="18" customFormat="1" ht="20.100000000000001" customHeight="1">
      <c r="A28" s="1187" t="s">
        <v>1025</v>
      </c>
      <c r="B28" s="1188">
        <v>673900.63977999997</v>
      </c>
      <c r="C28" s="1188">
        <v>9239.7143899999992</v>
      </c>
      <c r="D28" s="1188">
        <v>1425893.4513900001</v>
      </c>
      <c r="E28" s="1188">
        <v>65467.427539999997</v>
      </c>
      <c r="F28" s="1188">
        <v>356600.48953000002</v>
      </c>
      <c r="G28" s="1188">
        <v>1138559.31605</v>
      </c>
      <c r="H28" s="1188">
        <v>0</v>
      </c>
      <c r="I28" s="1188">
        <v>113432.84203</v>
      </c>
      <c r="J28" s="1188">
        <v>57483.667690000002</v>
      </c>
      <c r="K28" s="1188">
        <v>5627.3941699999996</v>
      </c>
      <c r="L28" s="1188">
        <v>0</v>
      </c>
      <c r="M28" s="1188">
        <v>254731.19558999999</v>
      </c>
      <c r="N28" s="1188">
        <v>0</v>
      </c>
      <c r="O28" s="1188">
        <v>986.37139000000002</v>
      </c>
      <c r="P28" s="1188">
        <v>0</v>
      </c>
      <c r="Q28" s="1188">
        <v>0</v>
      </c>
      <c r="R28" s="1188">
        <v>67600</v>
      </c>
      <c r="S28" s="1188">
        <v>16431.609339999999</v>
      </c>
      <c r="T28" s="1189">
        <v>4185954.1188900005</v>
      </c>
    </row>
    <row r="29" spans="1:20" s="18" customFormat="1" ht="20.100000000000001" customHeight="1">
      <c r="A29" s="1187" t="s">
        <v>1118</v>
      </c>
      <c r="B29" s="1188">
        <v>698728.21854999999</v>
      </c>
      <c r="C29" s="1188">
        <v>650.24809000000005</v>
      </c>
      <c r="D29" s="1188">
        <v>654259.85204999999</v>
      </c>
      <c r="E29" s="1188">
        <v>35382.425479999998</v>
      </c>
      <c r="F29" s="1188">
        <v>87953.872709999996</v>
      </c>
      <c r="G29" s="1188">
        <v>338834.04590999999</v>
      </c>
      <c r="H29" s="1188">
        <v>68203.17697</v>
      </c>
      <c r="I29" s="1188">
        <v>235298.91075000001</v>
      </c>
      <c r="J29" s="1188">
        <v>119607.35956</v>
      </c>
      <c r="K29" s="1188">
        <v>12172.452499999999</v>
      </c>
      <c r="L29" s="1188">
        <v>0</v>
      </c>
      <c r="M29" s="1188">
        <v>8949.2991299999994</v>
      </c>
      <c r="N29" s="1188">
        <v>0</v>
      </c>
      <c r="O29" s="1188">
        <v>0</v>
      </c>
      <c r="P29" s="1188">
        <v>0</v>
      </c>
      <c r="Q29" s="1188">
        <v>0</v>
      </c>
      <c r="R29" s="1188">
        <v>0</v>
      </c>
      <c r="S29" s="1188">
        <v>22598.028160000002</v>
      </c>
      <c r="T29" s="1189">
        <v>2282637.88986</v>
      </c>
    </row>
    <row r="30" spans="1:20" s="18" customFormat="1" ht="20.100000000000001" customHeight="1">
      <c r="A30" s="1187" t="s">
        <v>1119</v>
      </c>
      <c r="B30" s="1188">
        <v>106128.84397</v>
      </c>
      <c r="C30" s="1188">
        <v>1009.21826</v>
      </c>
      <c r="D30" s="1188">
        <v>324397.66428000003</v>
      </c>
      <c r="E30" s="1188">
        <v>712.30091000000004</v>
      </c>
      <c r="F30" s="1188">
        <v>2859.07701</v>
      </c>
      <c r="G30" s="1188">
        <v>167948.88386999999</v>
      </c>
      <c r="H30" s="1188">
        <v>0</v>
      </c>
      <c r="I30" s="1188">
        <v>55543.753060000003</v>
      </c>
      <c r="J30" s="1188">
        <v>47351.002289999997</v>
      </c>
      <c r="K30" s="1188">
        <v>0</v>
      </c>
      <c r="L30" s="1188">
        <v>128.47461999999999</v>
      </c>
      <c r="M30" s="1188">
        <v>24300</v>
      </c>
      <c r="N30" s="1188">
        <v>0</v>
      </c>
      <c r="O30" s="1188">
        <v>0</v>
      </c>
      <c r="P30" s="1188">
        <v>0</v>
      </c>
      <c r="Q30" s="1188">
        <v>0</v>
      </c>
      <c r="R30" s="1188">
        <v>0</v>
      </c>
      <c r="S30" s="1188">
        <v>20295.704109999999</v>
      </c>
      <c r="T30" s="1189">
        <v>750674.92238</v>
      </c>
    </row>
    <row r="31" spans="1:20" s="18" customFormat="1" ht="20.100000000000001" customHeight="1">
      <c r="A31" s="1187" t="s">
        <v>1120</v>
      </c>
      <c r="B31" s="1188">
        <v>362592.45730000001</v>
      </c>
      <c r="C31" s="1188">
        <v>228.16910999999999</v>
      </c>
      <c r="D31" s="1188">
        <v>1655256.3623599999</v>
      </c>
      <c r="E31" s="1188">
        <v>6892.3305200000004</v>
      </c>
      <c r="F31" s="1188">
        <v>35148.715880000003</v>
      </c>
      <c r="G31" s="1188">
        <v>262445.94179999997</v>
      </c>
      <c r="H31" s="1188">
        <v>39.049149999999997</v>
      </c>
      <c r="I31" s="1188">
        <v>100945.48286</v>
      </c>
      <c r="J31" s="1188">
        <v>233047.34054</v>
      </c>
      <c r="K31" s="1188">
        <v>120.26844</v>
      </c>
      <c r="L31" s="1188">
        <v>72.112570000000005</v>
      </c>
      <c r="M31" s="1188">
        <v>0</v>
      </c>
      <c r="N31" s="1188">
        <v>0</v>
      </c>
      <c r="O31" s="1188">
        <v>780.03016000000002</v>
      </c>
      <c r="P31" s="1188">
        <v>0</v>
      </c>
      <c r="Q31" s="1188">
        <v>0</v>
      </c>
      <c r="R31" s="1188">
        <v>0</v>
      </c>
      <c r="S31" s="1188">
        <v>110250.21682</v>
      </c>
      <c r="T31" s="1189">
        <v>2767818.4775099996</v>
      </c>
    </row>
    <row r="32" spans="1:20" s="18" customFormat="1" ht="25.95" customHeight="1">
      <c r="A32" s="1190" t="s">
        <v>1121</v>
      </c>
      <c r="B32" s="1188">
        <v>1297667.31015</v>
      </c>
      <c r="C32" s="1188">
        <v>1106.50703</v>
      </c>
      <c r="D32" s="1188">
        <v>957.16427999999996</v>
      </c>
      <c r="E32" s="1188">
        <v>24.024889999999999</v>
      </c>
      <c r="F32" s="1188">
        <v>154859.16146</v>
      </c>
      <c r="G32" s="1188">
        <v>161112.00195000001</v>
      </c>
      <c r="H32" s="1188">
        <v>0</v>
      </c>
      <c r="I32" s="1188">
        <v>3192.9081500000002</v>
      </c>
      <c r="J32" s="1188">
        <v>8406.5701900000004</v>
      </c>
      <c r="K32" s="1188">
        <v>0</v>
      </c>
      <c r="L32" s="1188">
        <v>17.467829999999999</v>
      </c>
      <c r="M32" s="1188">
        <v>0</v>
      </c>
      <c r="N32" s="1188">
        <v>0</v>
      </c>
      <c r="O32" s="1188">
        <v>0</v>
      </c>
      <c r="P32" s="1188">
        <v>0</v>
      </c>
      <c r="Q32" s="1188">
        <v>0</v>
      </c>
      <c r="R32" s="1188">
        <v>0</v>
      </c>
      <c r="S32" s="1188">
        <v>53107.819100000001</v>
      </c>
      <c r="T32" s="1189">
        <v>1680450.9350300001</v>
      </c>
    </row>
    <row r="33" spans="1:21" s="18" customFormat="1" ht="9.9" customHeight="1">
      <c r="A33" s="70"/>
      <c r="B33" s="1188"/>
      <c r="C33" s="1188"/>
      <c r="D33" s="1188"/>
      <c r="E33" s="1188"/>
      <c r="F33" s="1188"/>
      <c r="G33" s="1188"/>
      <c r="H33" s="1188"/>
      <c r="I33" s="1188"/>
      <c r="J33" s="1188"/>
      <c r="K33" s="1188"/>
      <c r="L33" s="1188"/>
      <c r="M33" s="1188"/>
      <c r="N33" s="1188"/>
      <c r="O33" s="1188"/>
      <c r="P33" s="1188"/>
      <c r="Q33" s="1188"/>
      <c r="R33" s="1188"/>
      <c r="S33" s="1188"/>
      <c r="T33" s="1189"/>
    </row>
    <row r="34" spans="1:21" s="19" customFormat="1" ht="23.25" customHeight="1" thickBot="1">
      <c r="A34" s="1191" t="s">
        <v>1122</v>
      </c>
      <c r="B34" s="1192">
        <v>45199246.547439992</v>
      </c>
      <c r="C34" s="1192">
        <v>277574.38338999997</v>
      </c>
      <c r="D34" s="1192">
        <v>79404378.705019996</v>
      </c>
      <c r="E34" s="1192">
        <v>2765431.1426800005</v>
      </c>
      <c r="F34" s="1192">
        <v>8900743.0216600001</v>
      </c>
      <c r="G34" s="1192">
        <v>28197703.756019995</v>
      </c>
      <c r="H34" s="1192">
        <v>1473827.7327899998</v>
      </c>
      <c r="I34" s="1192">
        <v>22578398.08674999</v>
      </c>
      <c r="J34" s="1192">
        <v>11443266.172730001</v>
      </c>
      <c r="K34" s="1192">
        <v>1769484.5547999998</v>
      </c>
      <c r="L34" s="1192">
        <v>4740.441319999999</v>
      </c>
      <c r="M34" s="1192">
        <v>5266745.5202400004</v>
      </c>
      <c r="N34" s="1192">
        <v>0</v>
      </c>
      <c r="O34" s="1192">
        <v>212447.10313999993</v>
      </c>
      <c r="P34" s="1192">
        <v>952089.92212000012</v>
      </c>
      <c r="Q34" s="1192">
        <v>190571</v>
      </c>
      <c r="R34" s="1192">
        <v>1580660.57595</v>
      </c>
      <c r="S34" s="1192">
        <v>3529628.0862000012</v>
      </c>
      <c r="T34" s="1192">
        <v>213746936.75224999</v>
      </c>
    </row>
    <row r="35" spans="1:21" ht="9.9" customHeight="1">
      <c r="A35" s="24"/>
      <c r="B35" s="24"/>
      <c r="C35" s="24"/>
      <c r="D35" s="24"/>
      <c r="E35" s="24"/>
      <c r="F35" s="24"/>
      <c r="G35" s="24"/>
      <c r="H35" s="24"/>
      <c r="I35" s="24"/>
      <c r="J35" s="24"/>
      <c r="K35" s="24"/>
      <c r="L35" s="24"/>
      <c r="M35" s="24"/>
      <c r="N35" s="24"/>
      <c r="O35" s="24"/>
      <c r="P35" s="24"/>
      <c r="Q35" s="24"/>
      <c r="R35" s="24"/>
      <c r="S35" s="24"/>
      <c r="T35" s="24"/>
      <c r="U35" s="13"/>
    </row>
    <row r="36" spans="1:21" ht="13.8">
      <c r="A36" s="201" t="s">
        <v>1123</v>
      </c>
      <c r="B36" s="24"/>
      <c r="C36" s="24"/>
      <c r="D36" s="24"/>
      <c r="E36" s="24"/>
      <c r="F36" s="24"/>
      <c r="G36" s="24"/>
      <c r="H36" s="24"/>
      <c r="I36" s="24"/>
      <c r="J36" s="24"/>
      <c r="K36" s="24"/>
      <c r="L36" s="24"/>
      <c r="M36" s="24"/>
      <c r="N36" s="24"/>
      <c r="O36" s="24"/>
      <c r="P36" s="24"/>
      <c r="Q36" s="24"/>
      <c r="R36" s="24"/>
      <c r="S36" s="24"/>
      <c r="T36" s="24"/>
      <c r="U36" s="13"/>
    </row>
    <row r="37" spans="1:21" ht="13.8">
      <c r="A37" s="142" t="s">
        <v>1124</v>
      </c>
      <c r="B37" s="18"/>
      <c r="C37" s="18"/>
      <c r="D37" s="18"/>
      <c r="E37" s="18"/>
      <c r="F37" s="18"/>
      <c r="G37" s="18"/>
      <c r="H37" s="18"/>
      <c r="I37" s="18"/>
      <c r="J37" s="173"/>
      <c r="K37" s="173"/>
      <c r="L37" s="173"/>
      <c r="M37" s="173"/>
      <c r="N37" s="173"/>
      <c r="O37" s="173"/>
      <c r="P37" s="173"/>
      <c r="Q37" s="173"/>
      <c r="R37" s="173"/>
      <c r="S37" s="173"/>
      <c r="T37" s="173"/>
      <c r="U37" s="13"/>
    </row>
    <row r="38" spans="1:21" ht="13.8">
      <c r="A38" s="33" t="s">
        <v>815</v>
      </c>
      <c r="B38" s="900"/>
      <c r="C38" s="900"/>
      <c r="D38" s="890"/>
      <c r="E38" s="900"/>
      <c r="F38" s="900"/>
      <c r="G38" s="900"/>
      <c r="H38" s="890"/>
      <c r="I38" s="900"/>
      <c r="J38" s="173"/>
      <c r="K38" s="173"/>
      <c r="L38" s="173"/>
      <c r="M38" s="173"/>
      <c r="N38" s="173"/>
      <c r="O38" s="173"/>
      <c r="P38" s="173"/>
      <c r="Q38" s="173"/>
      <c r="R38" s="173"/>
      <c r="S38" s="173"/>
      <c r="T38" s="173"/>
      <c r="U38" s="13"/>
    </row>
    <row r="39" spans="1:21" ht="13.8">
      <c r="A39" s="173"/>
      <c r="B39" s="173"/>
      <c r="C39" s="173"/>
      <c r="D39" s="173"/>
      <c r="E39" s="173"/>
      <c r="F39" s="173"/>
      <c r="G39" s="173"/>
      <c r="H39" s="173"/>
      <c r="I39" s="173"/>
      <c r="J39" s="173"/>
      <c r="K39" s="173"/>
      <c r="L39" s="173"/>
      <c r="M39" s="173"/>
      <c r="N39" s="173"/>
      <c r="O39" s="173"/>
      <c r="P39" s="173"/>
      <c r="Q39" s="173"/>
      <c r="R39" s="173"/>
      <c r="S39" s="173"/>
      <c r="T39" s="173"/>
      <c r="U39" s="13"/>
    </row>
    <row r="40" spans="1:21" ht="13.8">
      <c r="A40" s="173"/>
      <c r="B40" s="173"/>
      <c r="C40" s="173"/>
      <c r="D40" s="173"/>
      <c r="E40" s="173"/>
      <c r="F40" s="173"/>
      <c r="G40" s="173"/>
      <c r="H40" s="173"/>
      <c r="I40" s="173"/>
      <c r="J40" s="173"/>
      <c r="K40" s="173"/>
      <c r="L40" s="173"/>
      <c r="M40" s="173"/>
      <c r="N40" s="173"/>
      <c r="O40" s="173"/>
      <c r="P40" s="173"/>
      <c r="Q40" s="173"/>
      <c r="R40" s="173"/>
      <c r="S40" s="173"/>
      <c r="T40" s="173"/>
      <c r="U40" s="13"/>
    </row>
    <row r="41" spans="1:21" ht="13.8">
      <c r="A41" s="173"/>
      <c r="B41" s="173"/>
      <c r="C41" s="173"/>
      <c r="D41" s="173"/>
      <c r="E41" s="173"/>
      <c r="F41" s="173"/>
      <c r="G41" s="173"/>
      <c r="H41" s="173"/>
      <c r="I41" s="173"/>
      <c r="J41" s="173"/>
      <c r="K41" s="173"/>
      <c r="L41" s="173"/>
      <c r="M41" s="173"/>
      <c r="N41" s="173"/>
      <c r="O41" s="173"/>
      <c r="P41" s="173"/>
      <c r="Q41" s="173"/>
      <c r="R41" s="173"/>
      <c r="S41" s="173"/>
      <c r="T41" s="173"/>
      <c r="U41" s="13"/>
    </row>
    <row r="42" spans="1:21" ht="13.8">
      <c r="A42" s="173"/>
      <c r="B42" s="173"/>
      <c r="C42" s="173"/>
      <c r="D42" s="173"/>
      <c r="E42" s="173"/>
      <c r="F42" s="173"/>
      <c r="G42" s="173"/>
      <c r="H42" s="173"/>
      <c r="I42" s="173"/>
      <c r="J42" s="173"/>
      <c r="K42" s="173"/>
      <c r="L42" s="173"/>
      <c r="M42" s="173"/>
      <c r="N42" s="173"/>
      <c r="O42" s="173"/>
      <c r="P42" s="173"/>
      <c r="Q42" s="173"/>
      <c r="R42" s="173"/>
      <c r="S42" s="173"/>
      <c r="T42" s="173"/>
      <c r="U42" s="13"/>
    </row>
    <row r="43" spans="1:21" ht="13.8">
      <c r="A43" s="173"/>
      <c r="B43" s="173"/>
      <c r="C43" s="173"/>
      <c r="D43" s="173"/>
      <c r="E43" s="173"/>
      <c r="F43" s="173"/>
      <c r="G43" s="173"/>
      <c r="H43" s="173"/>
      <c r="I43" s="173"/>
      <c r="J43" s="173"/>
      <c r="K43" s="173"/>
      <c r="L43" s="173"/>
      <c r="M43" s="173"/>
      <c r="N43" s="173"/>
      <c r="O43" s="173"/>
      <c r="P43" s="173"/>
      <c r="Q43" s="173"/>
      <c r="R43" s="173"/>
      <c r="S43" s="173"/>
      <c r="T43" s="173"/>
      <c r="U43" s="13"/>
    </row>
    <row r="44" spans="1:21" ht="13.8">
      <c r="A44" s="173"/>
      <c r="B44" s="173"/>
      <c r="C44" s="173"/>
      <c r="D44" s="173"/>
      <c r="E44" s="173"/>
      <c r="F44" s="173"/>
      <c r="G44" s="173"/>
      <c r="H44" s="173"/>
      <c r="I44" s="173"/>
      <c r="J44" s="173"/>
      <c r="K44" s="173"/>
      <c r="L44" s="173"/>
      <c r="M44" s="173"/>
      <c r="N44" s="173"/>
      <c r="O44" s="173"/>
      <c r="P44" s="173"/>
      <c r="Q44" s="173"/>
      <c r="R44" s="173"/>
      <c r="S44" s="173"/>
      <c r="T44" s="173"/>
      <c r="U44" s="13"/>
    </row>
    <row r="45" spans="1:21" ht="13.8">
      <c r="A45" s="173"/>
      <c r="B45" s="173"/>
      <c r="C45" s="173"/>
      <c r="D45" s="173"/>
      <c r="E45" s="173"/>
      <c r="F45" s="173"/>
      <c r="G45" s="173"/>
      <c r="H45" s="173"/>
      <c r="I45" s="173"/>
      <c r="J45" s="173"/>
      <c r="K45" s="173"/>
      <c r="L45" s="173"/>
      <c r="M45" s="173"/>
      <c r="N45" s="173"/>
      <c r="O45" s="173"/>
      <c r="P45" s="173"/>
      <c r="Q45" s="173"/>
      <c r="R45" s="173"/>
      <c r="S45" s="173"/>
      <c r="T45" s="173"/>
      <c r="U45" s="13"/>
    </row>
    <row r="46" spans="1:21" ht="13.8">
      <c r="A46" s="173"/>
      <c r="B46" s="173"/>
      <c r="C46" s="173"/>
      <c r="D46" s="173"/>
      <c r="E46" s="173"/>
      <c r="F46" s="173"/>
      <c r="G46" s="173"/>
      <c r="H46" s="173"/>
      <c r="I46" s="173"/>
      <c r="J46" s="173"/>
      <c r="K46" s="173"/>
      <c r="L46" s="173"/>
      <c r="M46" s="173"/>
      <c r="N46" s="173"/>
      <c r="O46" s="173"/>
      <c r="P46" s="173"/>
      <c r="Q46" s="173"/>
      <c r="R46" s="173"/>
      <c r="S46" s="173"/>
      <c r="T46" s="173"/>
      <c r="U46" s="13"/>
    </row>
    <row r="47" spans="1:21" ht="13.8">
      <c r="A47" s="173"/>
      <c r="B47" s="173"/>
      <c r="C47" s="173"/>
      <c r="D47" s="173"/>
      <c r="E47" s="173"/>
      <c r="F47" s="173"/>
      <c r="G47" s="173"/>
      <c r="H47" s="173"/>
      <c r="I47" s="173"/>
      <c r="J47" s="173"/>
      <c r="K47" s="173"/>
      <c r="L47" s="173"/>
      <c r="M47" s="173"/>
      <c r="N47" s="173"/>
      <c r="O47" s="173"/>
      <c r="P47" s="173"/>
      <c r="Q47" s="173"/>
      <c r="R47" s="173"/>
      <c r="S47" s="173"/>
      <c r="T47" s="173"/>
      <c r="U47" s="13"/>
    </row>
    <row r="48" spans="1:21">
      <c r="A48" s="62"/>
      <c r="B48" s="62"/>
      <c r="C48" s="62"/>
      <c r="D48" s="62"/>
      <c r="E48" s="62"/>
      <c r="F48" s="62"/>
      <c r="G48" s="62"/>
      <c r="H48" s="62"/>
      <c r="I48" s="62"/>
      <c r="J48" s="62"/>
      <c r="K48" s="62"/>
      <c r="L48" s="62"/>
      <c r="M48" s="62"/>
      <c r="N48" s="62"/>
      <c r="O48" s="62"/>
      <c r="P48" s="62"/>
      <c r="Q48" s="62"/>
      <c r="R48" s="62"/>
      <c r="S48" s="62"/>
      <c r="T48" s="62"/>
    </row>
    <row r="49" spans="1:20">
      <c r="A49" s="62"/>
      <c r="B49" s="62"/>
      <c r="C49" s="62"/>
      <c r="D49" s="62"/>
      <c r="E49" s="62"/>
      <c r="F49" s="62"/>
      <c r="G49" s="62"/>
      <c r="H49" s="62"/>
      <c r="I49" s="62"/>
      <c r="J49" s="62"/>
      <c r="K49" s="62"/>
      <c r="L49" s="62"/>
      <c r="M49" s="62"/>
      <c r="N49" s="62"/>
      <c r="O49" s="62"/>
      <c r="P49" s="62"/>
      <c r="Q49" s="62"/>
      <c r="R49" s="62"/>
      <c r="S49" s="62"/>
      <c r="T49" s="62"/>
    </row>
    <row r="50" spans="1:20">
      <c r="A50" s="62"/>
      <c r="B50" s="62"/>
      <c r="C50" s="62"/>
      <c r="D50" s="62"/>
      <c r="E50" s="62"/>
      <c r="F50" s="62"/>
      <c r="G50" s="62"/>
      <c r="H50" s="62"/>
      <c r="I50" s="62"/>
      <c r="J50" s="62"/>
      <c r="K50" s="62"/>
      <c r="L50" s="62"/>
      <c r="M50" s="62"/>
      <c r="N50" s="62"/>
      <c r="O50" s="62"/>
      <c r="P50" s="62"/>
      <c r="Q50" s="62"/>
      <c r="R50" s="62"/>
      <c r="S50" s="62"/>
      <c r="T50" s="62"/>
    </row>
    <row r="51" spans="1:20">
      <c r="A51" s="62"/>
      <c r="B51" s="62"/>
      <c r="C51" s="62"/>
      <c r="D51" s="62"/>
      <c r="E51" s="62"/>
      <c r="F51" s="62"/>
      <c r="G51" s="62"/>
      <c r="H51" s="62"/>
      <c r="I51" s="62"/>
      <c r="J51" s="62"/>
      <c r="K51" s="62"/>
      <c r="L51" s="62"/>
      <c r="M51" s="62"/>
      <c r="N51" s="62"/>
      <c r="O51" s="62"/>
      <c r="P51" s="62"/>
      <c r="Q51" s="62"/>
      <c r="R51" s="62"/>
      <c r="S51" s="62"/>
      <c r="T51" s="62"/>
    </row>
    <row r="52" spans="1:20">
      <c r="A52" s="62"/>
      <c r="B52" s="62"/>
      <c r="C52" s="62"/>
      <c r="D52" s="62"/>
      <c r="E52" s="62"/>
      <c r="F52" s="62"/>
      <c r="G52" s="62"/>
      <c r="H52" s="62"/>
      <c r="I52" s="62"/>
      <c r="J52" s="62"/>
      <c r="K52" s="62"/>
      <c r="L52" s="62"/>
      <c r="M52" s="62"/>
      <c r="N52" s="62"/>
      <c r="O52" s="62"/>
      <c r="P52" s="62"/>
      <c r="Q52" s="62"/>
      <c r="R52" s="62"/>
      <c r="S52" s="62"/>
      <c r="T52" s="62"/>
    </row>
    <row r="53" spans="1:20">
      <c r="A53" s="62"/>
      <c r="B53" s="62"/>
      <c r="C53" s="62"/>
      <c r="D53" s="62"/>
      <c r="E53" s="62"/>
      <c r="F53" s="62"/>
      <c r="G53" s="62"/>
      <c r="H53" s="62"/>
      <c r="I53" s="62"/>
      <c r="J53" s="62"/>
      <c r="K53" s="62"/>
      <c r="L53" s="62"/>
      <c r="M53" s="62"/>
      <c r="N53" s="62"/>
      <c r="O53" s="62"/>
      <c r="P53" s="62"/>
      <c r="Q53" s="62"/>
      <c r="R53" s="62"/>
      <c r="S53" s="62"/>
      <c r="T53" s="62"/>
    </row>
    <row r="54" spans="1:20">
      <c r="A54" s="62"/>
      <c r="B54" s="62"/>
      <c r="C54" s="62"/>
      <c r="D54" s="62"/>
      <c r="E54" s="62"/>
      <c r="F54" s="62"/>
      <c r="G54" s="62"/>
      <c r="H54" s="62"/>
      <c r="I54" s="62"/>
      <c r="J54" s="62"/>
      <c r="K54" s="62"/>
      <c r="L54" s="62"/>
      <c r="M54" s="62"/>
      <c r="N54" s="62"/>
      <c r="O54" s="62"/>
      <c r="P54" s="62"/>
      <c r="Q54" s="62"/>
      <c r="R54" s="62"/>
      <c r="S54" s="62"/>
      <c r="T54" s="62"/>
    </row>
    <row r="55" spans="1:20">
      <c r="A55" s="62"/>
      <c r="B55" s="62"/>
      <c r="C55" s="62"/>
      <c r="D55" s="62"/>
      <c r="E55" s="62"/>
      <c r="F55" s="62"/>
      <c r="G55" s="62"/>
      <c r="H55" s="62"/>
      <c r="I55" s="62"/>
      <c r="J55" s="62"/>
      <c r="K55" s="62"/>
      <c r="L55" s="62"/>
      <c r="M55" s="62"/>
      <c r="N55" s="62"/>
      <c r="O55" s="62"/>
      <c r="P55" s="62"/>
      <c r="Q55" s="62"/>
      <c r="R55" s="62"/>
      <c r="S55" s="62"/>
      <c r="T55" s="62"/>
    </row>
    <row r="56" spans="1:20">
      <c r="A56" s="62"/>
      <c r="B56" s="62"/>
      <c r="C56" s="62"/>
      <c r="D56" s="62"/>
      <c r="E56" s="62"/>
      <c r="F56" s="62"/>
      <c r="G56" s="62"/>
      <c r="H56" s="62"/>
      <c r="I56" s="62"/>
      <c r="J56" s="62"/>
      <c r="K56" s="62"/>
      <c r="L56" s="62"/>
      <c r="M56" s="62"/>
      <c r="N56" s="62"/>
      <c r="O56" s="62"/>
      <c r="P56" s="62"/>
      <c r="Q56" s="62"/>
      <c r="R56" s="62"/>
      <c r="S56" s="62"/>
      <c r="T56" s="62"/>
    </row>
    <row r="57" spans="1:20">
      <c r="A57" s="62"/>
      <c r="B57" s="62"/>
      <c r="C57" s="62"/>
      <c r="D57" s="62"/>
      <c r="E57" s="62"/>
      <c r="F57" s="62"/>
      <c r="G57" s="62"/>
      <c r="H57" s="62"/>
      <c r="I57" s="62"/>
      <c r="J57" s="62"/>
      <c r="K57" s="62"/>
      <c r="L57" s="62"/>
      <c r="M57" s="62"/>
      <c r="N57" s="62"/>
      <c r="O57" s="62"/>
      <c r="P57" s="62"/>
      <c r="Q57" s="62"/>
      <c r="R57" s="62"/>
      <c r="S57" s="62"/>
      <c r="T57" s="62"/>
    </row>
    <row r="58" spans="1:20">
      <c r="A58" s="62"/>
      <c r="B58" s="62"/>
      <c r="C58" s="62"/>
      <c r="D58" s="62"/>
      <c r="E58" s="62"/>
      <c r="F58" s="62"/>
      <c r="G58" s="62"/>
      <c r="H58" s="62"/>
      <c r="I58" s="62"/>
      <c r="J58" s="62"/>
      <c r="K58" s="62"/>
      <c r="L58" s="62"/>
      <c r="M58" s="62"/>
      <c r="N58" s="62"/>
      <c r="O58" s="62"/>
      <c r="P58" s="62"/>
      <c r="Q58" s="62"/>
      <c r="R58" s="62"/>
      <c r="S58" s="62"/>
      <c r="T58" s="62"/>
    </row>
    <row r="59" spans="1:20">
      <c r="A59" s="62"/>
      <c r="B59" s="62"/>
      <c r="C59" s="62"/>
      <c r="D59" s="62"/>
      <c r="E59" s="62"/>
      <c r="F59" s="62"/>
      <c r="G59" s="62"/>
      <c r="H59" s="62"/>
      <c r="I59" s="62"/>
      <c r="J59" s="62"/>
      <c r="K59" s="62"/>
      <c r="L59" s="62"/>
      <c r="M59" s="62"/>
      <c r="N59" s="62"/>
      <c r="O59" s="62"/>
      <c r="P59" s="62"/>
      <c r="Q59" s="62"/>
      <c r="R59" s="62"/>
      <c r="S59" s="62"/>
      <c r="T59" s="62"/>
    </row>
    <row r="60" spans="1:20">
      <c r="A60" s="62"/>
      <c r="B60" s="62"/>
      <c r="C60" s="62"/>
      <c r="D60" s="62"/>
      <c r="E60" s="62"/>
      <c r="F60" s="62"/>
      <c r="G60" s="62"/>
      <c r="H60" s="62"/>
      <c r="I60" s="62"/>
      <c r="J60" s="62"/>
      <c r="K60" s="62"/>
      <c r="L60" s="62"/>
      <c r="M60" s="62"/>
      <c r="N60" s="62"/>
      <c r="O60" s="62"/>
      <c r="P60" s="62"/>
      <c r="Q60" s="62"/>
      <c r="R60" s="62"/>
      <c r="S60" s="62"/>
      <c r="T60" s="62"/>
    </row>
    <row r="61" spans="1:20">
      <c r="A61" s="62"/>
      <c r="B61" s="62"/>
      <c r="C61" s="62"/>
      <c r="D61" s="62"/>
      <c r="E61" s="62"/>
      <c r="F61" s="62"/>
      <c r="G61" s="62"/>
      <c r="H61" s="62"/>
      <c r="I61" s="62"/>
      <c r="J61" s="62"/>
      <c r="K61" s="62"/>
      <c r="L61" s="62"/>
      <c r="M61" s="62"/>
      <c r="N61" s="62"/>
      <c r="O61" s="62"/>
      <c r="P61" s="62"/>
      <c r="Q61" s="62"/>
      <c r="R61" s="62"/>
      <c r="S61" s="62"/>
      <c r="T61" s="62"/>
    </row>
    <row r="62" spans="1:20">
      <c r="A62" s="62"/>
      <c r="B62" s="62"/>
      <c r="C62" s="62"/>
      <c r="D62" s="62"/>
      <c r="E62" s="62"/>
      <c r="F62" s="62"/>
      <c r="G62" s="62"/>
      <c r="H62" s="62"/>
      <c r="I62" s="62"/>
      <c r="J62" s="62"/>
      <c r="K62" s="62"/>
      <c r="L62" s="62"/>
      <c r="M62" s="62"/>
      <c r="N62" s="62"/>
      <c r="O62" s="62"/>
      <c r="P62" s="62"/>
      <c r="Q62" s="62"/>
      <c r="R62" s="62"/>
      <c r="S62" s="62"/>
      <c r="T62" s="62"/>
    </row>
    <row r="63" spans="1:20">
      <c r="A63" s="62"/>
      <c r="B63" s="62"/>
      <c r="C63" s="62"/>
      <c r="D63" s="62"/>
      <c r="E63" s="62"/>
      <c r="F63" s="62"/>
      <c r="G63" s="62"/>
      <c r="H63" s="62"/>
      <c r="I63" s="62"/>
      <c r="J63" s="62"/>
      <c r="K63" s="62"/>
      <c r="L63" s="62"/>
      <c r="M63" s="62"/>
      <c r="N63" s="62"/>
      <c r="O63" s="62"/>
      <c r="P63" s="62"/>
      <c r="Q63" s="62"/>
      <c r="R63" s="62"/>
      <c r="S63" s="62"/>
      <c r="T63" s="62"/>
    </row>
    <row r="64" spans="1:20">
      <c r="A64" s="62"/>
      <c r="B64" s="62"/>
      <c r="C64" s="62"/>
      <c r="D64" s="62"/>
      <c r="E64" s="62"/>
      <c r="F64" s="62"/>
      <c r="G64" s="62"/>
      <c r="H64" s="62"/>
      <c r="I64" s="62"/>
      <c r="J64" s="62"/>
      <c r="K64" s="62"/>
      <c r="L64" s="62"/>
      <c r="M64" s="62"/>
      <c r="N64" s="62"/>
      <c r="O64" s="62"/>
      <c r="P64" s="62"/>
      <c r="Q64" s="62"/>
      <c r="R64" s="62"/>
      <c r="S64" s="62"/>
      <c r="T64" s="62"/>
    </row>
    <row r="65" spans="1:20">
      <c r="A65" s="62"/>
      <c r="B65" s="62"/>
      <c r="C65" s="62"/>
      <c r="D65" s="62"/>
      <c r="E65" s="62"/>
      <c r="F65" s="62"/>
      <c r="G65" s="62"/>
      <c r="H65" s="62"/>
      <c r="I65" s="62"/>
      <c r="J65" s="62"/>
      <c r="K65" s="62"/>
      <c r="L65" s="62"/>
      <c r="M65" s="62"/>
      <c r="N65" s="62"/>
      <c r="O65" s="62"/>
      <c r="P65" s="62"/>
      <c r="Q65" s="62"/>
      <c r="R65" s="62"/>
      <c r="S65" s="62"/>
      <c r="T65" s="62"/>
    </row>
    <row r="66" spans="1:20">
      <c r="A66" s="62"/>
      <c r="B66" s="62"/>
      <c r="C66" s="62"/>
      <c r="D66" s="62"/>
      <c r="E66" s="62"/>
      <c r="F66" s="62"/>
      <c r="G66" s="62"/>
      <c r="H66" s="62"/>
      <c r="I66" s="62"/>
      <c r="J66" s="62"/>
      <c r="K66" s="62"/>
      <c r="L66" s="62"/>
      <c r="M66" s="62"/>
      <c r="N66" s="62"/>
      <c r="O66" s="62"/>
      <c r="P66" s="62"/>
      <c r="Q66" s="62"/>
      <c r="R66" s="62"/>
      <c r="S66" s="62"/>
      <c r="T66" s="62"/>
    </row>
    <row r="67" spans="1:20">
      <c r="A67" s="62"/>
      <c r="B67" s="62"/>
      <c r="C67" s="62"/>
      <c r="D67" s="62"/>
      <c r="E67" s="62"/>
      <c r="F67" s="62"/>
      <c r="G67" s="62"/>
      <c r="H67" s="62"/>
      <c r="I67" s="62"/>
      <c r="J67" s="62"/>
      <c r="K67" s="62"/>
      <c r="L67" s="62"/>
      <c r="M67" s="62"/>
      <c r="N67" s="62"/>
      <c r="O67" s="62"/>
      <c r="P67" s="62"/>
      <c r="Q67" s="62"/>
      <c r="R67" s="62"/>
      <c r="S67" s="62"/>
      <c r="T67" s="62"/>
    </row>
    <row r="68" spans="1:20">
      <c r="A68" s="62"/>
      <c r="B68" s="62"/>
      <c r="C68" s="62"/>
      <c r="D68" s="62"/>
      <c r="E68" s="62"/>
      <c r="F68" s="62"/>
      <c r="G68" s="62"/>
      <c r="H68" s="62"/>
      <c r="I68" s="62"/>
      <c r="J68" s="62"/>
      <c r="K68" s="62"/>
      <c r="L68" s="62"/>
      <c r="M68" s="62"/>
      <c r="N68" s="62"/>
      <c r="O68" s="62"/>
      <c r="P68" s="62"/>
      <c r="Q68" s="62"/>
      <c r="R68" s="62"/>
      <c r="S68" s="62"/>
      <c r="T68" s="62"/>
    </row>
    <row r="69" spans="1:20">
      <c r="A69" s="62"/>
      <c r="B69" s="62"/>
      <c r="C69" s="62"/>
      <c r="D69" s="62"/>
      <c r="E69" s="62"/>
      <c r="F69" s="62"/>
      <c r="G69" s="62"/>
      <c r="H69" s="62"/>
      <c r="I69" s="62"/>
      <c r="J69" s="62"/>
      <c r="K69" s="62"/>
      <c r="L69" s="62"/>
      <c r="M69" s="62"/>
      <c r="N69" s="62"/>
      <c r="O69" s="62"/>
      <c r="P69" s="62"/>
      <c r="Q69" s="62"/>
      <c r="R69" s="62"/>
      <c r="S69" s="62"/>
      <c r="T69" s="62"/>
    </row>
    <row r="70" spans="1:20">
      <c r="A70" s="62"/>
      <c r="B70" s="62"/>
      <c r="C70" s="62"/>
      <c r="D70" s="62"/>
      <c r="E70" s="62"/>
      <c r="F70" s="62"/>
      <c r="G70" s="62"/>
      <c r="H70" s="62"/>
      <c r="I70" s="62"/>
      <c r="J70" s="62"/>
      <c r="K70" s="62"/>
      <c r="L70" s="62"/>
      <c r="M70" s="62"/>
      <c r="N70" s="62"/>
      <c r="O70" s="62"/>
      <c r="P70" s="62"/>
      <c r="Q70" s="62"/>
      <c r="R70" s="62"/>
      <c r="S70" s="62"/>
      <c r="T70" s="62"/>
    </row>
    <row r="71" spans="1:20">
      <c r="A71" s="62"/>
      <c r="B71" s="62"/>
      <c r="C71" s="62"/>
      <c r="D71" s="62"/>
      <c r="E71" s="62"/>
      <c r="F71" s="62"/>
      <c r="G71" s="62"/>
      <c r="H71" s="62"/>
      <c r="I71" s="62"/>
      <c r="J71" s="62"/>
      <c r="K71" s="62"/>
      <c r="L71" s="62"/>
      <c r="M71" s="62"/>
      <c r="N71" s="62"/>
      <c r="O71" s="62"/>
      <c r="P71" s="62"/>
      <c r="Q71" s="62"/>
      <c r="R71" s="62"/>
      <c r="S71" s="62"/>
      <c r="T71" s="62"/>
    </row>
    <row r="72" spans="1:20">
      <c r="A72" s="62"/>
      <c r="B72" s="62"/>
      <c r="C72" s="62"/>
      <c r="D72" s="62"/>
      <c r="E72" s="62"/>
      <c r="F72" s="62"/>
      <c r="G72" s="62"/>
      <c r="H72" s="62"/>
      <c r="I72" s="62"/>
      <c r="J72" s="62"/>
      <c r="K72" s="62"/>
      <c r="L72" s="62"/>
      <c r="M72" s="62"/>
      <c r="N72" s="62"/>
      <c r="O72" s="62"/>
      <c r="P72" s="62"/>
      <c r="Q72" s="62"/>
      <c r="R72" s="62"/>
      <c r="S72" s="62"/>
      <c r="T72" s="62"/>
    </row>
    <row r="73" spans="1:20">
      <c r="A73" s="62"/>
      <c r="B73" s="62"/>
      <c r="C73" s="62"/>
      <c r="D73" s="62"/>
      <c r="E73" s="62"/>
      <c r="F73" s="62"/>
      <c r="G73" s="62"/>
      <c r="H73" s="62"/>
      <c r="I73" s="62"/>
      <c r="J73" s="62"/>
      <c r="K73" s="62"/>
      <c r="L73" s="62"/>
      <c r="M73" s="62"/>
      <c r="N73" s="62"/>
      <c r="O73" s="62"/>
      <c r="P73" s="62"/>
      <c r="Q73" s="62"/>
      <c r="R73" s="62"/>
      <c r="S73" s="62"/>
      <c r="T73" s="62"/>
    </row>
    <row r="74" spans="1:20">
      <c r="A74" s="62"/>
      <c r="B74" s="62"/>
      <c r="C74" s="62"/>
      <c r="D74" s="62"/>
      <c r="E74" s="62"/>
      <c r="F74" s="62"/>
      <c r="G74" s="62"/>
      <c r="H74" s="62"/>
      <c r="I74" s="62"/>
      <c r="J74" s="62"/>
      <c r="K74" s="62"/>
      <c r="L74" s="62"/>
      <c r="M74" s="62"/>
      <c r="N74" s="62"/>
      <c r="O74" s="62"/>
      <c r="P74" s="62"/>
      <c r="Q74" s="62"/>
      <c r="R74" s="62"/>
      <c r="S74" s="62"/>
      <c r="T74" s="62"/>
    </row>
    <row r="75" spans="1:20">
      <c r="A75" s="62"/>
      <c r="B75" s="62"/>
      <c r="C75" s="62"/>
      <c r="D75" s="62"/>
      <c r="E75" s="62"/>
      <c r="F75" s="62"/>
      <c r="G75" s="62"/>
      <c r="H75" s="62"/>
      <c r="I75" s="62"/>
      <c r="J75" s="62"/>
      <c r="K75" s="62"/>
      <c r="L75" s="62"/>
      <c r="M75" s="62"/>
      <c r="N75" s="62"/>
      <c r="O75" s="62"/>
      <c r="P75" s="62"/>
      <c r="Q75" s="62"/>
      <c r="R75" s="62"/>
      <c r="S75" s="62"/>
      <c r="T75" s="62"/>
    </row>
    <row r="76" spans="1:20">
      <c r="A76" s="62"/>
      <c r="B76" s="62"/>
      <c r="C76" s="62"/>
      <c r="D76" s="62"/>
      <c r="E76" s="62"/>
      <c r="F76" s="62"/>
      <c r="G76" s="62"/>
      <c r="H76" s="62"/>
      <c r="I76" s="62"/>
      <c r="J76" s="62"/>
      <c r="K76" s="62"/>
      <c r="L76" s="62"/>
      <c r="M76" s="62"/>
      <c r="N76" s="62"/>
      <c r="O76" s="62"/>
      <c r="P76" s="62"/>
      <c r="Q76" s="62"/>
      <c r="R76" s="62"/>
      <c r="S76" s="62"/>
      <c r="T76" s="62"/>
    </row>
  </sheetData>
  <mergeCells count="20">
    <mergeCell ref="S7:S10"/>
    <mergeCell ref="T7:T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7C0BCB70-0B36-442C-97B8-039BC5900FFE}"/>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79F35-75A7-47AA-90FD-24F5FECD6FB3}">
  <dimension ref="A1:K203"/>
  <sheetViews>
    <sheetView workbookViewId="0"/>
  </sheetViews>
  <sheetFormatPr baseColWidth="10" defaultColWidth="11.44140625" defaultRowHeight="13.8"/>
  <cols>
    <col min="1" max="1" width="29.44140625" style="1267" customWidth="1"/>
    <col min="2" max="2" width="8.44140625" style="1267" customWidth="1"/>
    <col min="3" max="10" width="12.44140625" style="1267" customWidth="1"/>
    <col min="11" max="256" width="11.44140625" style="1267"/>
    <col min="257" max="257" width="29.44140625" style="1267" customWidth="1"/>
    <col min="258" max="258" width="8.44140625" style="1267" customWidth="1"/>
    <col min="259" max="266" width="12.44140625" style="1267" customWidth="1"/>
    <col min="267" max="512" width="11.44140625" style="1267"/>
    <col min="513" max="513" width="29.44140625" style="1267" customWidth="1"/>
    <col min="514" max="514" width="8.44140625" style="1267" customWidth="1"/>
    <col min="515" max="522" width="12.44140625" style="1267" customWidth="1"/>
    <col min="523" max="768" width="11.44140625" style="1267"/>
    <col min="769" max="769" width="29.44140625" style="1267" customWidth="1"/>
    <col min="770" max="770" width="8.44140625" style="1267" customWidth="1"/>
    <col min="771" max="778" width="12.44140625" style="1267" customWidth="1"/>
    <col min="779" max="1024" width="11.44140625" style="1267"/>
    <col min="1025" max="1025" width="29.44140625" style="1267" customWidth="1"/>
    <col min="1026" max="1026" width="8.44140625" style="1267" customWidth="1"/>
    <col min="1027" max="1034" width="12.44140625" style="1267" customWidth="1"/>
    <col min="1035" max="1280" width="11.44140625" style="1267"/>
    <col min="1281" max="1281" width="29.44140625" style="1267" customWidth="1"/>
    <col min="1282" max="1282" width="8.44140625" style="1267" customWidth="1"/>
    <col min="1283" max="1290" width="12.44140625" style="1267" customWidth="1"/>
    <col min="1291" max="1536" width="11.44140625" style="1267"/>
    <col min="1537" max="1537" width="29.44140625" style="1267" customWidth="1"/>
    <col min="1538" max="1538" width="8.44140625" style="1267" customWidth="1"/>
    <col min="1539" max="1546" width="12.44140625" style="1267" customWidth="1"/>
    <col min="1547" max="1792" width="11.44140625" style="1267"/>
    <col min="1793" max="1793" width="29.44140625" style="1267" customWidth="1"/>
    <col min="1794" max="1794" width="8.44140625" style="1267" customWidth="1"/>
    <col min="1795" max="1802" width="12.44140625" style="1267" customWidth="1"/>
    <col min="1803" max="2048" width="11.44140625" style="1267"/>
    <col min="2049" max="2049" width="29.44140625" style="1267" customWidth="1"/>
    <col min="2050" max="2050" width="8.44140625" style="1267" customWidth="1"/>
    <col min="2051" max="2058" width="12.44140625" style="1267" customWidth="1"/>
    <col min="2059" max="2304" width="11.44140625" style="1267"/>
    <col min="2305" max="2305" width="29.44140625" style="1267" customWidth="1"/>
    <col min="2306" max="2306" width="8.44140625" style="1267" customWidth="1"/>
    <col min="2307" max="2314" width="12.44140625" style="1267" customWidth="1"/>
    <col min="2315" max="2560" width="11.44140625" style="1267"/>
    <col min="2561" max="2561" width="29.44140625" style="1267" customWidth="1"/>
    <col min="2562" max="2562" width="8.44140625" style="1267" customWidth="1"/>
    <col min="2563" max="2570" width="12.44140625" style="1267" customWidth="1"/>
    <col min="2571" max="2816" width="11.44140625" style="1267"/>
    <col min="2817" max="2817" width="29.44140625" style="1267" customWidth="1"/>
    <col min="2818" max="2818" width="8.44140625" style="1267" customWidth="1"/>
    <col min="2819" max="2826" width="12.44140625" style="1267" customWidth="1"/>
    <col min="2827" max="3072" width="11.44140625" style="1267"/>
    <col min="3073" max="3073" width="29.44140625" style="1267" customWidth="1"/>
    <col min="3074" max="3074" width="8.44140625" style="1267" customWidth="1"/>
    <col min="3075" max="3082" width="12.44140625" style="1267" customWidth="1"/>
    <col min="3083" max="3328" width="11.44140625" style="1267"/>
    <col min="3329" max="3329" width="29.44140625" style="1267" customWidth="1"/>
    <col min="3330" max="3330" width="8.44140625" style="1267" customWidth="1"/>
    <col min="3331" max="3338" width="12.44140625" style="1267" customWidth="1"/>
    <col min="3339" max="3584" width="11.44140625" style="1267"/>
    <col min="3585" max="3585" width="29.44140625" style="1267" customWidth="1"/>
    <col min="3586" max="3586" width="8.44140625" style="1267" customWidth="1"/>
    <col min="3587" max="3594" width="12.44140625" style="1267" customWidth="1"/>
    <col min="3595" max="3840" width="11.44140625" style="1267"/>
    <col min="3841" max="3841" width="29.44140625" style="1267" customWidth="1"/>
    <col min="3842" max="3842" width="8.44140625" style="1267" customWidth="1"/>
    <col min="3843" max="3850" width="12.44140625" style="1267" customWidth="1"/>
    <col min="3851" max="4096" width="11.44140625" style="1267"/>
    <col min="4097" max="4097" width="29.44140625" style="1267" customWidth="1"/>
    <col min="4098" max="4098" width="8.44140625" style="1267" customWidth="1"/>
    <col min="4099" max="4106" width="12.44140625" style="1267" customWidth="1"/>
    <col min="4107" max="4352" width="11.44140625" style="1267"/>
    <col min="4353" max="4353" width="29.44140625" style="1267" customWidth="1"/>
    <col min="4354" max="4354" width="8.44140625" style="1267" customWidth="1"/>
    <col min="4355" max="4362" width="12.44140625" style="1267" customWidth="1"/>
    <col min="4363" max="4608" width="11.44140625" style="1267"/>
    <col min="4609" max="4609" width="29.44140625" style="1267" customWidth="1"/>
    <col min="4610" max="4610" width="8.44140625" style="1267" customWidth="1"/>
    <col min="4611" max="4618" width="12.44140625" style="1267" customWidth="1"/>
    <col min="4619" max="4864" width="11.44140625" style="1267"/>
    <col min="4865" max="4865" width="29.44140625" style="1267" customWidth="1"/>
    <col min="4866" max="4866" width="8.44140625" style="1267" customWidth="1"/>
    <col min="4867" max="4874" width="12.44140625" style="1267" customWidth="1"/>
    <col min="4875" max="5120" width="11.44140625" style="1267"/>
    <col min="5121" max="5121" width="29.44140625" style="1267" customWidth="1"/>
    <col min="5122" max="5122" width="8.44140625" style="1267" customWidth="1"/>
    <col min="5123" max="5130" width="12.44140625" style="1267" customWidth="1"/>
    <col min="5131" max="5376" width="11.44140625" style="1267"/>
    <col min="5377" max="5377" width="29.44140625" style="1267" customWidth="1"/>
    <col min="5378" max="5378" width="8.44140625" style="1267" customWidth="1"/>
    <col min="5379" max="5386" width="12.44140625" style="1267" customWidth="1"/>
    <col min="5387" max="5632" width="11.44140625" style="1267"/>
    <col min="5633" max="5633" width="29.44140625" style="1267" customWidth="1"/>
    <col min="5634" max="5634" width="8.44140625" style="1267" customWidth="1"/>
    <col min="5635" max="5642" width="12.44140625" style="1267" customWidth="1"/>
    <col min="5643" max="5888" width="11.44140625" style="1267"/>
    <col min="5889" max="5889" width="29.44140625" style="1267" customWidth="1"/>
    <col min="5890" max="5890" width="8.44140625" style="1267" customWidth="1"/>
    <col min="5891" max="5898" width="12.44140625" style="1267" customWidth="1"/>
    <col min="5899" max="6144" width="11.44140625" style="1267"/>
    <col min="6145" max="6145" width="29.44140625" style="1267" customWidth="1"/>
    <col min="6146" max="6146" width="8.44140625" style="1267" customWidth="1"/>
    <col min="6147" max="6154" width="12.44140625" style="1267" customWidth="1"/>
    <col min="6155" max="6400" width="11.44140625" style="1267"/>
    <col min="6401" max="6401" width="29.44140625" style="1267" customWidth="1"/>
    <col min="6402" max="6402" width="8.44140625" style="1267" customWidth="1"/>
    <col min="6403" max="6410" width="12.44140625" style="1267" customWidth="1"/>
    <col min="6411" max="6656" width="11.44140625" style="1267"/>
    <col min="6657" max="6657" width="29.44140625" style="1267" customWidth="1"/>
    <col min="6658" max="6658" width="8.44140625" style="1267" customWidth="1"/>
    <col min="6659" max="6666" width="12.44140625" style="1267" customWidth="1"/>
    <col min="6667" max="6912" width="11.44140625" style="1267"/>
    <col min="6913" max="6913" width="29.44140625" style="1267" customWidth="1"/>
    <col min="6914" max="6914" width="8.44140625" style="1267" customWidth="1"/>
    <col min="6915" max="6922" width="12.44140625" style="1267" customWidth="1"/>
    <col min="6923" max="7168" width="11.44140625" style="1267"/>
    <col min="7169" max="7169" width="29.44140625" style="1267" customWidth="1"/>
    <col min="7170" max="7170" width="8.44140625" style="1267" customWidth="1"/>
    <col min="7171" max="7178" width="12.44140625" style="1267" customWidth="1"/>
    <col min="7179" max="7424" width="11.44140625" style="1267"/>
    <col min="7425" max="7425" width="29.44140625" style="1267" customWidth="1"/>
    <col min="7426" max="7426" width="8.44140625" style="1267" customWidth="1"/>
    <col min="7427" max="7434" width="12.44140625" style="1267" customWidth="1"/>
    <col min="7435" max="7680" width="11.44140625" style="1267"/>
    <col min="7681" max="7681" width="29.44140625" style="1267" customWidth="1"/>
    <col min="7682" max="7682" width="8.44140625" style="1267" customWidth="1"/>
    <col min="7683" max="7690" width="12.44140625" style="1267" customWidth="1"/>
    <col min="7691" max="7936" width="11.44140625" style="1267"/>
    <col min="7937" max="7937" width="29.44140625" style="1267" customWidth="1"/>
    <col min="7938" max="7938" width="8.44140625" style="1267" customWidth="1"/>
    <col min="7939" max="7946" width="12.44140625" style="1267" customWidth="1"/>
    <col min="7947" max="8192" width="11.44140625" style="1267"/>
    <col min="8193" max="8193" width="29.44140625" style="1267" customWidth="1"/>
    <col min="8194" max="8194" width="8.44140625" style="1267" customWidth="1"/>
    <col min="8195" max="8202" width="12.44140625" style="1267" customWidth="1"/>
    <col min="8203" max="8448" width="11.44140625" style="1267"/>
    <col min="8449" max="8449" width="29.44140625" style="1267" customWidth="1"/>
    <col min="8450" max="8450" width="8.44140625" style="1267" customWidth="1"/>
    <col min="8451" max="8458" width="12.44140625" style="1267" customWidth="1"/>
    <col min="8459" max="8704" width="11.44140625" style="1267"/>
    <col min="8705" max="8705" width="29.44140625" style="1267" customWidth="1"/>
    <col min="8706" max="8706" width="8.44140625" style="1267" customWidth="1"/>
    <col min="8707" max="8714" width="12.44140625" style="1267" customWidth="1"/>
    <col min="8715" max="8960" width="11.44140625" style="1267"/>
    <col min="8961" max="8961" width="29.44140625" style="1267" customWidth="1"/>
    <col min="8962" max="8962" width="8.44140625" style="1267" customWidth="1"/>
    <col min="8963" max="8970" width="12.44140625" style="1267" customWidth="1"/>
    <col min="8971" max="9216" width="11.44140625" style="1267"/>
    <col min="9217" max="9217" width="29.44140625" style="1267" customWidth="1"/>
    <col min="9218" max="9218" width="8.44140625" style="1267" customWidth="1"/>
    <col min="9219" max="9226" width="12.44140625" style="1267" customWidth="1"/>
    <col min="9227" max="9472" width="11.44140625" style="1267"/>
    <col min="9473" max="9473" width="29.44140625" style="1267" customWidth="1"/>
    <col min="9474" max="9474" width="8.44140625" style="1267" customWidth="1"/>
    <col min="9475" max="9482" width="12.44140625" style="1267" customWidth="1"/>
    <col min="9483" max="9728" width="11.44140625" style="1267"/>
    <col min="9729" max="9729" width="29.44140625" style="1267" customWidth="1"/>
    <col min="9730" max="9730" width="8.44140625" style="1267" customWidth="1"/>
    <col min="9731" max="9738" width="12.44140625" style="1267" customWidth="1"/>
    <col min="9739" max="9984" width="11.44140625" style="1267"/>
    <col min="9985" max="9985" width="29.44140625" style="1267" customWidth="1"/>
    <col min="9986" max="9986" width="8.44140625" style="1267" customWidth="1"/>
    <col min="9987" max="9994" width="12.44140625" style="1267" customWidth="1"/>
    <col min="9995" max="10240" width="11.44140625" style="1267"/>
    <col min="10241" max="10241" width="29.44140625" style="1267" customWidth="1"/>
    <col min="10242" max="10242" width="8.44140625" style="1267" customWidth="1"/>
    <col min="10243" max="10250" width="12.44140625" style="1267" customWidth="1"/>
    <col min="10251" max="10496" width="11.44140625" style="1267"/>
    <col min="10497" max="10497" width="29.44140625" style="1267" customWidth="1"/>
    <col min="10498" max="10498" width="8.44140625" style="1267" customWidth="1"/>
    <col min="10499" max="10506" width="12.44140625" style="1267" customWidth="1"/>
    <col min="10507" max="10752" width="11.44140625" style="1267"/>
    <col min="10753" max="10753" width="29.44140625" style="1267" customWidth="1"/>
    <col min="10754" max="10754" width="8.44140625" style="1267" customWidth="1"/>
    <col min="10755" max="10762" width="12.44140625" style="1267" customWidth="1"/>
    <col min="10763" max="11008" width="11.44140625" style="1267"/>
    <col min="11009" max="11009" width="29.44140625" style="1267" customWidth="1"/>
    <col min="11010" max="11010" width="8.44140625" style="1267" customWidth="1"/>
    <col min="11011" max="11018" width="12.44140625" style="1267" customWidth="1"/>
    <col min="11019" max="11264" width="11.44140625" style="1267"/>
    <col min="11265" max="11265" width="29.44140625" style="1267" customWidth="1"/>
    <col min="11266" max="11266" width="8.44140625" style="1267" customWidth="1"/>
    <col min="11267" max="11274" width="12.44140625" style="1267" customWidth="1"/>
    <col min="11275" max="11520" width="11.44140625" style="1267"/>
    <col min="11521" max="11521" width="29.44140625" style="1267" customWidth="1"/>
    <col min="11522" max="11522" width="8.44140625" style="1267" customWidth="1"/>
    <col min="11523" max="11530" width="12.44140625" style="1267" customWidth="1"/>
    <col min="11531" max="11776" width="11.44140625" style="1267"/>
    <col min="11777" max="11777" width="29.44140625" style="1267" customWidth="1"/>
    <col min="11778" max="11778" width="8.44140625" style="1267" customWidth="1"/>
    <col min="11779" max="11786" width="12.44140625" style="1267" customWidth="1"/>
    <col min="11787" max="12032" width="11.44140625" style="1267"/>
    <col min="12033" max="12033" width="29.44140625" style="1267" customWidth="1"/>
    <col min="12034" max="12034" width="8.44140625" style="1267" customWidth="1"/>
    <col min="12035" max="12042" width="12.44140625" style="1267" customWidth="1"/>
    <col min="12043" max="12288" width="11.44140625" style="1267"/>
    <col min="12289" max="12289" width="29.44140625" style="1267" customWidth="1"/>
    <col min="12290" max="12290" width="8.44140625" style="1267" customWidth="1"/>
    <col min="12291" max="12298" width="12.44140625" style="1267" customWidth="1"/>
    <col min="12299" max="12544" width="11.44140625" style="1267"/>
    <col min="12545" max="12545" width="29.44140625" style="1267" customWidth="1"/>
    <col min="12546" max="12546" width="8.44140625" style="1267" customWidth="1"/>
    <col min="12547" max="12554" width="12.44140625" style="1267" customWidth="1"/>
    <col min="12555" max="12800" width="11.44140625" style="1267"/>
    <col min="12801" max="12801" width="29.44140625" style="1267" customWidth="1"/>
    <col min="12802" max="12802" width="8.44140625" style="1267" customWidth="1"/>
    <col min="12803" max="12810" width="12.44140625" style="1267" customWidth="1"/>
    <col min="12811" max="13056" width="11.44140625" style="1267"/>
    <col min="13057" max="13057" width="29.44140625" style="1267" customWidth="1"/>
    <col min="13058" max="13058" width="8.44140625" style="1267" customWidth="1"/>
    <col min="13059" max="13066" width="12.44140625" style="1267" customWidth="1"/>
    <col min="13067" max="13312" width="11.44140625" style="1267"/>
    <col min="13313" max="13313" width="29.44140625" style="1267" customWidth="1"/>
    <col min="13314" max="13314" width="8.44140625" style="1267" customWidth="1"/>
    <col min="13315" max="13322" width="12.44140625" style="1267" customWidth="1"/>
    <col min="13323" max="13568" width="11.44140625" style="1267"/>
    <col min="13569" max="13569" width="29.44140625" style="1267" customWidth="1"/>
    <col min="13570" max="13570" width="8.44140625" style="1267" customWidth="1"/>
    <col min="13571" max="13578" width="12.44140625" style="1267" customWidth="1"/>
    <col min="13579" max="13824" width="11.44140625" style="1267"/>
    <col min="13825" max="13825" width="29.44140625" style="1267" customWidth="1"/>
    <col min="13826" max="13826" width="8.44140625" style="1267" customWidth="1"/>
    <col min="13827" max="13834" width="12.44140625" style="1267" customWidth="1"/>
    <col min="13835" max="14080" width="11.44140625" style="1267"/>
    <col min="14081" max="14081" width="29.44140625" style="1267" customWidth="1"/>
    <col min="14082" max="14082" width="8.44140625" style="1267" customWidth="1"/>
    <col min="14083" max="14090" width="12.44140625" style="1267" customWidth="1"/>
    <col min="14091" max="14336" width="11.44140625" style="1267"/>
    <col min="14337" max="14337" width="29.44140625" style="1267" customWidth="1"/>
    <col min="14338" max="14338" width="8.44140625" style="1267" customWidth="1"/>
    <col min="14339" max="14346" width="12.44140625" style="1267" customWidth="1"/>
    <col min="14347" max="14592" width="11.44140625" style="1267"/>
    <col min="14593" max="14593" width="29.44140625" style="1267" customWidth="1"/>
    <col min="14594" max="14594" width="8.44140625" style="1267" customWidth="1"/>
    <col min="14595" max="14602" width="12.44140625" style="1267" customWidth="1"/>
    <col min="14603" max="14848" width="11.44140625" style="1267"/>
    <col min="14849" max="14849" width="29.44140625" style="1267" customWidth="1"/>
    <col min="14850" max="14850" width="8.44140625" style="1267" customWidth="1"/>
    <col min="14851" max="14858" width="12.44140625" style="1267" customWidth="1"/>
    <col min="14859" max="15104" width="11.44140625" style="1267"/>
    <col min="15105" max="15105" width="29.44140625" style="1267" customWidth="1"/>
    <col min="15106" max="15106" width="8.44140625" style="1267" customWidth="1"/>
    <col min="15107" max="15114" width="12.44140625" style="1267" customWidth="1"/>
    <col min="15115" max="15360" width="11.44140625" style="1267"/>
    <col min="15361" max="15361" width="29.44140625" style="1267" customWidth="1"/>
    <col min="15362" max="15362" width="8.44140625" style="1267" customWidth="1"/>
    <col min="15363" max="15370" width="12.44140625" style="1267" customWidth="1"/>
    <col min="15371" max="15616" width="11.44140625" style="1267"/>
    <col min="15617" max="15617" width="29.44140625" style="1267" customWidth="1"/>
    <col min="15618" max="15618" width="8.44140625" style="1267" customWidth="1"/>
    <col min="15619" max="15626" width="12.44140625" style="1267" customWidth="1"/>
    <col min="15627" max="15872" width="11.44140625" style="1267"/>
    <col min="15873" max="15873" width="29.44140625" style="1267" customWidth="1"/>
    <col min="15874" max="15874" width="8.44140625" style="1267" customWidth="1"/>
    <col min="15875" max="15882" width="12.44140625" style="1267" customWidth="1"/>
    <col min="15883" max="16128" width="11.44140625" style="1267"/>
    <col min="16129" max="16129" width="29.44140625" style="1267" customWidth="1"/>
    <col min="16130" max="16130" width="8.44140625" style="1267" customWidth="1"/>
    <col min="16131" max="16138" width="12.44140625" style="1267" customWidth="1"/>
    <col min="16139" max="16384" width="11.44140625" style="1267"/>
  </cols>
  <sheetData>
    <row r="1" spans="1:11" ht="18" customHeight="1">
      <c r="A1" s="1426" t="s">
        <v>1246</v>
      </c>
    </row>
    <row r="2" spans="1:11" s="1269" customFormat="1" ht="28.2">
      <c r="A2" s="1268" t="s">
        <v>1174</v>
      </c>
      <c r="B2" s="1268"/>
      <c r="C2" s="1268"/>
      <c r="D2" s="1268"/>
      <c r="E2" s="1268"/>
      <c r="F2" s="1268"/>
      <c r="G2" s="1268"/>
      <c r="H2" s="1268"/>
      <c r="I2" s="1268"/>
      <c r="J2" s="1268"/>
    </row>
    <row r="3" spans="1:11" s="1270" customFormat="1" ht="25.2">
      <c r="A3" s="352" t="s">
        <v>1175</v>
      </c>
      <c r="B3" s="352"/>
      <c r="C3" s="352"/>
      <c r="D3" s="352"/>
      <c r="E3" s="352"/>
      <c r="F3" s="352"/>
      <c r="G3" s="352"/>
      <c r="H3" s="352"/>
      <c r="I3" s="352"/>
      <c r="J3" s="352"/>
      <c r="K3" s="1267"/>
    </row>
    <row r="4" spans="1:11" ht="21.75" customHeight="1">
      <c r="A4" s="1271" t="s">
        <v>1176</v>
      </c>
      <c r="B4" s="1271"/>
      <c r="C4" s="1271"/>
      <c r="D4" s="1271"/>
      <c r="E4" s="1271"/>
      <c r="F4" s="1271"/>
      <c r="G4" s="1271"/>
      <c r="H4" s="1271"/>
      <c r="I4" s="1271"/>
      <c r="J4" s="1271"/>
    </row>
    <row r="5" spans="1:11" ht="14.4" thickBot="1"/>
    <row r="6" spans="1:11" ht="20.25" customHeight="1">
      <c r="A6" s="1272" t="s">
        <v>1</v>
      </c>
      <c r="B6" s="1273"/>
      <c r="C6" s="1274" t="s">
        <v>1177</v>
      </c>
      <c r="D6" s="1274"/>
      <c r="E6" s="1274"/>
      <c r="F6" s="1274"/>
      <c r="G6" s="1274"/>
      <c r="H6" s="1274"/>
      <c r="I6" s="1274"/>
      <c r="J6" s="1275" t="s">
        <v>192</v>
      </c>
    </row>
    <row r="7" spans="1:11" ht="33.75" customHeight="1">
      <c r="A7" s="1276"/>
      <c r="B7" s="1277"/>
      <c r="C7" s="1277" t="s">
        <v>1058</v>
      </c>
      <c r="D7" s="1278" t="s">
        <v>1178</v>
      </c>
      <c r="E7" s="1278" t="s">
        <v>1060</v>
      </c>
      <c r="F7" s="1278" t="s">
        <v>1061</v>
      </c>
      <c r="G7" s="1278" t="s">
        <v>104</v>
      </c>
      <c r="H7" s="1278" t="s">
        <v>1179</v>
      </c>
      <c r="I7" s="1278" t="s">
        <v>1180</v>
      </c>
      <c r="J7" s="1279"/>
    </row>
    <row r="8" spans="1:11" s="1285" customFormat="1" ht="18" customHeight="1">
      <c r="A8" s="1280" t="s">
        <v>29</v>
      </c>
      <c r="B8" s="1281"/>
      <c r="C8" s="1282" t="s">
        <v>134</v>
      </c>
      <c r="D8" s="1282">
        <v>1118.8309999999999</v>
      </c>
      <c r="E8" s="1282">
        <v>30730.62</v>
      </c>
      <c r="F8" s="1282">
        <v>30790.578000000001</v>
      </c>
      <c r="G8" s="1282">
        <v>65.897999999999996</v>
      </c>
      <c r="H8" s="1282">
        <v>37861.230000000003</v>
      </c>
      <c r="I8" s="1282">
        <v>1390.7929999999999</v>
      </c>
      <c r="J8" s="1283">
        <v>101957.95000000001</v>
      </c>
      <c r="K8" s="1284"/>
    </row>
    <row r="9" spans="1:11" s="1285" customFormat="1" ht="18" customHeight="1">
      <c r="A9" s="1280" t="s">
        <v>30</v>
      </c>
      <c r="B9" s="1281"/>
      <c r="C9" s="1282" t="s">
        <v>134</v>
      </c>
      <c r="D9" s="1282" t="s">
        <v>134</v>
      </c>
      <c r="E9" s="1282" t="s">
        <v>134</v>
      </c>
      <c r="F9" s="1282" t="s">
        <v>134</v>
      </c>
      <c r="G9" s="1282" t="s">
        <v>134</v>
      </c>
      <c r="H9" s="1282" t="s">
        <v>134</v>
      </c>
      <c r="I9" s="1282" t="s">
        <v>134</v>
      </c>
      <c r="J9" s="1283" t="s">
        <v>134</v>
      </c>
      <c r="K9" s="1284"/>
    </row>
    <row r="10" spans="1:11" s="1285" customFormat="1" ht="18" customHeight="1">
      <c r="A10" s="1280" t="s">
        <v>31</v>
      </c>
      <c r="B10" s="1281"/>
      <c r="C10" s="1282" t="s">
        <v>134</v>
      </c>
      <c r="D10" s="1282" t="s">
        <v>134</v>
      </c>
      <c r="E10" s="1282">
        <v>123.289</v>
      </c>
      <c r="F10" s="1282">
        <v>96965.035000000003</v>
      </c>
      <c r="G10" s="1282">
        <v>722.23800000000006</v>
      </c>
      <c r="H10" s="1282">
        <v>89861.555999999997</v>
      </c>
      <c r="I10" s="1282">
        <v>769.76700000000005</v>
      </c>
      <c r="J10" s="1283">
        <v>188441.88500000001</v>
      </c>
      <c r="K10" s="1284"/>
    </row>
    <row r="11" spans="1:11" s="1285" customFormat="1" ht="18" customHeight="1">
      <c r="A11" s="1280" t="s">
        <v>32</v>
      </c>
      <c r="B11" s="1281"/>
      <c r="C11" s="1282" t="s">
        <v>134</v>
      </c>
      <c r="D11" s="1282" t="s">
        <v>134</v>
      </c>
      <c r="E11" s="1282" t="s">
        <v>134</v>
      </c>
      <c r="F11" s="1282">
        <v>1221.1289999999999</v>
      </c>
      <c r="G11" s="1282">
        <v>133.83500000000001</v>
      </c>
      <c r="H11" s="1282">
        <v>20643.241999999998</v>
      </c>
      <c r="I11" s="1282" t="s">
        <v>134</v>
      </c>
      <c r="J11" s="1283">
        <v>21998.205999999998</v>
      </c>
      <c r="K11" s="1284"/>
    </row>
    <row r="12" spans="1:11" s="1285" customFormat="1" ht="18" customHeight="1">
      <c r="A12" s="1280" t="s">
        <v>33</v>
      </c>
      <c r="B12" s="1281"/>
      <c r="C12" s="1282" t="s">
        <v>134</v>
      </c>
      <c r="D12" s="1282" t="s">
        <v>134</v>
      </c>
      <c r="E12" s="1282">
        <v>13.481</v>
      </c>
      <c r="F12" s="1282">
        <v>13.932</v>
      </c>
      <c r="G12" s="1282">
        <v>17.638999999999999</v>
      </c>
      <c r="H12" s="1282">
        <v>11005.842000000001</v>
      </c>
      <c r="I12" s="1282" t="s">
        <v>134</v>
      </c>
      <c r="J12" s="1283">
        <v>11050.894</v>
      </c>
      <c r="K12" s="1284"/>
    </row>
    <row r="13" spans="1:11" s="1285" customFormat="1" ht="18" customHeight="1">
      <c r="A13" s="1280" t="s">
        <v>116</v>
      </c>
      <c r="B13" s="1281"/>
      <c r="C13" s="1282" t="s">
        <v>134</v>
      </c>
      <c r="D13" s="1282" t="s">
        <v>134</v>
      </c>
      <c r="E13" s="1282">
        <v>6.3739999999999997</v>
      </c>
      <c r="F13" s="1282">
        <v>8104.53</v>
      </c>
      <c r="G13" s="1282">
        <v>28.09</v>
      </c>
      <c r="H13" s="1282">
        <v>45105.379000000001</v>
      </c>
      <c r="I13" s="1282" t="s">
        <v>134</v>
      </c>
      <c r="J13" s="1283">
        <v>53244.373</v>
      </c>
      <c r="K13" s="1284"/>
    </row>
    <row r="14" spans="1:11" s="1285" customFormat="1" ht="18" customHeight="1">
      <c r="A14" s="1280" t="s">
        <v>35</v>
      </c>
      <c r="B14" s="1281"/>
      <c r="C14" s="1282" t="s">
        <v>134</v>
      </c>
      <c r="D14" s="1282" t="s">
        <v>134</v>
      </c>
      <c r="E14" s="1282" t="s">
        <v>134</v>
      </c>
      <c r="F14" s="1282" t="s">
        <v>134</v>
      </c>
      <c r="G14" s="1282" t="s">
        <v>134</v>
      </c>
      <c r="H14" s="1282" t="s">
        <v>134</v>
      </c>
      <c r="I14" s="1282" t="s">
        <v>134</v>
      </c>
      <c r="J14" s="1283" t="s">
        <v>134</v>
      </c>
      <c r="K14" s="1284"/>
    </row>
    <row r="15" spans="1:11" s="1285" customFormat="1" ht="18" customHeight="1">
      <c r="A15" s="1280" t="s">
        <v>794</v>
      </c>
      <c r="B15" s="1281"/>
      <c r="C15" s="1282" t="s">
        <v>134</v>
      </c>
      <c r="D15" s="1282" t="s">
        <v>134</v>
      </c>
      <c r="E15" s="1282" t="s">
        <v>134</v>
      </c>
      <c r="F15" s="1282">
        <v>9991.9940000000006</v>
      </c>
      <c r="G15" s="1282" t="s">
        <v>134</v>
      </c>
      <c r="H15" s="1282">
        <v>157025.72700000001</v>
      </c>
      <c r="I15" s="1282" t="s">
        <v>134</v>
      </c>
      <c r="J15" s="1283">
        <v>167017.72100000002</v>
      </c>
      <c r="K15" s="1284"/>
    </row>
    <row r="16" spans="1:11" s="1285" customFormat="1" ht="18" customHeight="1">
      <c r="A16" s="1280" t="s">
        <v>37</v>
      </c>
      <c r="B16" s="1281"/>
      <c r="C16" s="1282" t="s">
        <v>134</v>
      </c>
      <c r="D16" s="1282" t="s">
        <v>134</v>
      </c>
      <c r="E16" s="1282" t="s">
        <v>134</v>
      </c>
      <c r="F16" s="1282">
        <v>62045.860999999997</v>
      </c>
      <c r="G16" s="1282">
        <v>9298.4470000000001</v>
      </c>
      <c r="H16" s="1282">
        <v>2345.5630000000001</v>
      </c>
      <c r="I16" s="1282">
        <v>78.975999999999999</v>
      </c>
      <c r="J16" s="1283">
        <v>73768.84699999998</v>
      </c>
      <c r="K16" s="1284"/>
    </row>
    <row r="17" spans="1:11" s="1285" customFormat="1" ht="18" customHeight="1">
      <c r="A17" s="1280" t="s">
        <v>38</v>
      </c>
      <c r="B17" s="1281"/>
      <c r="C17" s="1282" t="s">
        <v>134</v>
      </c>
      <c r="D17" s="1282" t="s">
        <v>134</v>
      </c>
      <c r="E17" s="1282" t="s">
        <v>134</v>
      </c>
      <c r="F17" s="1282" t="s">
        <v>134</v>
      </c>
      <c r="G17" s="1282" t="s">
        <v>134</v>
      </c>
      <c r="H17" s="1282">
        <v>5549.4560000000001</v>
      </c>
      <c r="I17" s="1282" t="s">
        <v>134</v>
      </c>
      <c r="J17" s="1283">
        <v>5549.4560000000001</v>
      </c>
      <c r="K17" s="1284"/>
    </row>
    <row r="18" spans="1:11" s="1285" customFormat="1" ht="18" customHeight="1">
      <c r="A18" s="1280" t="s">
        <v>39</v>
      </c>
      <c r="B18" s="1281"/>
      <c r="C18" s="1282" t="s">
        <v>134</v>
      </c>
      <c r="D18" s="1282" t="s">
        <v>134</v>
      </c>
      <c r="E18" s="1282" t="s">
        <v>134</v>
      </c>
      <c r="F18" s="1282" t="s">
        <v>134</v>
      </c>
      <c r="G18" s="1282" t="s">
        <v>134</v>
      </c>
      <c r="H18" s="1282">
        <v>33376.089</v>
      </c>
      <c r="I18" s="1282" t="s">
        <v>134</v>
      </c>
      <c r="J18" s="1283">
        <v>33376.089</v>
      </c>
      <c r="K18" s="1284"/>
    </row>
    <row r="19" spans="1:11" s="1285" customFormat="1" ht="18" customHeight="1">
      <c r="A19" s="1280" t="s">
        <v>117</v>
      </c>
      <c r="B19" s="1281"/>
      <c r="C19" s="1282" t="s">
        <v>134</v>
      </c>
      <c r="D19" s="1282" t="s">
        <v>134</v>
      </c>
      <c r="E19" s="1282" t="s">
        <v>134</v>
      </c>
      <c r="F19" s="1282" t="s">
        <v>134</v>
      </c>
      <c r="G19" s="1282" t="s">
        <v>134</v>
      </c>
      <c r="H19" s="1282" t="s">
        <v>134</v>
      </c>
      <c r="I19" s="1282" t="s">
        <v>134</v>
      </c>
      <c r="J19" s="1283" t="s">
        <v>134</v>
      </c>
      <c r="K19" s="1284"/>
    </row>
    <row r="20" spans="1:11" s="1285" customFormat="1" ht="18" customHeight="1">
      <c r="A20" s="1280" t="s">
        <v>153</v>
      </c>
      <c r="B20" s="1281"/>
      <c r="C20" s="1282" t="s">
        <v>134</v>
      </c>
      <c r="D20" s="1282" t="s">
        <v>134</v>
      </c>
      <c r="E20" s="1282" t="s">
        <v>134</v>
      </c>
      <c r="F20" s="1282" t="s">
        <v>134</v>
      </c>
      <c r="G20" s="1282" t="s">
        <v>134</v>
      </c>
      <c r="H20" s="1282">
        <v>17004.584999999999</v>
      </c>
      <c r="I20" s="1282" t="s">
        <v>134</v>
      </c>
      <c r="J20" s="1283">
        <v>17004.584999999999</v>
      </c>
      <c r="K20" s="1284"/>
    </row>
    <row r="21" spans="1:11" s="1285" customFormat="1" ht="18" customHeight="1">
      <c r="A21" s="27" t="s">
        <v>42</v>
      </c>
      <c r="B21" s="1281"/>
      <c r="C21" s="1282" t="s">
        <v>134</v>
      </c>
      <c r="D21" s="1282" t="s">
        <v>134</v>
      </c>
      <c r="E21" s="1282" t="s">
        <v>134</v>
      </c>
      <c r="F21" s="1282" t="s">
        <v>134</v>
      </c>
      <c r="G21" s="1282" t="s">
        <v>134</v>
      </c>
      <c r="H21" s="1282">
        <v>8381.9850000000006</v>
      </c>
      <c r="I21" s="1282" t="s">
        <v>134</v>
      </c>
      <c r="J21" s="1283">
        <v>8381.9850000000006</v>
      </c>
      <c r="K21" s="1284"/>
    </row>
    <row r="22" spans="1:11" s="1285" customFormat="1" ht="18" customHeight="1">
      <c r="A22" s="1280" t="s">
        <v>43</v>
      </c>
      <c r="B22" s="1281"/>
      <c r="C22" s="1282" t="s">
        <v>134</v>
      </c>
      <c r="D22" s="1282" t="s">
        <v>134</v>
      </c>
      <c r="E22" s="1282" t="s">
        <v>134</v>
      </c>
      <c r="F22" s="1282" t="s">
        <v>134</v>
      </c>
      <c r="G22" s="1282" t="s">
        <v>134</v>
      </c>
      <c r="H22" s="1282" t="s">
        <v>134</v>
      </c>
      <c r="I22" s="1282" t="s">
        <v>134</v>
      </c>
      <c r="J22" s="1283" t="s">
        <v>134</v>
      </c>
      <c r="K22" s="1284"/>
    </row>
    <row r="23" spans="1:11" s="1285" customFormat="1" ht="18" customHeight="1">
      <c r="A23" s="1280" t="s">
        <v>44</v>
      </c>
      <c r="B23" s="1281"/>
      <c r="C23" s="1282" t="s">
        <v>134</v>
      </c>
      <c r="D23" s="1282" t="s">
        <v>134</v>
      </c>
      <c r="E23" s="1282" t="s">
        <v>134</v>
      </c>
      <c r="F23" s="1282" t="s">
        <v>134</v>
      </c>
      <c r="G23" s="1282" t="s">
        <v>134</v>
      </c>
      <c r="H23" s="1282" t="s">
        <v>134</v>
      </c>
      <c r="I23" s="1282" t="s">
        <v>134</v>
      </c>
      <c r="J23" s="1283" t="s">
        <v>134</v>
      </c>
      <c r="K23" s="1284"/>
    </row>
    <row r="24" spans="1:11" s="1285" customFormat="1" ht="18" customHeight="1">
      <c r="A24" s="1280" t="s">
        <v>45</v>
      </c>
      <c r="B24" s="1281"/>
      <c r="C24" s="1282" t="s">
        <v>134</v>
      </c>
      <c r="D24" s="1282" t="s">
        <v>134</v>
      </c>
      <c r="E24" s="1282" t="s">
        <v>134</v>
      </c>
      <c r="F24" s="1282" t="s">
        <v>134</v>
      </c>
      <c r="G24" s="1282" t="s">
        <v>134</v>
      </c>
      <c r="H24" s="1282" t="s">
        <v>134</v>
      </c>
      <c r="I24" s="1282" t="s">
        <v>134</v>
      </c>
      <c r="J24" s="1283" t="s">
        <v>134</v>
      </c>
      <c r="K24" s="1284"/>
    </row>
    <row r="25" spans="1:11" s="1285" customFormat="1" ht="18" customHeight="1">
      <c r="A25" s="1280" t="s">
        <v>46</v>
      </c>
      <c r="B25" s="1281"/>
      <c r="C25" s="1282" t="s">
        <v>134</v>
      </c>
      <c r="D25" s="1282" t="s">
        <v>134</v>
      </c>
      <c r="E25" s="1282" t="s">
        <v>134</v>
      </c>
      <c r="F25" s="1282">
        <v>18282.262999999999</v>
      </c>
      <c r="G25" s="1282">
        <v>15490.732</v>
      </c>
      <c r="H25" s="1282">
        <v>8995.2270000000008</v>
      </c>
      <c r="I25" s="1282" t="s">
        <v>134</v>
      </c>
      <c r="J25" s="1283">
        <v>42768.221999999994</v>
      </c>
      <c r="K25" s="1284"/>
    </row>
    <row r="26" spans="1:11" s="1285" customFormat="1" ht="22.65" customHeight="1" thickBot="1">
      <c r="A26" s="1286" t="s">
        <v>47</v>
      </c>
      <c r="B26" s="1287"/>
      <c r="C26" s="1288" t="s">
        <v>134</v>
      </c>
      <c r="D26" s="1288">
        <v>1118.8309999999999</v>
      </c>
      <c r="E26" s="1288">
        <v>30873.763999999999</v>
      </c>
      <c r="F26" s="1288">
        <v>227415.32200000004</v>
      </c>
      <c r="G26" s="1288">
        <v>25756.879000000001</v>
      </c>
      <c r="H26" s="1288">
        <v>437155.88100000005</v>
      </c>
      <c r="I26" s="1288">
        <v>2239.5360000000001</v>
      </c>
      <c r="J26" s="1288">
        <v>724560.21299999999</v>
      </c>
      <c r="K26" s="1284"/>
    </row>
    <row r="27" spans="1:11" s="1285" customFormat="1" ht="15" customHeight="1">
      <c r="A27" s="1285" t="s">
        <v>1181</v>
      </c>
    </row>
    <row r="28" spans="1:11" s="1290" customFormat="1">
      <c r="A28" s="33" t="s">
        <v>815</v>
      </c>
      <c r="B28" s="1289"/>
      <c r="C28" s="1289"/>
      <c r="D28" s="1289"/>
      <c r="E28" s="1289"/>
      <c r="F28" s="1289"/>
      <c r="G28" s="1289"/>
      <c r="H28" s="1289"/>
      <c r="I28" s="1289"/>
    </row>
    <row r="29" spans="1:11" s="1290" customFormat="1">
      <c r="A29" s="1291"/>
      <c r="B29" s="1292"/>
      <c r="C29" s="1292"/>
      <c r="D29" s="1293"/>
      <c r="E29" s="1292"/>
      <c r="F29" s="1292"/>
      <c r="G29" s="1292"/>
      <c r="H29" s="1293"/>
      <c r="I29" s="1292"/>
    </row>
    <row r="203" spans="3:3">
      <c r="C203" s="1267" t="s">
        <v>158</v>
      </c>
    </row>
  </sheetData>
  <mergeCells count="6">
    <mergeCell ref="A2:J2"/>
    <mergeCell ref="A3:J3"/>
    <mergeCell ref="A4:J4"/>
    <mergeCell ref="A6:A7"/>
    <mergeCell ref="C6:I6"/>
    <mergeCell ref="J6:J7"/>
  </mergeCells>
  <hyperlinks>
    <hyperlink ref="A1" location="Índice!A1" display="Volver al Índice" xr:uid="{2CC998D2-01D8-4719-B15B-92ABBDE6F282}"/>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B7DB4-CAA5-41B2-A4DA-DC871F006ADD}">
  <dimension ref="A1:L202"/>
  <sheetViews>
    <sheetView showGridLines="0" zoomScaleNormal="100" workbookViewId="0"/>
  </sheetViews>
  <sheetFormatPr baseColWidth="10" defaultRowHeight="25.5" customHeight="1"/>
  <cols>
    <col min="1" max="1" width="31" style="7" customWidth="1"/>
    <col min="2" max="4" width="19.33203125" style="7" customWidth="1"/>
    <col min="5" max="5" width="4.33203125" style="7" customWidth="1"/>
    <col min="6" max="8" width="19.33203125" style="7" customWidth="1"/>
    <col min="9" max="16384" width="11.5546875" style="7"/>
  </cols>
  <sheetData>
    <row r="1" spans="1:12" s="171" customFormat="1" ht="18" customHeight="1">
      <c r="A1" s="1422" t="s">
        <v>1246</v>
      </c>
      <c r="B1" s="272"/>
      <c r="C1" s="272"/>
      <c r="D1" s="272"/>
      <c r="E1" s="272"/>
      <c r="F1" s="272"/>
      <c r="G1" s="272"/>
      <c r="H1" s="272"/>
    </row>
    <row r="2" spans="1:12" s="667" customFormat="1" ht="25.5" customHeight="1">
      <c r="A2" s="166" t="s">
        <v>1205</v>
      </c>
      <c r="B2" s="166"/>
      <c r="C2" s="166"/>
      <c r="D2" s="166"/>
      <c r="E2" s="166"/>
      <c r="F2" s="166"/>
      <c r="G2" s="166"/>
      <c r="H2" s="166"/>
    </row>
    <row r="3" spans="1:12" s="1307" customFormat="1" ht="25.5" customHeight="1">
      <c r="A3" s="168">
        <v>45716</v>
      </c>
      <c r="B3" s="168"/>
      <c r="C3" s="168"/>
      <c r="D3" s="168"/>
      <c r="E3" s="168"/>
      <c r="F3" s="168"/>
      <c r="G3" s="168"/>
      <c r="H3" s="168"/>
    </row>
    <row r="4" spans="1:12" s="62" customFormat="1" ht="12.75" customHeight="1" thickBot="1">
      <c r="A4" s="1335"/>
    </row>
    <row r="5" spans="1:12" s="200" customFormat="1" ht="29.25" customHeight="1">
      <c r="A5" s="46" t="s">
        <v>1</v>
      </c>
      <c r="B5" s="671" t="s">
        <v>1206</v>
      </c>
      <c r="C5" s="671"/>
      <c r="D5" s="671"/>
      <c r="E5" s="1011"/>
      <c r="F5" s="671" t="s">
        <v>1207</v>
      </c>
      <c r="G5" s="671"/>
      <c r="H5" s="671"/>
      <c r="I5" s="1336"/>
      <c r="J5" s="1336"/>
      <c r="K5" s="1336"/>
      <c r="L5" s="1336"/>
    </row>
    <row r="6" spans="1:12" s="200" customFormat="1" ht="25.5" customHeight="1">
      <c r="A6" s="616"/>
      <c r="B6" s="674" t="s">
        <v>1208</v>
      </c>
      <c r="C6" s="674" t="s">
        <v>1209</v>
      </c>
      <c r="D6" s="674" t="s">
        <v>1210</v>
      </c>
      <c r="E6" s="845"/>
      <c r="F6" s="674" t="s">
        <v>1211</v>
      </c>
      <c r="G6" s="674" t="s">
        <v>1212</v>
      </c>
      <c r="H6" s="1337" t="s">
        <v>1213</v>
      </c>
      <c r="I6" s="1336"/>
      <c r="J6" s="1336"/>
      <c r="K6" s="1336"/>
      <c r="L6" s="1336"/>
    </row>
    <row r="7" spans="1:12" s="200" customFormat="1" ht="5.25" customHeight="1">
      <c r="A7" s="1338"/>
      <c r="B7" s="596"/>
      <c r="C7" s="596"/>
      <c r="D7" s="596"/>
      <c r="E7" s="596"/>
      <c r="F7" s="596"/>
      <c r="G7" s="596"/>
      <c r="H7" s="1339"/>
      <c r="I7" s="1336"/>
      <c r="J7" s="1336"/>
      <c r="K7" s="1336"/>
      <c r="L7" s="1336"/>
    </row>
    <row r="8" spans="1:12" s="24" customFormat="1" ht="18" customHeight="1">
      <c r="A8" s="287" t="s">
        <v>29</v>
      </c>
      <c r="B8" s="628">
        <v>12681750.960000001</v>
      </c>
      <c r="C8" s="628">
        <v>45321080.450000003</v>
      </c>
      <c r="D8" s="1340">
        <v>27.98</v>
      </c>
      <c r="E8" s="1340"/>
      <c r="F8" s="628">
        <v>4142850</v>
      </c>
      <c r="G8" s="628">
        <v>8930158.7200000007</v>
      </c>
      <c r="H8" s="1340">
        <v>46.39</v>
      </c>
    </row>
    <row r="9" spans="1:12" s="24" customFormat="1" ht="18" customHeight="1">
      <c r="A9" s="287" t="s">
        <v>30</v>
      </c>
      <c r="B9" s="628">
        <v>234267.23</v>
      </c>
      <c r="C9" s="628">
        <v>1062225.18</v>
      </c>
      <c r="D9" s="1340">
        <v>22.05</v>
      </c>
      <c r="E9" s="1340"/>
      <c r="F9" s="628">
        <v>34851.47</v>
      </c>
      <c r="G9" s="628">
        <v>68422.290000000008</v>
      </c>
      <c r="H9" s="1340">
        <v>50.94</v>
      </c>
    </row>
    <row r="10" spans="1:12" s="24" customFormat="1" ht="18" customHeight="1">
      <c r="A10" s="287" t="s">
        <v>97</v>
      </c>
      <c r="B10" s="628">
        <v>22656287.91</v>
      </c>
      <c r="C10" s="628">
        <v>79694610.840000004</v>
      </c>
      <c r="D10" s="1340">
        <v>28.43</v>
      </c>
      <c r="E10" s="1340"/>
      <c r="F10" s="628">
        <v>9421932.2100000009</v>
      </c>
      <c r="G10" s="628">
        <v>16774328.470000001</v>
      </c>
      <c r="H10" s="1340">
        <v>56.17</v>
      </c>
    </row>
    <row r="11" spans="1:12" s="24" customFormat="1" ht="18" customHeight="1">
      <c r="A11" s="287" t="s">
        <v>32</v>
      </c>
      <c r="B11" s="628">
        <v>1569567.94</v>
      </c>
      <c r="C11" s="628">
        <v>5383291.2699999996</v>
      </c>
      <c r="D11" s="1340">
        <v>29.16</v>
      </c>
      <c r="E11" s="1340"/>
      <c r="F11" s="628">
        <v>329794.60000000003</v>
      </c>
      <c r="G11" s="628">
        <v>618058.6</v>
      </c>
      <c r="H11" s="1340">
        <v>53.36</v>
      </c>
    </row>
    <row r="12" spans="1:12" s="24" customFormat="1" ht="18" customHeight="1">
      <c r="A12" s="287" t="s">
        <v>33</v>
      </c>
      <c r="B12" s="628">
        <v>3365471.42</v>
      </c>
      <c r="C12" s="628">
        <v>10183113.960000001</v>
      </c>
      <c r="D12" s="1340">
        <v>33.049999999999997</v>
      </c>
      <c r="E12" s="1340"/>
      <c r="F12" s="628">
        <v>952389.06</v>
      </c>
      <c r="G12" s="628">
        <v>1793759.67</v>
      </c>
      <c r="H12" s="1340">
        <v>53.09</v>
      </c>
    </row>
    <row r="13" spans="1:12" s="24" customFormat="1" ht="18" customHeight="1">
      <c r="A13" s="287" t="s">
        <v>116</v>
      </c>
      <c r="B13" s="628">
        <v>7357868.2800000003</v>
      </c>
      <c r="C13" s="628">
        <v>28024621.34</v>
      </c>
      <c r="D13" s="1340">
        <v>26.26</v>
      </c>
      <c r="E13" s="1340"/>
      <c r="F13" s="628">
        <v>3381628.91</v>
      </c>
      <c r="G13" s="628">
        <v>6093529.4000000004</v>
      </c>
      <c r="H13" s="1340">
        <v>55.5</v>
      </c>
    </row>
    <row r="14" spans="1:12" s="24" customFormat="1" ht="18" customHeight="1">
      <c r="A14" s="287" t="s">
        <v>35</v>
      </c>
      <c r="B14" s="628">
        <v>4103741.81</v>
      </c>
      <c r="C14" s="628">
        <v>3809505.41</v>
      </c>
      <c r="D14" s="1340">
        <v>107.72</v>
      </c>
      <c r="E14" s="1340"/>
      <c r="F14" s="628">
        <v>504256.39</v>
      </c>
      <c r="G14" s="628">
        <v>672137.72</v>
      </c>
      <c r="H14" s="1340">
        <v>75.02</v>
      </c>
    </row>
    <row r="15" spans="1:12" s="24" customFormat="1" ht="18" customHeight="1">
      <c r="A15" s="287" t="s">
        <v>36</v>
      </c>
      <c r="B15" s="628">
        <v>9780977.5399999991</v>
      </c>
      <c r="C15" s="628">
        <v>33239860.739999998</v>
      </c>
      <c r="D15" s="1340">
        <v>29.43</v>
      </c>
      <c r="E15" s="1340"/>
      <c r="F15" s="628">
        <v>2839033.21</v>
      </c>
      <c r="G15" s="628">
        <v>4795872.79</v>
      </c>
      <c r="H15" s="1340">
        <v>59.2</v>
      </c>
    </row>
    <row r="16" spans="1:12" s="24" customFormat="1" ht="18" customHeight="1">
      <c r="A16" s="287" t="s">
        <v>37</v>
      </c>
      <c r="B16" s="628">
        <v>3254956.44</v>
      </c>
      <c r="C16" s="628">
        <v>12196583.710000001</v>
      </c>
      <c r="D16" s="1340">
        <v>26.69</v>
      </c>
      <c r="E16" s="1340"/>
      <c r="F16" s="628">
        <v>298388.38</v>
      </c>
      <c r="G16" s="628">
        <v>222797.45</v>
      </c>
      <c r="H16" s="1340">
        <v>133.93</v>
      </c>
    </row>
    <row r="17" spans="1:12" s="24" customFormat="1" ht="18" customHeight="1">
      <c r="A17" s="287" t="s">
        <v>38</v>
      </c>
      <c r="B17" s="628">
        <v>1538964.21</v>
      </c>
      <c r="C17" s="628">
        <v>3851676.4699999997</v>
      </c>
      <c r="D17" s="1340">
        <v>39.96</v>
      </c>
      <c r="E17" s="1340"/>
      <c r="F17" s="628">
        <v>166215.36000000002</v>
      </c>
      <c r="G17" s="628">
        <v>227682.99</v>
      </c>
      <c r="H17" s="1340">
        <v>73</v>
      </c>
      <c r="I17" s="1142"/>
    </row>
    <row r="18" spans="1:12" s="24" customFormat="1" ht="18" customHeight="1">
      <c r="A18" s="26" t="s">
        <v>39</v>
      </c>
      <c r="B18" s="628">
        <v>713637.38</v>
      </c>
      <c r="C18" s="628">
        <v>3126438.47</v>
      </c>
      <c r="D18" s="1340">
        <v>22.830000000000002</v>
      </c>
      <c r="E18" s="1340"/>
      <c r="F18" s="628">
        <v>194613.83000000002</v>
      </c>
      <c r="G18" s="628">
        <v>122667.53</v>
      </c>
      <c r="H18" s="1340">
        <v>158.65</v>
      </c>
    </row>
    <row r="19" spans="1:12" s="24" customFormat="1" ht="18" customHeight="1">
      <c r="A19" s="26" t="s">
        <v>117</v>
      </c>
      <c r="B19" s="628">
        <v>1101789.55</v>
      </c>
      <c r="C19" s="628">
        <v>2213117.23</v>
      </c>
      <c r="D19" s="1340">
        <v>49.78</v>
      </c>
      <c r="E19" s="1340"/>
      <c r="F19" s="628">
        <v>759840.63</v>
      </c>
      <c r="G19" s="628">
        <v>1372665.8900000001</v>
      </c>
      <c r="H19" s="1340">
        <v>55.36</v>
      </c>
    </row>
    <row r="20" spans="1:12" s="24" customFormat="1" ht="18" customHeight="1">
      <c r="A20" s="26" t="s">
        <v>153</v>
      </c>
      <c r="B20" s="628">
        <v>357250.24</v>
      </c>
      <c r="C20" s="628">
        <v>1217597.8999999999</v>
      </c>
      <c r="D20" s="1340">
        <v>29.34</v>
      </c>
      <c r="E20" s="1340"/>
      <c r="F20" s="628">
        <v>4285.8500000000004</v>
      </c>
      <c r="G20" s="628">
        <v>1250.67</v>
      </c>
      <c r="H20" s="1340">
        <v>342.68</v>
      </c>
    </row>
    <row r="21" spans="1:12" s="24" customFormat="1" ht="18" customHeight="1">
      <c r="A21" s="27" t="s">
        <v>42</v>
      </c>
      <c r="B21" s="628">
        <v>307538.25</v>
      </c>
      <c r="C21" s="628">
        <v>766675.04</v>
      </c>
      <c r="D21" s="1340">
        <v>40.11</v>
      </c>
      <c r="E21" s="1340"/>
      <c r="F21" s="628">
        <v>30534.080000000002</v>
      </c>
      <c r="G21" s="628">
        <v>35709.81</v>
      </c>
      <c r="H21" s="1340">
        <v>85.51</v>
      </c>
    </row>
    <row r="22" spans="1:12" s="24" customFormat="1" ht="18" customHeight="1">
      <c r="A22" s="26" t="s">
        <v>43</v>
      </c>
      <c r="B22" s="628">
        <v>645994.5</v>
      </c>
      <c r="C22" s="628">
        <v>341070.10000000003</v>
      </c>
      <c r="D22" s="1340">
        <v>189.4</v>
      </c>
      <c r="E22" s="1340"/>
      <c r="F22" s="628">
        <v>192665.02</v>
      </c>
      <c r="G22" s="628">
        <v>364063.9</v>
      </c>
      <c r="H22" s="1340">
        <v>52.92</v>
      </c>
    </row>
    <row r="23" spans="1:12" s="24" customFormat="1" ht="18" customHeight="1">
      <c r="A23" s="26" t="s">
        <v>44</v>
      </c>
      <c r="B23" s="628">
        <v>490315.76</v>
      </c>
      <c r="C23" s="628">
        <v>303827.14</v>
      </c>
      <c r="D23" s="1340">
        <v>161.38</v>
      </c>
      <c r="E23" s="1340"/>
      <c r="F23" s="628">
        <v>636486.86</v>
      </c>
      <c r="G23" s="628">
        <v>652781.67000000004</v>
      </c>
      <c r="H23" s="1340">
        <v>97.5</v>
      </c>
    </row>
    <row r="24" spans="1:12" s="24" customFormat="1" ht="18" customHeight="1">
      <c r="A24" s="26" t="s">
        <v>45</v>
      </c>
      <c r="B24" s="628">
        <v>720537.46</v>
      </c>
      <c r="C24" s="628">
        <v>1461263.47</v>
      </c>
      <c r="D24" s="1340">
        <v>49.31</v>
      </c>
      <c r="E24" s="1340"/>
      <c r="F24" s="628">
        <v>215978.28</v>
      </c>
      <c r="G24" s="628">
        <v>267712.82</v>
      </c>
      <c r="H24" s="1340">
        <v>80.680000000000007</v>
      </c>
    </row>
    <row r="25" spans="1:12" s="24" customFormat="1" ht="18" customHeight="1">
      <c r="A25" s="26" t="s">
        <v>119</v>
      </c>
      <c r="B25" s="628">
        <v>871940.20000000007</v>
      </c>
      <c r="C25" s="628">
        <v>3346343.17</v>
      </c>
      <c r="D25" s="1340">
        <v>26.060000000000002</v>
      </c>
      <c r="E25" s="1340"/>
      <c r="F25" s="628">
        <v>8648.08</v>
      </c>
      <c r="G25" s="628">
        <v>8544.06</v>
      </c>
      <c r="H25" s="1340">
        <v>101.22</v>
      </c>
    </row>
    <row r="26" spans="1:12" s="643" customFormat="1" ht="25.5" customHeight="1" thickBot="1">
      <c r="A26" s="363" t="s">
        <v>47</v>
      </c>
      <c r="B26" s="417">
        <v>71752857.079999998</v>
      </c>
      <c r="C26" s="417">
        <v>235542901.88999996</v>
      </c>
      <c r="D26" s="1341">
        <v>30.462754981896691</v>
      </c>
      <c r="E26" s="417"/>
      <c r="F26" s="417">
        <v>24114392.219999995</v>
      </c>
      <c r="G26" s="417">
        <v>43022144.45000001</v>
      </c>
      <c r="H26" s="1341">
        <v>56.051116299015611</v>
      </c>
      <c r="I26" s="70"/>
      <c r="J26" s="70"/>
      <c r="K26" s="70"/>
      <c r="L26" s="70"/>
    </row>
    <row r="27" spans="1:12" s="62" customFormat="1" ht="4.6500000000000004" customHeight="1">
      <c r="A27" s="70"/>
      <c r="B27" s="1342"/>
      <c r="C27" s="1342"/>
      <c r="D27" s="1342"/>
      <c r="E27" s="1342"/>
      <c r="F27" s="1342"/>
      <c r="G27" s="1342"/>
      <c r="H27" s="1342"/>
      <c r="I27" s="605"/>
      <c r="J27" s="605"/>
      <c r="K27" s="605"/>
      <c r="L27" s="605"/>
    </row>
    <row r="28" spans="1:12" s="1344" customFormat="1" ht="18.75" customHeight="1">
      <c r="A28" s="26" t="s">
        <v>1214</v>
      </c>
      <c r="B28" s="201"/>
      <c r="C28" s="201"/>
      <c r="D28" s="201"/>
      <c r="E28" s="201"/>
      <c r="F28" s="201"/>
      <c r="G28" s="201"/>
      <c r="H28" s="201"/>
      <c r="I28" s="1343"/>
      <c r="J28" s="1343"/>
      <c r="K28" s="1343"/>
      <c r="L28" s="1343"/>
    </row>
    <row r="29" spans="1:12" s="62" customFormat="1" ht="13.8">
      <c r="A29" s="1345" t="s">
        <v>49</v>
      </c>
      <c r="B29" s="173"/>
      <c r="C29" s="173"/>
      <c r="D29" s="173"/>
      <c r="E29" s="173"/>
      <c r="F29" s="173"/>
      <c r="G29" s="173"/>
      <c r="H29" s="173"/>
    </row>
    <row r="202" spans="3:3" ht="25.5" customHeight="1">
      <c r="C202" s="7" t="s">
        <v>158</v>
      </c>
    </row>
  </sheetData>
  <mergeCells count="3">
    <mergeCell ref="A5:A6"/>
    <mergeCell ref="B5:D5"/>
    <mergeCell ref="F5:H5"/>
  </mergeCells>
  <hyperlinks>
    <hyperlink ref="A1" location="Índice!A1" display="Volver al Índice" xr:uid="{F01BD697-E1BC-42E7-BC6A-181820F58554}"/>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38BF8-B626-4612-9D54-15B4C7868363}">
  <dimension ref="A1:Z34"/>
  <sheetViews>
    <sheetView showGridLines="0" zoomScaleNormal="100" workbookViewId="0"/>
  </sheetViews>
  <sheetFormatPr baseColWidth="10" defaultRowHeight="13.2"/>
  <cols>
    <col min="1" max="1" width="39.88671875" style="7" customWidth="1"/>
    <col min="2" max="3" width="18.6640625" style="7" customWidth="1"/>
    <col min="4" max="4" width="21.44140625" style="7" customWidth="1"/>
    <col min="5" max="6" width="18.6640625" style="7" customWidth="1"/>
    <col min="7" max="7" width="18.44140625" style="7" customWidth="1"/>
    <col min="8" max="8" width="10.44140625" style="7" bestFit="1" customWidth="1"/>
    <col min="9" max="9" width="13" style="7" bestFit="1" customWidth="1"/>
    <col min="10" max="16384" width="11.5546875" style="7"/>
  </cols>
  <sheetData>
    <row r="1" spans="1:15" s="171" customFormat="1" ht="18" customHeight="1">
      <c r="A1" s="1422" t="s">
        <v>1246</v>
      </c>
      <c r="B1" s="272"/>
      <c r="C1" s="272"/>
      <c r="D1" s="272"/>
      <c r="E1" s="272"/>
      <c r="F1" s="272"/>
      <c r="G1" s="272"/>
    </row>
    <row r="2" spans="1:15" s="667" customFormat="1" ht="25.2" customHeight="1">
      <c r="A2" s="40" t="s">
        <v>1195</v>
      </c>
      <c r="B2" s="40"/>
      <c r="C2" s="40"/>
      <c r="D2" s="40"/>
      <c r="E2" s="40"/>
      <c r="F2" s="40"/>
      <c r="G2" s="40"/>
    </row>
    <row r="3" spans="1:15" s="1307" customFormat="1" ht="20.100000000000001" customHeight="1">
      <c r="A3" s="168">
        <v>45716</v>
      </c>
      <c r="B3" s="168"/>
      <c r="C3" s="168"/>
      <c r="D3" s="168"/>
      <c r="E3" s="168"/>
      <c r="F3" s="168"/>
      <c r="G3" s="168"/>
    </row>
    <row r="4" spans="1:15" s="276" customFormat="1" ht="20.100000000000001" customHeight="1">
      <c r="A4" s="887" t="s">
        <v>125</v>
      </c>
      <c r="B4" s="887"/>
      <c r="C4" s="887"/>
      <c r="D4" s="887"/>
      <c r="E4" s="887"/>
      <c r="F4" s="887"/>
      <c r="G4" s="887"/>
    </row>
    <row r="5" spans="1:15" ht="11.25" customHeight="1" thickBot="1"/>
    <row r="6" spans="1:15" s="1311" customFormat="1" ht="54.9" customHeight="1">
      <c r="A6" s="354" t="s">
        <v>1</v>
      </c>
      <c r="B6" s="1308" t="s">
        <v>1196</v>
      </c>
      <c r="C6" s="1309" t="s">
        <v>1197</v>
      </c>
      <c r="D6" s="1309" t="s">
        <v>1198</v>
      </c>
      <c r="E6" s="1309" t="s">
        <v>1199</v>
      </c>
      <c r="F6" s="1309" t="s">
        <v>1200</v>
      </c>
      <c r="G6" s="1310" t="s">
        <v>1201</v>
      </c>
    </row>
    <row r="7" spans="1:15" s="1311" customFormat="1" ht="9" customHeight="1">
      <c r="A7" s="1312"/>
      <c r="B7" s="1313"/>
      <c r="C7" s="1313"/>
      <c r="D7" s="1313"/>
      <c r="E7" s="1313"/>
      <c r="F7" s="1313"/>
      <c r="G7" s="1314"/>
      <c r="H7" s="1315"/>
    </row>
    <row r="8" spans="1:15" s="1319" customFormat="1" ht="20.100000000000001" customHeight="1">
      <c r="A8" s="287" t="s">
        <v>29</v>
      </c>
      <c r="B8" s="1316">
        <v>9857122</v>
      </c>
      <c r="C8" s="1316">
        <v>46811161.342</v>
      </c>
      <c r="D8" s="1316">
        <v>117760488.347</v>
      </c>
      <c r="E8" s="1316">
        <v>60126.764000000003</v>
      </c>
      <c r="F8" s="1316">
        <v>118803696.939</v>
      </c>
      <c r="G8" s="1317">
        <v>45828079.513999999</v>
      </c>
      <c r="H8" s="1318"/>
      <c r="I8" s="1318"/>
      <c r="J8" s="1318"/>
      <c r="K8" s="1318"/>
      <c r="L8" s="1318"/>
      <c r="M8" s="1318"/>
      <c r="N8" s="1318"/>
      <c r="O8" s="1318"/>
    </row>
    <row r="9" spans="1:15" s="1319" customFormat="1" ht="20.100000000000001" customHeight="1">
      <c r="A9" s="287" t="s">
        <v>30</v>
      </c>
      <c r="B9" s="1316">
        <v>158743</v>
      </c>
      <c r="C9" s="1316">
        <v>1187942.7150000001</v>
      </c>
      <c r="D9" s="1316">
        <v>373873.592</v>
      </c>
      <c r="E9" s="1316">
        <v>293.85700000000003</v>
      </c>
      <c r="F9" s="1316">
        <v>370490.946</v>
      </c>
      <c r="G9" s="1317">
        <v>1191619.2180000001</v>
      </c>
      <c r="H9" s="1318"/>
      <c r="I9" s="1318"/>
      <c r="J9" s="1318"/>
      <c r="K9" s="1318"/>
      <c r="L9" s="1318"/>
      <c r="M9" s="1318"/>
      <c r="N9" s="1318"/>
      <c r="O9" s="1318"/>
    </row>
    <row r="10" spans="1:15" s="1319" customFormat="1" ht="20.100000000000001" customHeight="1">
      <c r="A10" s="287" t="s">
        <v>31</v>
      </c>
      <c r="B10" s="1316">
        <v>27497050</v>
      </c>
      <c r="C10" s="1316">
        <v>76709866.035999998</v>
      </c>
      <c r="D10" s="1316">
        <v>588749993.23800004</v>
      </c>
      <c r="E10" s="1316">
        <v>72887.627999999997</v>
      </c>
      <c r="F10" s="1316">
        <v>588492203.60099995</v>
      </c>
      <c r="G10" s="1317">
        <v>77040543.299999997</v>
      </c>
      <c r="H10" s="1318"/>
      <c r="I10" s="1318"/>
      <c r="J10" s="1318"/>
      <c r="K10" s="1318"/>
      <c r="L10" s="1318"/>
      <c r="M10" s="1318"/>
      <c r="N10" s="1318"/>
      <c r="O10" s="1318"/>
    </row>
    <row r="11" spans="1:15" s="1319" customFormat="1" ht="20.100000000000001" customHeight="1">
      <c r="A11" s="287" t="s">
        <v>32</v>
      </c>
      <c r="B11" s="1316">
        <v>1226368</v>
      </c>
      <c r="C11" s="1316">
        <v>5535598.5810000002</v>
      </c>
      <c r="D11" s="1316">
        <v>14322849.046</v>
      </c>
      <c r="E11" s="1316">
        <v>0</v>
      </c>
      <c r="F11" s="1316">
        <v>14420367.581</v>
      </c>
      <c r="G11" s="1317">
        <v>5438080.0460000001</v>
      </c>
      <c r="H11" s="1318"/>
      <c r="I11" s="1318"/>
      <c r="J11" s="1318"/>
      <c r="K11" s="1318"/>
      <c r="L11" s="1318"/>
      <c r="M11" s="1318"/>
      <c r="N11" s="1318"/>
      <c r="O11" s="1318"/>
    </row>
    <row r="12" spans="1:15" s="1319" customFormat="1" ht="20.100000000000001" customHeight="1">
      <c r="A12" s="287" t="s">
        <v>33</v>
      </c>
      <c r="B12" s="1316">
        <v>854679</v>
      </c>
      <c r="C12" s="1316">
        <v>9105481.1199999992</v>
      </c>
      <c r="D12" s="1316">
        <v>28676439.614999998</v>
      </c>
      <c r="E12" s="1316">
        <v>13307.977000000001</v>
      </c>
      <c r="F12" s="1316">
        <v>28066711.982999999</v>
      </c>
      <c r="G12" s="1317">
        <v>9728516.7280000001</v>
      </c>
      <c r="H12" s="1318"/>
      <c r="I12" s="1318"/>
      <c r="J12" s="1318"/>
      <c r="K12" s="1318"/>
      <c r="L12" s="1318"/>
      <c r="M12" s="1318"/>
      <c r="N12" s="1318"/>
      <c r="O12" s="1318"/>
    </row>
    <row r="13" spans="1:15" s="1319" customFormat="1" ht="20.100000000000001" customHeight="1">
      <c r="A13" s="287" t="s">
        <v>116</v>
      </c>
      <c r="B13" s="1316">
        <v>16776520</v>
      </c>
      <c r="C13" s="1316">
        <v>27720629.903000001</v>
      </c>
      <c r="D13" s="1316">
        <v>89706290.893999994</v>
      </c>
      <c r="E13" s="1316">
        <v>461642.35800000001</v>
      </c>
      <c r="F13" s="1316">
        <v>91048003.534999996</v>
      </c>
      <c r="G13" s="1317">
        <v>26840559.620000001</v>
      </c>
      <c r="H13" s="1318"/>
      <c r="I13" s="1318"/>
      <c r="J13" s="1318"/>
      <c r="K13" s="1318"/>
      <c r="L13" s="1318"/>
      <c r="M13" s="1318"/>
      <c r="N13" s="1318"/>
      <c r="O13" s="1318"/>
    </row>
    <row r="14" spans="1:15" s="1319" customFormat="1" ht="20.100000000000001" customHeight="1">
      <c r="A14" s="287" t="s">
        <v>35</v>
      </c>
      <c r="B14" s="1316">
        <v>2897</v>
      </c>
      <c r="C14" s="1316">
        <v>3074882.8670000001</v>
      </c>
      <c r="D14" s="1316">
        <v>17919910.759</v>
      </c>
      <c r="E14" s="1316">
        <v>684.79300000000001</v>
      </c>
      <c r="F14" s="1316">
        <v>17309669.197999999</v>
      </c>
      <c r="G14" s="1317">
        <v>3685809.2209999999</v>
      </c>
      <c r="H14" s="1318"/>
      <c r="I14" s="1318"/>
      <c r="J14" s="1318"/>
      <c r="K14" s="1318"/>
      <c r="L14" s="1318"/>
      <c r="M14" s="1318"/>
      <c r="N14" s="1318"/>
      <c r="O14" s="1318"/>
    </row>
    <row r="15" spans="1:15" s="1319" customFormat="1" ht="20.100000000000001" customHeight="1">
      <c r="A15" s="287" t="s">
        <v>794</v>
      </c>
      <c r="B15" s="1316">
        <v>18818023</v>
      </c>
      <c r="C15" s="1316">
        <v>33268721.342999998</v>
      </c>
      <c r="D15" s="1316">
        <v>88782577.431999996</v>
      </c>
      <c r="E15" s="1316">
        <v>46452.720999999998</v>
      </c>
      <c r="F15" s="1316">
        <v>88328960.482999995</v>
      </c>
      <c r="G15" s="1317">
        <v>33768791.012999997</v>
      </c>
      <c r="H15" s="1318"/>
      <c r="I15" s="1318"/>
      <c r="J15" s="1318"/>
      <c r="K15" s="1318"/>
      <c r="L15" s="1318"/>
      <c r="M15" s="1318"/>
      <c r="N15" s="1318"/>
      <c r="O15" s="1318"/>
    </row>
    <row r="16" spans="1:15" s="1319" customFormat="1" ht="20.100000000000001" customHeight="1">
      <c r="A16" s="287" t="s">
        <v>37</v>
      </c>
      <c r="B16" s="1316">
        <v>4880354</v>
      </c>
      <c r="C16" s="1316">
        <v>10253200.757999999</v>
      </c>
      <c r="D16" s="1316">
        <v>11886147.978</v>
      </c>
      <c r="E16" s="1316">
        <v>3329.15</v>
      </c>
      <c r="F16" s="1316">
        <v>11747083.153999999</v>
      </c>
      <c r="G16" s="1317">
        <v>10395594.732000001</v>
      </c>
      <c r="H16" s="1318"/>
      <c r="I16" s="1318"/>
      <c r="J16" s="1318"/>
      <c r="K16" s="1318"/>
      <c r="L16" s="1318"/>
      <c r="M16" s="1318"/>
      <c r="N16" s="1318"/>
      <c r="O16" s="1318"/>
    </row>
    <row r="17" spans="1:26" s="1319" customFormat="1" ht="20.100000000000001" customHeight="1">
      <c r="A17" s="287" t="s">
        <v>38</v>
      </c>
      <c r="B17" s="1316">
        <v>237002</v>
      </c>
      <c r="C17" s="1316">
        <v>3727393.2930000001</v>
      </c>
      <c r="D17" s="1316">
        <v>1952674.773</v>
      </c>
      <c r="E17" s="1316">
        <v>9659.8439999999991</v>
      </c>
      <c r="F17" s="1316">
        <v>2120112.2609999999</v>
      </c>
      <c r="G17" s="1317">
        <v>3569615.648</v>
      </c>
      <c r="H17" s="1318"/>
      <c r="I17" s="1318"/>
      <c r="J17" s="1318"/>
      <c r="K17" s="1318"/>
      <c r="L17" s="1318"/>
      <c r="M17" s="1318"/>
      <c r="N17" s="1318"/>
      <c r="O17" s="1318"/>
    </row>
    <row r="18" spans="1:26" s="1319" customFormat="1" ht="20.100000000000001" customHeight="1">
      <c r="A18" s="287" t="s">
        <v>1202</v>
      </c>
      <c r="B18" s="1316">
        <v>2241129</v>
      </c>
      <c r="C18" s="1316">
        <v>3014521.1239999998</v>
      </c>
      <c r="D18" s="1316">
        <v>3321817.1359999999</v>
      </c>
      <c r="E18" s="1316">
        <v>2142.52</v>
      </c>
      <c r="F18" s="1316">
        <v>3351206.1349999998</v>
      </c>
      <c r="G18" s="1317">
        <v>2987274.645</v>
      </c>
      <c r="H18" s="1318"/>
      <c r="I18" s="1318"/>
      <c r="J18" s="1318"/>
      <c r="K18" s="1318"/>
      <c r="L18" s="1318"/>
      <c r="M18" s="1318"/>
      <c r="N18" s="1318"/>
      <c r="O18" s="1318"/>
    </row>
    <row r="19" spans="1:26" s="1319" customFormat="1" ht="20.100000000000001" customHeight="1">
      <c r="A19" s="287" t="s">
        <v>117</v>
      </c>
      <c r="B19" s="1316">
        <v>1383</v>
      </c>
      <c r="C19" s="1316">
        <v>2254916.298</v>
      </c>
      <c r="D19" s="1316">
        <v>5789085.7290000003</v>
      </c>
      <c r="E19" s="1316">
        <v>0</v>
      </c>
      <c r="F19" s="1316">
        <v>6187938.3959999997</v>
      </c>
      <c r="G19" s="1317">
        <v>1856063.632</v>
      </c>
      <c r="H19" s="1318"/>
      <c r="I19" s="1318"/>
      <c r="J19" s="1318"/>
      <c r="K19" s="1318"/>
      <c r="L19" s="1318"/>
      <c r="M19" s="1318"/>
      <c r="N19" s="1318"/>
      <c r="O19" s="1318"/>
    </row>
    <row r="20" spans="1:26" s="1319" customFormat="1" ht="20.100000000000001" customHeight="1">
      <c r="A20" s="287" t="s">
        <v>41</v>
      </c>
      <c r="B20" s="1316">
        <v>287191</v>
      </c>
      <c r="C20" s="1316">
        <v>1315635.773</v>
      </c>
      <c r="D20" s="1316">
        <v>1097236.9669999999</v>
      </c>
      <c r="E20" s="1316">
        <v>4478.6189999999997</v>
      </c>
      <c r="F20" s="1316">
        <v>1094868.51</v>
      </c>
      <c r="G20" s="1317">
        <v>1322482.8489999999</v>
      </c>
      <c r="H20" s="1318"/>
      <c r="I20" s="1318"/>
      <c r="J20" s="1318"/>
      <c r="K20" s="1318"/>
      <c r="L20" s="1318"/>
      <c r="M20" s="1318"/>
      <c r="N20" s="1318"/>
      <c r="O20" s="1318"/>
    </row>
    <row r="21" spans="1:26" s="1319" customFormat="1" ht="20.100000000000001" customHeight="1">
      <c r="A21" s="27" t="s">
        <v>42</v>
      </c>
      <c r="B21" s="1316">
        <v>350693</v>
      </c>
      <c r="C21" s="1316">
        <v>843364.59199999995</v>
      </c>
      <c r="D21" s="1316">
        <v>238693.144</v>
      </c>
      <c r="E21" s="1316">
        <v>5427.7939999999999</v>
      </c>
      <c r="F21" s="1316">
        <v>182207.81200000001</v>
      </c>
      <c r="G21" s="1317">
        <v>905277.71799999999</v>
      </c>
      <c r="H21" s="1318"/>
      <c r="I21" s="1318"/>
      <c r="J21" s="1318"/>
      <c r="K21" s="1318"/>
      <c r="L21" s="1318"/>
      <c r="M21" s="1318"/>
      <c r="N21" s="1318"/>
      <c r="O21" s="1318"/>
    </row>
    <row r="22" spans="1:26" s="1319" customFormat="1" ht="20.100000000000001" customHeight="1">
      <c r="A22" s="287" t="s">
        <v>43</v>
      </c>
      <c r="B22" s="1316">
        <v>184</v>
      </c>
      <c r="C22" s="1316">
        <v>289449.39199999999</v>
      </c>
      <c r="D22" s="1316">
        <v>1129030.1939999999</v>
      </c>
      <c r="E22" s="1316">
        <v>0</v>
      </c>
      <c r="F22" s="1316">
        <v>1132500.476</v>
      </c>
      <c r="G22" s="1317">
        <v>285979.11</v>
      </c>
      <c r="H22" s="1318"/>
      <c r="I22" s="1318"/>
      <c r="J22" s="1318"/>
      <c r="K22" s="1318"/>
      <c r="L22" s="1318"/>
      <c r="M22" s="1318"/>
      <c r="N22" s="1318"/>
      <c r="O22" s="1318"/>
    </row>
    <row r="23" spans="1:26" s="1319" customFormat="1" ht="20.100000000000001" customHeight="1">
      <c r="A23" s="287" t="s">
        <v>44</v>
      </c>
      <c r="B23" s="1316">
        <v>70</v>
      </c>
      <c r="C23" s="1316">
        <v>259959.42</v>
      </c>
      <c r="D23" s="1316">
        <v>258430.32500000001</v>
      </c>
      <c r="E23" s="1316">
        <v>0</v>
      </c>
      <c r="F23" s="1316">
        <v>195193.44200000001</v>
      </c>
      <c r="G23" s="1317">
        <v>323196.30300000001</v>
      </c>
      <c r="H23" s="1318"/>
      <c r="I23" s="1318"/>
      <c r="J23" s="1318"/>
      <c r="K23" s="1318"/>
      <c r="L23" s="1318"/>
      <c r="M23" s="1318"/>
      <c r="N23" s="1318"/>
      <c r="O23" s="1318"/>
    </row>
    <row r="24" spans="1:26" s="1319" customFormat="1" ht="20.100000000000001" customHeight="1">
      <c r="A24" s="287" t="s">
        <v>45</v>
      </c>
      <c r="B24" s="1316">
        <v>198</v>
      </c>
      <c r="C24" s="1316">
        <v>1020283.629</v>
      </c>
      <c r="D24" s="1316">
        <v>7143432.8329999996</v>
      </c>
      <c r="E24" s="1316">
        <v>0</v>
      </c>
      <c r="F24" s="1316">
        <v>6943216.6109999996</v>
      </c>
      <c r="G24" s="1317">
        <v>1220499.8529999999</v>
      </c>
      <c r="H24" s="1318"/>
      <c r="I24" s="1318"/>
      <c r="J24" s="1318"/>
      <c r="K24" s="1318"/>
      <c r="L24" s="1318"/>
      <c r="M24" s="1318"/>
      <c r="N24" s="1318"/>
      <c r="O24" s="1318"/>
    </row>
    <row r="25" spans="1:26" s="1319" customFormat="1" ht="20.100000000000001" customHeight="1">
      <c r="A25" s="287" t="s">
        <v>119</v>
      </c>
      <c r="B25" s="1316">
        <v>961283</v>
      </c>
      <c r="C25" s="1316">
        <v>2808553.0180000002</v>
      </c>
      <c r="D25" s="1316">
        <v>1127222.6299999999</v>
      </c>
      <c r="E25" s="1316">
        <v>0</v>
      </c>
      <c r="F25" s="1316">
        <v>1133359.361</v>
      </c>
      <c r="G25" s="1317">
        <v>2802416.287</v>
      </c>
      <c r="H25" s="1318"/>
      <c r="I25" s="1318"/>
      <c r="J25" s="1318"/>
      <c r="K25" s="1318"/>
      <c r="L25" s="1318"/>
      <c r="M25" s="1318"/>
      <c r="N25" s="1318"/>
      <c r="O25" s="1318"/>
    </row>
    <row r="26" spans="1:26" s="1321" customFormat="1" ht="27" customHeight="1" thickBot="1">
      <c r="A26" s="363" t="s">
        <v>47</v>
      </c>
      <c r="B26" s="1320">
        <v>84150889</v>
      </c>
      <c r="C26" s="1320">
        <v>229201561.20400003</v>
      </c>
      <c r="D26" s="1320">
        <v>980236194.63200021</v>
      </c>
      <c r="E26" s="1320">
        <v>680434.02500000002</v>
      </c>
      <c r="F26" s="1320">
        <v>980927790.42399991</v>
      </c>
      <c r="G26" s="1320">
        <v>229190399.43699998</v>
      </c>
      <c r="H26" s="1318"/>
      <c r="I26" s="1318"/>
      <c r="J26" s="1318"/>
      <c r="K26" s="1318"/>
      <c r="L26" s="1318"/>
      <c r="M26" s="1318"/>
      <c r="N26" s="1318"/>
      <c r="O26" s="1318"/>
    </row>
    <row r="27" spans="1:26" s="1311" customFormat="1" ht="11.25" customHeight="1">
      <c r="A27" s="1322"/>
      <c r="B27" s="1322"/>
      <c r="C27" s="1323"/>
      <c r="D27" s="1323"/>
      <c r="E27" s="1323"/>
      <c r="F27" s="1323"/>
      <c r="G27" s="1323"/>
    </row>
    <row r="28" spans="1:26" s="1325" customFormat="1" ht="12.15" customHeight="1">
      <c r="A28" s="876" t="s">
        <v>1203</v>
      </c>
      <c r="B28" s="877"/>
      <c r="C28" s="877"/>
      <c r="D28" s="877"/>
      <c r="E28" s="877"/>
      <c r="F28" s="877"/>
      <c r="G28" s="1324"/>
    </row>
    <row r="29" spans="1:26" s="1311" customFormat="1">
      <c r="A29" s="428" t="s">
        <v>49</v>
      </c>
      <c r="B29" s="18"/>
      <c r="C29" s="18"/>
      <c r="D29" s="18"/>
      <c r="E29" s="18"/>
      <c r="F29" s="18"/>
      <c r="G29" s="18"/>
      <c r="H29" s="18"/>
      <c r="I29" s="18"/>
      <c r="J29" s="7"/>
      <c r="K29" s="7"/>
      <c r="L29" s="7"/>
      <c r="M29" s="7"/>
      <c r="N29" s="7"/>
      <c r="O29" s="7"/>
      <c r="P29" s="7"/>
      <c r="Q29" s="7"/>
      <c r="R29" s="7"/>
      <c r="S29" s="7"/>
      <c r="T29" s="7"/>
      <c r="U29" s="7"/>
      <c r="V29" s="7"/>
      <c r="W29" s="7"/>
      <c r="X29" s="7"/>
      <c r="Y29" s="7"/>
      <c r="Z29" s="7"/>
    </row>
    <row r="30" spans="1:26" s="1311" customFormat="1">
      <c r="A30" s="558"/>
      <c r="B30" s="900"/>
      <c r="C30" s="900"/>
      <c r="D30" s="890"/>
      <c r="E30" s="900"/>
      <c r="F30" s="900"/>
      <c r="G30" s="900"/>
      <c r="H30" s="890"/>
      <c r="I30" s="900"/>
      <c r="J30" s="7"/>
      <c r="K30" s="7"/>
      <c r="L30" s="7"/>
      <c r="M30" s="7"/>
      <c r="N30" s="7"/>
      <c r="O30" s="7"/>
      <c r="P30" s="7"/>
      <c r="Q30" s="7"/>
      <c r="R30" s="7"/>
      <c r="S30" s="7"/>
      <c r="T30" s="7"/>
      <c r="U30" s="7"/>
      <c r="V30" s="7"/>
      <c r="W30" s="7"/>
      <c r="X30" s="7"/>
      <c r="Y30" s="7"/>
      <c r="Z30" s="7"/>
    </row>
    <row r="31" spans="1:26" s="1311" customFormat="1"/>
    <row r="32" spans="1:26" s="1311" customFormat="1">
      <c r="B32" s="1326"/>
      <c r="C32" s="1326"/>
      <c r="D32" s="1326"/>
      <c r="E32" s="1326"/>
      <c r="F32" s="1326"/>
      <c r="G32" s="1326"/>
    </row>
    <row r="33" s="1311" customFormat="1"/>
    <row r="34" s="1311" customFormat="1"/>
  </sheetData>
  <mergeCells count="2">
    <mergeCell ref="A2:G2"/>
    <mergeCell ref="A4:G4"/>
  </mergeCells>
  <hyperlinks>
    <hyperlink ref="A1" location="Índice!A1" display="Volver al Índice" xr:uid="{2C4F2B3D-92F7-4D3F-9E20-1BBA602E59AC}"/>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8F27-16D6-449F-8E43-E3A17D43EFC4}">
  <dimension ref="A1:AI34"/>
  <sheetViews>
    <sheetView showGridLines="0" zoomScaleNormal="100" workbookViewId="0"/>
  </sheetViews>
  <sheetFormatPr baseColWidth="10" defaultRowHeight="13.2"/>
  <cols>
    <col min="1" max="1" width="42.88671875" style="7" customWidth="1"/>
    <col min="2" max="3" width="18.6640625" style="7" customWidth="1"/>
    <col min="4" max="4" width="21.6640625" style="7" customWidth="1"/>
    <col min="5" max="7" width="18.6640625" style="7" customWidth="1"/>
    <col min="8" max="8" width="10.44140625" style="7" bestFit="1" customWidth="1"/>
    <col min="9" max="9" width="12.33203125" style="7" bestFit="1" customWidth="1"/>
    <col min="10" max="16384" width="11.5546875" style="7"/>
  </cols>
  <sheetData>
    <row r="1" spans="1:16" s="1327" customFormat="1" ht="18" customHeight="1">
      <c r="A1" s="1422" t="s">
        <v>1246</v>
      </c>
      <c r="B1" s="1"/>
      <c r="C1" s="1"/>
      <c r="D1" s="1"/>
      <c r="E1" s="1"/>
      <c r="F1" s="1"/>
      <c r="G1" s="1"/>
    </row>
    <row r="2" spans="1:16" s="4" customFormat="1" ht="25.2" customHeight="1">
      <c r="A2" s="3" t="s">
        <v>1204</v>
      </c>
      <c r="B2" s="3"/>
      <c r="C2" s="3"/>
      <c r="D2" s="3"/>
      <c r="E2" s="3"/>
      <c r="F2" s="3"/>
      <c r="G2" s="3"/>
    </row>
    <row r="3" spans="1:16" s="1328" customFormat="1" ht="20.100000000000001" customHeight="1">
      <c r="A3" s="168">
        <v>45716</v>
      </c>
      <c r="B3" s="168"/>
      <c r="C3" s="168"/>
      <c r="D3" s="168"/>
      <c r="E3" s="168"/>
      <c r="F3" s="168"/>
      <c r="G3" s="168"/>
    </row>
    <row r="4" spans="1:16" s="1330" customFormat="1" ht="20.100000000000001" customHeight="1">
      <c r="A4" s="1329" t="s">
        <v>125</v>
      </c>
      <c r="B4" s="1329"/>
      <c r="C4" s="1329"/>
      <c r="D4" s="1329"/>
      <c r="E4" s="1329"/>
      <c r="F4" s="1329"/>
      <c r="G4" s="1329"/>
    </row>
    <row r="5" spans="1:16" ht="11.25" customHeight="1" thickBot="1"/>
    <row r="6" spans="1:16" s="1311" customFormat="1" ht="54.9" customHeight="1">
      <c r="A6" s="1331" t="s">
        <v>1</v>
      </c>
      <c r="B6" s="1309" t="s">
        <v>1196</v>
      </c>
      <c r="C6" s="1308" t="s">
        <v>1197</v>
      </c>
      <c r="D6" s="1308" t="s">
        <v>1198</v>
      </c>
      <c r="E6" s="1308" t="s">
        <v>1199</v>
      </c>
      <c r="F6" s="1308" t="s">
        <v>1200</v>
      </c>
      <c r="G6" s="1331" t="s">
        <v>1201</v>
      </c>
    </row>
    <row r="7" spans="1:16" s="1311" customFormat="1" ht="9.75" customHeight="1">
      <c r="A7" s="1312"/>
      <c r="B7" s="1313"/>
      <c r="C7" s="1332"/>
      <c r="D7" s="1332"/>
      <c r="E7" s="1332"/>
      <c r="F7" s="1332"/>
      <c r="G7" s="1333"/>
    </row>
    <row r="8" spans="1:16" s="1319" customFormat="1" ht="20.100000000000001" customHeight="1">
      <c r="A8" s="287" t="s">
        <v>29</v>
      </c>
      <c r="B8" s="1316">
        <v>930983</v>
      </c>
      <c r="C8" s="1316">
        <v>31656754.359000001</v>
      </c>
      <c r="D8" s="1316">
        <v>78195849.084999993</v>
      </c>
      <c r="E8" s="1316">
        <v>37297.285000000003</v>
      </c>
      <c r="F8" s="1316">
        <v>78831807.563999996</v>
      </c>
      <c r="G8" s="1317">
        <v>31058093.164000001</v>
      </c>
      <c r="I8" s="1318"/>
      <c r="J8" s="1318"/>
      <c r="K8" s="1318"/>
      <c r="L8" s="1318"/>
      <c r="M8" s="1318"/>
      <c r="N8" s="1318"/>
      <c r="O8" s="1318"/>
      <c r="P8" s="1318"/>
    </row>
    <row r="9" spans="1:16" s="1319" customFormat="1" ht="20.100000000000001" customHeight="1">
      <c r="A9" s="287" t="s">
        <v>30</v>
      </c>
      <c r="B9" s="1316">
        <v>12054</v>
      </c>
      <c r="C9" s="1316">
        <v>282043.90100000001</v>
      </c>
      <c r="D9" s="1316">
        <v>126356.22500000001</v>
      </c>
      <c r="E9" s="1316">
        <v>17.303000000000001</v>
      </c>
      <c r="F9" s="1316">
        <v>130029.826</v>
      </c>
      <c r="G9" s="1317">
        <v>278387.603</v>
      </c>
      <c r="I9" s="1318"/>
      <c r="J9" s="1318"/>
      <c r="K9" s="1318"/>
      <c r="L9" s="1318"/>
      <c r="M9" s="1318"/>
      <c r="N9" s="1318"/>
      <c r="O9" s="1318"/>
      <c r="P9" s="1318"/>
    </row>
    <row r="10" spans="1:16" s="1319" customFormat="1" ht="20.100000000000001" customHeight="1">
      <c r="A10" s="287" t="s">
        <v>31</v>
      </c>
      <c r="B10" s="1316">
        <v>2071474</v>
      </c>
      <c r="C10" s="1316">
        <v>57342573.619000003</v>
      </c>
      <c r="D10" s="1316">
        <v>490716504.55000001</v>
      </c>
      <c r="E10" s="1316">
        <v>45140.483</v>
      </c>
      <c r="F10" s="1316">
        <v>490377770.08399999</v>
      </c>
      <c r="G10" s="1317">
        <v>57726448.568000004</v>
      </c>
      <c r="I10" s="1318"/>
      <c r="J10" s="1318"/>
      <c r="K10" s="1318"/>
      <c r="L10" s="1318"/>
      <c r="M10" s="1318"/>
      <c r="N10" s="1318"/>
      <c r="O10" s="1318"/>
      <c r="P10" s="1318"/>
    </row>
    <row r="11" spans="1:16" s="1319" customFormat="1" ht="20.100000000000001" customHeight="1">
      <c r="A11" s="287" t="s">
        <v>32</v>
      </c>
      <c r="B11" s="1316">
        <v>196067</v>
      </c>
      <c r="C11" s="1316">
        <v>2324550.594</v>
      </c>
      <c r="D11" s="1316">
        <v>6765073.1619999995</v>
      </c>
      <c r="E11" s="1316">
        <v>0</v>
      </c>
      <c r="F11" s="1316">
        <v>6777804.0729999999</v>
      </c>
      <c r="G11" s="1317">
        <v>2311819.6830000002</v>
      </c>
      <c r="I11" s="1318"/>
      <c r="J11" s="1318"/>
      <c r="K11" s="1318"/>
      <c r="L11" s="1318"/>
      <c r="M11" s="1318"/>
      <c r="N11" s="1318"/>
      <c r="O11" s="1318"/>
      <c r="P11" s="1318"/>
    </row>
    <row r="12" spans="1:16" s="1319" customFormat="1" ht="20.100000000000001" customHeight="1">
      <c r="A12" s="287" t="s">
        <v>33</v>
      </c>
      <c r="B12" s="1316">
        <v>70551</v>
      </c>
      <c r="C12" s="1316">
        <v>6374338.6059999997</v>
      </c>
      <c r="D12" s="1316">
        <v>16355968.649</v>
      </c>
      <c r="E12" s="1316">
        <v>2781.3919999999998</v>
      </c>
      <c r="F12" s="1316">
        <v>16558436.109999999</v>
      </c>
      <c r="G12" s="1317">
        <v>6174652.5389999999</v>
      </c>
      <c r="I12" s="1318"/>
      <c r="J12" s="1318"/>
      <c r="K12" s="1318"/>
      <c r="L12" s="1318"/>
      <c r="M12" s="1318"/>
      <c r="N12" s="1318"/>
      <c r="O12" s="1318"/>
      <c r="P12" s="1318"/>
    </row>
    <row r="13" spans="1:16" s="1319" customFormat="1" ht="20.100000000000001" customHeight="1">
      <c r="A13" s="287" t="s">
        <v>116</v>
      </c>
      <c r="B13" s="1316">
        <v>3013689</v>
      </c>
      <c r="C13" s="1316">
        <v>17618871.835999999</v>
      </c>
      <c r="D13" s="1316">
        <v>60066602.479999997</v>
      </c>
      <c r="E13" s="1316">
        <v>404770.02899999998</v>
      </c>
      <c r="F13" s="1316">
        <v>59677848.509999998</v>
      </c>
      <c r="G13" s="1317">
        <v>18412395.835999999</v>
      </c>
      <c r="I13" s="1318"/>
      <c r="J13" s="1318"/>
      <c r="K13" s="1318"/>
      <c r="L13" s="1318"/>
      <c r="M13" s="1318"/>
      <c r="N13" s="1318"/>
      <c r="O13" s="1318"/>
      <c r="P13" s="1318"/>
    </row>
    <row r="14" spans="1:16" s="1319" customFormat="1" ht="20.100000000000001" customHeight="1">
      <c r="A14" s="287" t="s">
        <v>35</v>
      </c>
      <c r="B14" s="1316">
        <v>1057</v>
      </c>
      <c r="C14" s="1316">
        <v>2225423.1690000002</v>
      </c>
      <c r="D14" s="1316">
        <v>10346171.48</v>
      </c>
      <c r="E14" s="1316">
        <v>147.24</v>
      </c>
      <c r="F14" s="1316">
        <v>10393610.742000001</v>
      </c>
      <c r="G14" s="1317">
        <v>2178131.148</v>
      </c>
      <c r="I14" s="1318"/>
      <c r="J14" s="1318"/>
      <c r="K14" s="1318"/>
      <c r="L14" s="1318"/>
      <c r="M14" s="1318"/>
      <c r="N14" s="1318"/>
      <c r="O14" s="1318"/>
      <c r="P14" s="1318"/>
    </row>
    <row r="15" spans="1:16" s="1319" customFormat="1" ht="20.100000000000001" customHeight="1">
      <c r="A15" s="287" t="s">
        <v>794</v>
      </c>
      <c r="B15" s="1316">
        <v>2912910</v>
      </c>
      <c r="C15" s="1316">
        <v>16597815.334000001</v>
      </c>
      <c r="D15" s="1316">
        <v>42623083.261</v>
      </c>
      <c r="E15" s="1316">
        <v>15905.641</v>
      </c>
      <c r="F15" s="1316">
        <v>42750988.905000001</v>
      </c>
      <c r="G15" s="1317">
        <v>16485815.331</v>
      </c>
      <c r="I15" s="1318"/>
      <c r="J15" s="1318"/>
      <c r="K15" s="1318"/>
      <c r="L15" s="1318"/>
      <c r="M15" s="1318"/>
      <c r="N15" s="1318"/>
      <c r="O15" s="1318"/>
      <c r="P15" s="1318"/>
    </row>
    <row r="16" spans="1:16" s="1319" customFormat="1" ht="20.100000000000001" customHeight="1">
      <c r="A16" s="287" t="s">
        <v>37</v>
      </c>
      <c r="B16" s="1316">
        <v>227638</v>
      </c>
      <c r="C16" s="1316">
        <v>424012.67599999998</v>
      </c>
      <c r="D16" s="1316">
        <v>430517.85700000002</v>
      </c>
      <c r="E16" s="1316">
        <v>33.493000000000002</v>
      </c>
      <c r="F16" s="1316">
        <v>413035.65700000001</v>
      </c>
      <c r="G16" s="1317">
        <v>441528.37</v>
      </c>
      <c r="I16" s="1318"/>
      <c r="J16" s="1318"/>
      <c r="K16" s="1318"/>
      <c r="L16" s="1318"/>
      <c r="M16" s="1318"/>
      <c r="N16" s="1318"/>
      <c r="O16" s="1318"/>
      <c r="P16" s="1318"/>
    </row>
    <row r="17" spans="1:35" s="1319" customFormat="1" ht="20.100000000000001" customHeight="1">
      <c r="A17" s="287" t="s">
        <v>38</v>
      </c>
      <c r="B17" s="1316">
        <v>21068</v>
      </c>
      <c r="C17" s="1316">
        <v>848335.61300000001</v>
      </c>
      <c r="D17" s="1316">
        <v>805461.79299999995</v>
      </c>
      <c r="E17" s="1316">
        <v>400.96699999999998</v>
      </c>
      <c r="F17" s="1316">
        <v>826844.65500000003</v>
      </c>
      <c r="G17" s="1317">
        <v>827353.71799999999</v>
      </c>
      <c r="I17" s="1318"/>
      <c r="J17" s="1318"/>
      <c r="K17" s="1318"/>
      <c r="L17" s="1318"/>
      <c r="M17" s="1318"/>
      <c r="N17" s="1318"/>
      <c r="O17" s="1318"/>
      <c r="P17" s="1318"/>
    </row>
    <row r="18" spans="1:35" s="1319" customFormat="1" ht="20.100000000000001" customHeight="1">
      <c r="A18" s="287" t="s">
        <v>1202</v>
      </c>
      <c r="B18" s="1316">
        <v>36757</v>
      </c>
      <c r="C18" s="1316">
        <v>344054.22</v>
      </c>
      <c r="D18" s="1316">
        <v>253940.579</v>
      </c>
      <c r="E18" s="1316">
        <v>331.69</v>
      </c>
      <c r="F18" s="1316">
        <v>255842.87700000001</v>
      </c>
      <c r="G18" s="1317">
        <v>342483.61200000002</v>
      </c>
      <c r="I18" s="1318"/>
      <c r="J18" s="1318"/>
      <c r="K18" s="1318"/>
      <c r="L18" s="1318"/>
      <c r="M18" s="1318"/>
      <c r="N18" s="1318"/>
      <c r="O18" s="1318"/>
      <c r="P18" s="1318"/>
    </row>
    <row r="19" spans="1:35" s="1319" customFormat="1" ht="20.100000000000001" customHeight="1">
      <c r="A19" s="287" t="s">
        <v>117</v>
      </c>
      <c r="B19" s="1316">
        <v>1592</v>
      </c>
      <c r="C19" s="1316">
        <v>5321102.4730000002</v>
      </c>
      <c r="D19" s="1316">
        <v>12218770.232999999</v>
      </c>
      <c r="E19" s="1316">
        <v>0</v>
      </c>
      <c r="F19" s="1316">
        <v>12489488.397</v>
      </c>
      <c r="G19" s="1317">
        <v>5050384.3090000004</v>
      </c>
      <c r="I19" s="1318"/>
      <c r="J19" s="1318"/>
      <c r="K19" s="1318"/>
      <c r="L19" s="1318"/>
      <c r="M19" s="1318"/>
      <c r="N19" s="1318"/>
      <c r="O19" s="1318"/>
      <c r="P19" s="1318"/>
    </row>
    <row r="20" spans="1:35" s="1319" customFormat="1" ht="20.100000000000001" customHeight="1">
      <c r="A20" s="287" t="s">
        <v>41</v>
      </c>
      <c r="B20" s="1316">
        <v>1006</v>
      </c>
      <c r="C20" s="1316">
        <v>5357.7969999999996</v>
      </c>
      <c r="D20" s="1316">
        <v>26380.713</v>
      </c>
      <c r="E20" s="1316">
        <v>2.992</v>
      </c>
      <c r="F20" s="1316">
        <v>26481.212</v>
      </c>
      <c r="G20" s="1317">
        <v>5260.29</v>
      </c>
      <c r="I20" s="1318"/>
      <c r="J20" s="1318"/>
      <c r="K20" s="1318"/>
      <c r="L20" s="1318"/>
      <c r="M20" s="1318"/>
      <c r="N20" s="1318"/>
      <c r="O20" s="1318"/>
      <c r="P20" s="1318"/>
    </row>
    <row r="21" spans="1:35" s="1319" customFormat="1" ht="20.100000000000001" customHeight="1">
      <c r="A21" s="27" t="s">
        <v>42</v>
      </c>
      <c r="B21" s="1316">
        <v>5499</v>
      </c>
      <c r="C21" s="1316">
        <v>152607.92800000001</v>
      </c>
      <c r="D21" s="1316">
        <v>82380.157999999996</v>
      </c>
      <c r="E21" s="1316">
        <v>285.053</v>
      </c>
      <c r="F21" s="1316">
        <v>34632.760999999999</v>
      </c>
      <c r="G21" s="1317">
        <v>200640.37899999999</v>
      </c>
      <c r="I21" s="1318"/>
      <c r="J21" s="1318"/>
      <c r="K21" s="1318"/>
      <c r="L21" s="1318"/>
      <c r="M21" s="1318"/>
      <c r="N21" s="1318"/>
      <c r="O21" s="1318"/>
      <c r="P21" s="1318"/>
    </row>
    <row r="22" spans="1:35" s="1319" customFormat="1" ht="20.100000000000001" customHeight="1">
      <c r="A22" s="287" t="s">
        <v>43</v>
      </c>
      <c r="B22" s="1316">
        <v>251</v>
      </c>
      <c r="C22" s="1316">
        <v>1012352.1</v>
      </c>
      <c r="D22" s="1316">
        <v>3528761.76</v>
      </c>
      <c r="E22" s="1316">
        <v>13.598000000000001</v>
      </c>
      <c r="F22" s="1316">
        <v>3582979.0079999999</v>
      </c>
      <c r="G22" s="1317">
        <v>958148.45</v>
      </c>
      <c r="I22" s="1318"/>
      <c r="J22" s="1318"/>
      <c r="K22" s="1318"/>
      <c r="L22" s="1318"/>
      <c r="M22" s="1318"/>
      <c r="N22" s="1318"/>
      <c r="O22" s="1318"/>
      <c r="P22" s="1318"/>
    </row>
    <row r="23" spans="1:35" s="1319" customFormat="1" ht="20.100000000000001" customHeight="1">
      <c r="A23" s="287" t="s">
        <v>44</v>
      </c>
      <c r="B23" s="1316">
        <v>86</v>
      </c>
      <c r="C23" s="1316">
        <v>2356622.6230000001</v>
      </c>
      <c r="D23" s="1316">
        <v>5572451.0640000002</v>
      </c>
      <c r="E23" s="1316">
        <v>0</v>
      </c>
      <c r="F23" s="1316">
        <v>5153858.7920000004</v>
      </c>
      <c r="G23" s="1317">
        <v>2775214.8939999999</v>
      </c>
      <c r="I23" s="1318"/>
      <c r="J23" s="1318"/>
      <c r="K23" s="1318"/>
      <c r="L23" s="1318"/>
      <c r="M23" s="1318"/>
      <c r="N23" s="1318"/>
      <c r="O23" s="1318"/>
      <c r="P23" s="1318"/>
    </row>
    <row r="24" spans="1:35" s="1319" customFormat="1" ht="20.100000000000001" customHeight="1">
      <c r="A24" s="287" t="s">
        <v>45</v>
      </c>
      <c r="B24" s="1316">
        <v>201</v>
      </c>
      <c r="C24" s="1316">
        <v>1016631.801</v>
      </c>
      <c r="D24" s="1316">
        <v>6004583.523</v>
      </c>
      <c r="E24" s="1316">
        <v>0</v>
      </c>
      <c r="F24" s="1316">
        <v>5941755.4359999998</v>
      </c>
      <c r="G24" s="1317">
        <v>1079459.888</v>
      </c>
      <c r="I24" s="1318"/>
      <c r="J24" s="1318"/>
      <c r="K24" s="1318"/>
      <c r="L24" s="1318"/>
      <c r="M24" s="1318"/>
      <c r="N24" s="1318"/>
      <c r="O24" s="1318"/>
      <c r="P24" s="1318"/>
    </row>
    <row r="25" spans="1:35" s="1319" customFormat="1" ht="20.100000000000001" customHeight="1">
      <c r="A25" s="287" t="s">
        <v>119</v>
      </c>
      <c r="B25" s="1316">
        <v>2094</v>
      </c>
      <c r="C25" s="1316">
        <v>31263.735000000001</v>
      </c>
      <c r="D25" s="1316">
        <v>2657.5149999999999</v>
      </c>
      <c r="E25" s="1316">
        <v>0</v>
      </c>
      <c r="F25" s="1316">
        <v>1799.883</v>
      </c>
      <c r="G25" s="1317">
        <v>32121.366999999998</v>
      </c>
      <c r="I25" s="1318"/>
      <c r="J25" s="1318"/>
      <c r="K25" s="1318"/>
      <c r="L25" s="1318"/>
      <c r="M25" s="1318"/>
      <c r="N25" s="1318"/>
      <c r="O25" s="1318"/>
      <c r="P25" s="1318"/>
    </row>
    <row r="26" spans="1:35" s="877" customFormat="1" ht="24" customHeight="1" thickBot="1">
      <c r="A26" s="363" t="s">
        <v>47</v>
      </c>
      <c r="B26" s="1320">
        <v>9504977</v>
      </c>
      <c r="C26" s="1320">
        <v>145934712.384</v>
      </c>
      <c r="D26" s="1320">
        <v>734121514.08700013</v>
      </c>
      <c r="E26" s="1320">
        <v>507127.16600000003</v>
      </c>
      <c r="F26" s="1320">
        <v>734225014.49199986</v>
      </c>
      <c r="G26" s="1320">
        <v>146338339.14899999</v>
      </c>
      <c r="I26" s="1318"/>
      <c r="J26" s="1318"/>
      <c r="K26" s="1318"/>
      <c r="L26" s="1318"/>
      <c r="M26" s="1318"/>
      <c r="N26" s="1318"/>
      <c r="O26" s="1318"/>
      <c r="P26" s="1318"/>
    </row>
    <row r="27" spans="1:35" s="1311" customFormat="1" ht="9.75" customHeight="1">
      <c r="A27" s="1322"/>
      <c r="B27" s="1322"/>
      <c r="C27" s="1323"/>
      <c r="D27" s="1323"/>
      <c r="E27" s="1323"/>
      <c r="F27" s="1323"/>
      <c r="G27" s="1323"/>
      <c r="H27" s="1321"/>
      <c r="I27" s="1321"/>
      <c r="J27" s="1321"/>
      <c r="K27" s="1321"/>
      <c r="L27" s="1321"/>
      <c r="M27" s="1321"/>
      <c r="N27" s="1321"/>
      <c r="O27" s="1321"/>
      <c r="P27" s="1321"/>
      <c r="Q27" s="1321"/>
      <c r="R27" s="1321"/>
      <c r="S27" s="1321"/>
      <c r="T27" s="1321"/>
      <c r="U27" s="1321"/>
      <c r="V27" s="1321"/>
      <c r="W27" s="1321"/>
      <c r="X27" s="1321"/>
      <c r="Y27" s="1321"/>
      <c r="Z27" s="1321"/>
      <c r="AA27" s="1321"/>
      <c r="AB27" s="1321"/>
      <c r="AC27" s="1321"/>
      <c r="AD27" s="1321"/>
      <c r="AE27" s="1321"/>
      <c r="AF27" s="1321"/>
      <c r="AG27" s="1321"/>
      <c r="AH27" s="1321"/>
      <c r="AI27" s="1321"/>
    </row>
    <row r="28" spans="1:35" s="1334" customFormat="1" ht="10.199999999999999">
      <c r="A28" s="876" t="s">
        <v>1203</v>
      </c>
      <c r="B28" s="877"/>
      <c r="C28" s="877"/>
      <c r="D28" s="877"/>
      <c r="E28" s="877"/>
      <c r="F28" s="877"/>
      <c r="G28" s="877"/>
    </row>
    <row r="29" spans="1:35" s="1311" customFormat="1">
      <c r="A29" s="428" t="s">
        <v>49</v>
      </c>
      <c r="B29" s="18"/>
      <c r="C29" s="18"/>
      <c r="D29" s="18"/>
      <c r="E29" s="18"/>
      <c r="F29" s="18"/>
      <c r="G29" s="18"/>
      <c r="H29" s="18"/>
      <c r="I29" s="18"/>
      <c r="J29" s="7"/>
      <c r="K29" s="7"/>
      <c r="L29" s="7"/>
      <c r="M29" s="7"/>
      <c r="N29" s="7"/>
      <c r="O29" s="7"/>
      <c r="P29" s="7"/>
      <c r="Q29" s="7"/>
      <c r="R29" s="7"/>
      <c r="S29" s="7"/>
      <c r="T29" s="7"/>
      <c r="U29" s="7"/>
      <c r="V29" s="7"/>
      <c r="W29" s="7"/>
      <c r="X29" s="7"/>
      <c r="Y29" s="7"/>
      <c r="Z29" s="7"/>
    </row>
    <row r="30" spans="1:35" s="1311" customFormat="1">
      <c r="A30" s="558"/>
      <c r="B30" s="900"/>
      <c r="C30" s="900"/>
      <c r="D30" s="890"/>
      <c r="E30" s="900"/>
      <c r="F30" s="900"/>
      <c r="G30" s="900"/>
      <c r="H30" s="890"/>
      <c r="I30" s="900"/>
      <c r="J30" s="7"/>
      <c r="K30" s="7"/>
      <c r="L30" s="7"/>
      <c r="M30" s="7"/>
      <c r="N30" s="7"/>
      <c r="O30" s="7"/>
      <c r="P30" s="7"/>
      <c r="Q30" s="7"/>
      <c r="R30" s="7"/>
      <c r="S30" s="7"/>
      <c r="T30" s="7"/>
      <c r="U30" s="7"/>
      <c r="V30" s="7"/>
      <c r="W30" s="7"/>
      <c r="X30" s="7"/>
      <c r="Y30" s="7"/>
      <c r="Z30" s="7"/>
    </row>
    <row r="31" spans="1:35" s="1311" customFormat="1">
      <c r="B31" s="1326"/>
      <c r="C31" s="1326"/>
      <c r="D31" s="1326"/>
      <c r="E31" s="1326"/>
      <c r="F31" s="1326"/>
      <c r="G31" s="1326"/>
    </row>
    <row r="32" spans="1:35" s="1311" customFormat="1">
      <c r="B32" s="1326"/>
      <c r="C32" s="1326"/>
      <c r="D32" s="1326"/>
      <c r="E32" s="1326"/>
      <c r="F32" s="1326"/>
      <c r="G32" s="1326"/>
    </row>
    <row r="33" s="1311" customFormat="1"/>
    <row r="34" s="1311" customFormat="1"/>
  </sheetData>
  <mergeCells count="2">
    <mergeCell ref="A2:G2"/>
    <mergeCell ref="A4:G4"/>
  </mergeCells>
  <hyperlinks>
    <hyperlink ref="A1" location="Índice!A1" display="Volver al Índice" xr:uid="{375D9D3C-2C16-41EA-804A-EF5EEBFB8AE3}"/>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B3E95-6512-4CCE-ACC0-19CECEBB1194}">
  <dimension ref="A1:O33"/>
  <sheetViews>
    <sheetView showGridLines="0" zoomScale="85" zoomScaleNormal="85" workbookViewId="0"/>
  </sheetViews>
  <sheetFormatPr baseColWidth="10" defaultRowHeight="13.2"/>
  <cols>
    <col min="1" max="1" width="35.44140625" style="7" customWidth="1"/>
    <col min="2" max="2" width="11.109375" style="7" customWidth="1"/>
    <col min="3" max="9" width="11.6640625" style="7" customWidth="1"/>
    <col min="10" max="10" width="16" style="7" bestFit="1" customWidth="1"/>
    <col min="11" max="11" width="14" style="7" customWidth="1"/>
    <col min="12" max="12" width="11.5546875" style="7"/>
    <col min="13" max="13" width="13.44140625" style="7" customWidth="1"/>
    <col min="14" max="14" width="11.5546875" style="7"/>
    <col min="15" max="15" width="12.6640625" style="7" customWidth="1"/>
    <col min="16" max="16384" width="11.5546875" style="7"/>
  </cols>
  <sheetData>
    <row r="1" spans="1:15" s="378" customFormat="1" ht="12.75" customHeight="1">
      <c r="A1" s="1422" t="s">
        <v>1246</v>
      </c>
      <c r="B1" s="1"/>
      <c r="C1" s="1"/>
      <c r="D1" s="1"/>
      <c r="E1" s="1"/>
      <c r="F1" s="1"/>
      <c r="G1" s="1"/>
      <c r="H1" s="1"/>
      <c r="I1" s="1"/>
      <c r="J1" s="1"/>
    </row>
    <row r="2" spans="1:15" s="171" customFormat="1" ht="30.3" customHeight="1">
      <c r="A2" s="40" t="s">
        <v>1182</v>
      </c>
      <c r="B2" s="40"/>
      <c r="C2" s="40"/>
      <c r="D2" s="40"/>
      <c r="E2" s="40"/>
      <c r="F2" s="40"/>
      <c r="G2" s="40"/>
      <c r="H2" s="40"/>
      <c r="I2" s="40"/>
      <c r="J2" s="40"/>
      <c r="K2" s="688"/>
      <c r="L2" s="688"/>
      <c r="M2" s="688"/>
      <c r="N2" s="688"/>
      <c r="O2" s="688"/>
    </row>
    <row r="3" spans="1:15" s="378" customFormat="1" ht="21.3" customHeight="1">
      <c r="A3" s="1294">
        <v>45689</v>
      </c>
      <c r="B3" s="1294"/>
      <c r="C3" s="1294"/>
      <c r="D3" s="1294"/>
      <c r="E3" s="1294"/>
      <c r="F3" s="1294"/>
      <c r="G3" s="1294"/>
      <c r="H3" s="1294"/>
      <c r="I3" s="1294"/>
      <c r="J3" s="1294"/>
      <c r="K3" s="632"/>
      <c r="L3" s="632"/>
      <c r="M3" s="632"/>
      <c r="N3" s="632"/>
      <c r="O3" s="632"/>
    </row>
    <row r="4" spans="1:15" s="378" customFormat="1" ht="18.75" customHeight="1">
      <c r="A4" s="380" t="s">
        <v>125</v>
      </c>
      <c r="B4" s="380"/>
      <c r="C4" s="380"/>
      <c r="D4" s="380"/>
      <c r="E4" s="380"/>
      <c r="F4" s="380"/>
      <c r="G4" s="380"/>
      <c r="H4" s="380"/>
      <c r="I4" s="380"/>
      <c r="J4" s="380"/>
      <c r="K4" s="632"/>
      <c r="L4" s="632"/>
      <c r="M4" s="632"/>
      <c r="N4" s="632"/>
      <c r="O4" s="632"/>
    </row>
    <row r="5" spans="1:15" s="384" customFormat="1" ht="7.5" customHeight="1" thickBot="1">
      <c r="A5" s="382"/>
      <c r="B5" s="382"/>
      <c r="C5" s="382"/>
      <c r="D5" s="7"/>
      <c r="E5" s="7"/>
      <c r="F5" s="7"/>
      <c r="G5" s="7"/>
      <c r="H5" s="7"/>
      <c r="I5" s="7"/>
      <c r="J5" s="382"/>
      <c r="K5" s="591"/>
      <c r="L5" s="591"/>
      <c r="M5" s="591"/>
      <c r="N5" s="591"/>
      <c r="O5" s="591"/>
    </row>
    <row r="6" spans="1:15" s="13" customFormat="1" ht="24.75" customHeight="1">
      <c r="A6" s="1295"/>
      <c r="B6" s="1296"/>
      <c r="D6" s="670" t="s">
        <v>1183</v>
      </c>
      <c r="E6" s="670"/>
      <c r="F6" s="670"/>
      <c r="G6" s="670"/>
      <c r="H6" s="670"/>
      <c r="I6" s="1297"/>
    </row>
    <row r="7" spans="1:15" s="13" customFormat="1" ht="42" customHeight="1">
      <c r="A7" s="1298"/>
      <c r="B7" s="387" t="s">
        <v>1184</v>
      </c>
      <c r="C7" s="1299" t="s">
        <v>731</v>
      </c>
      <c r="D7" s="387" t="s">
        <v>1185</v>
      </c>
      <c r="E7" s="387" t="s">
        <v>1186</v>
      </c>
      <c r="F7" s="387" t="s">
        <v>1187</v>
      </c>
      <c r="G7" s="387" t="s">
        <v>1188</v>
      </c>
      <c r="H7" s="387" t="s">
        <v>1189</v>
      </c>
      <c r="I7" s="387" t="s">
        <v>1190</v>
      </c>
      <c r="J7" s="425" t="s">
        <v>192</v>
      </c>
    </row>
    <row r="8" spans="1:15" s="36" customFormat="1" ht="8.4" customHeight="1">
      <c r="A8" s="388"/>
      <c r="B8" s="388"/>
      <c r="C8" s="388"/>
      <c r="D8" s="388"/>
      <c r="E8" s="388"/>
      <c r="F8" s="388"/>
      <c r="G8" s="388"/>
      <c r="H8" s="388"/>
      <c r="I8" s="388"/>
      <c r="J8" s="388"/>
    </row>
    <row r="9" spans="1:15" s="24" customFormat="1" ht="18" customHeight="1">
      <c r="A9" s="287" t="s">
        <v>29</v>
      </c>
      <c r="B9" s="1300">
        <v>14673699.305387</v>
      </c>
      <c r="C9" s="1300">
        <v>15589071.488145996</v>
      </c>
      <c r="D9" s="1300">
        <v>4731535.4017695012</v>
      </c>
      <c r="E9" s="1300">
        <v>1757396.8791510002</v>
      </c>
      <c r="F9" s="1300">
        <v>1785077.0283295002</v>
      </c>
      <c r="G9" s="1300">
        <v>1549146.4144295</v>
      </c>
      <c r="H9" s="1300">
        <v>2725439.0594584998</v>
      </c>
      <c r="I9" s="1300">
        <v>700906.33275100007</v>
      </c>
      <c r="J9" s="1301">
        <v>43512271.909422003</v>
      </c>
      <c r="K9" s="195"/>
    </row>
    <row r="10" spans="1:15" s="24" customFormat="1" ht="18" customHeight="1">
      <c r="A10" s="287" t="s">
        <v>30</v>
      </c>
      <c r="B10" s="1300">
        <v>213374.85482300003</v>
      </c>
      <c r="C10" s="1300">
        <v>189054.66758400001</v>
      </c>
      <c r="D10" s="1300">
        <v>891.71016400000008</v>
      </c>
      <c r="E10" s="1300">
        <v>3744.3683509999996</v>
      </c>
      <c r="F10" s="1300">
        <v>17605.512394000001</v>
      </c>
      <c r="G10" s="1300">
        <v>311934.98699499998</v>
      </c>
      <c r="H10" s="1300">
        <v>358349.11720700009</v>
      </c>
      <c r="I10" s="1300">
        <v>84774.563784000013</v>
      </c>
      <c r="J10" s="1301">
        <v>1179729.7813020002</v>
      </c>
      <c r="K10" s="195"/>
    </row>
    <row r="11" spans="1:15" s="24" customFormat="1" ht="18" customHeight="1">
      <c r="A11" s="287" t="s">
        <v>97</v>
      </c>
      <c r="B11" s="1300">
        <v>25620016.313949499</v>
      </c>
      <c r="C11" s="1300">
        <v>32131511.777075998</v>
      </c>
      <c r="D11" s="1300">
        <v>6381458.0029600011</v>
      </c>
      <c r="E11" s="1300">
        <v>3819868.1000954993</v>
      </c>
      <c r="F11" s="1300">
        <v>2002263.3869685002</v>
      </c>
      <c r="G11" s="1300">
        <v>1922319.9452500006</v>
      </c>
      <c r="H11" s="1300">
        <v>1264889.601947</v>
      </c>
      <c r="I11" s="1300">
        <v>2110244.4183</v>
      </c>
      <c r="J11" s="1301">
        <v>75252571.546546504</v>
      </c>
      <c r="K11" s="195"/>
    </row>
    <row r="12" spans="1:15" s="24" customFormat="1" ht="18" customHeight="1">
      <c r="A12" s="287" t="s">
        <v>32</v>
      </c>
      <c r="B12" s="1300">
        <v>394789.57829799998</v>
      </c>
      <c r="C12" s="1300">
        <v>2771942.8199300002</v>
      </c>
      <c r="D12" s="1300">
        <v>5196.6359020000018</v>
      </c>
      <c r="E12" s="1300">
        <v>618490.35644499992</v>
      </c>
      <c r="F12" s="1300">
        <v>292032.17978550005</v>
      </c>
      <c r="G12" s="1300">
        <v>703123.17660799995</v>
      </c>
      <c r="H12" s="1300">
        <v>233070.98910199993</v>
      </c>
      <c r="I12" s="1300">
        <v>48824.544095500009</v>
      </c>
      <c r="J12" s="1301">
        <v>5067470.2801660011</v>
      </c>
      <c r="K12" s="195"/>
    </row>
    <row r="13" spans="1:15" s="24" customFormat="1" ht="18" customHeight="1">
      <c r="A13" s="287" t="s">
        <v>33</v>
      </c>
      <c r="B13" s="1300">
        <v>3189119.7077964996</v>
      </c>
      <c r="C13" s="1300">
        <v>1953011.1598465005</v>
      </c>
      <c r="D13" s="1300">
        <v>849181.14519099973</v>
      </c>
      <c r="E13" s="1300">
        <v>670650.02957449993</v>
      </c>
      <c r="F13" s="1300">
        <v>763763.39189050021</v>
      </c>
      <c r="G13" s="1300">
        <v>1003027.8065759999</v>
      </c>
      <c r="H13" s="1300">
        <v>781217.56849750015</v>
      </c>
      <c r="I13" s="1300">
        <v>163998.50566350002</v>
      </c>
      <c r="J13" s="1301">
        <v>9373969.3150359988</v>
      </c>
      <c r="K13" s="195"/>
    </row>
    <row r="14" spans="1:15" s="24" customFormat="1" ht="18" customHeight="1">
      <c r="A14" s="287" t="s">
        <v>116</v>
      </c>
      <c r="B14" s="1300">
        <v>10045133.384554498</v>
      </c>
      <c r="C14" s="1300">
        <v>7587286.8484740006</v>
      </c>
      <c r="D14" s="1300">
        <v>1311630.4443775001</v>
      </c>
      <c r="E14" s="1300">
        <v>1515498.1538054999</v>
      </c>
      <c r="F14" s="1300">
        <v>1932229.8049390004</v>
      </c>
      <c r="G14" s="1300">
        <v>1787338.4698215001</v>
      </c>
      <c r="H14" s="1300">
        <v>2354697.070508</v>
      </c>
      <c r="I14" s="1300">
        <v>341094.96527649992</v>
      </c>
      <c r="J14" s="1301">
        <v>26874909.141756501</v>
      </c>
      <c r="K14" s="195"/>
    </row>
    <row r="15" spans="1:15" s="24" customFormat="1" ht="18" customHeight="1">
      <c r="A15" s="287" t="s">
        <v>35</v>
      </c>
      <c r="B15" s="1300">
        <v>2292714.4862454999</v>
      </c>
      <c r="C15" s="1300">
        <v>15202.762264499997</v>
      </c>
      <c r="D15" s="1300">
        <v>21519.988359999996</v>
      </c>
      <c r="E15" s="1300">
        <v>3108.1493500000001</v>
      </c>
      <c r="F15" s="1300">
        <v>0</v>
      </c>
      <c r="G15" s="1300">
        <v>0</v>
      </c>
      <c r="H15" s="1300">
        <v>0</v>
      </c>
      <c r="I15" s="1300">
        <v>0</v>
      </c>
      <c r="J15" s="1301">
        <v>2332545.3862199998</v>
      </c>
      <c r="K15" s="195"/>
    </row>
    <row r="16" spans="1:15" s="24" customFormat="1" ht="18" customHeight="1">
      <c r="A16" s="287" t="s">
        <v>36</v>
      </c>
      <c r="B16" s="1300">
        <v>7849760.6406439999</v>
      </c>
      <c r="C16" s="1300">
        <v>11550575.275530003</v>
      </c>
      <c r="D16" s="1300">
        <v>2013581.7281435006</v>
      </c>
      <c r="E16" s="1300">
        <v>3277537.4803264998</v>
      </c>
      <c r="F16" s="1300">
        <v>2103997.6493740003</v>
      </c>
      <c r="G16" s="1300">
        <v>1842134.0242445003</v>
      </c>
      <c r="H16" s="1300">
        <v>2771090.2937725</v>
      </c>
      <c r="I16" s="1300">
        <v>543766.87476249994</v>
      </c>
      <c r="J16" s="1301">
        <v>31952443.966797508</v>
      </c>
      <c r="K16" s="195"/>
    </row>
    <row r="17" spans="1:11" s="24" customFormat="1" ht="18" customHeight="1">
      <c r="A17" s="287" t="s">
        <v>37</v>
      </c>
      <c r="B17" s="1300">
        <v>14164.022786500002</v>
      </c>
      <c r="C17" s="1300">
        <v>1536292.1816774998</v>
      </c>
      <c r="D17" s="1300">
        <v>467755.01133949996</v>
      </c>
      <c r="E17" s="1300">
        <v>835205.58235050028</v>
      </c>
      <c r="F17" s="1300">
        <v>2969839.8481240002</v>
      </c>
      <c r="G17" s="1300">
        <v>2384443.3958389997</v>
      </c>
      <c r="H17" s="1300">
        <v>1917317.8774740002</v>
      </c>
      <c r="I17" s="1300">
        <v>93285.703956499987</v>
      </c>
      <c r="J17" s="1301">
        <v>10218303.6235475</v>
      </c>
      <c r="K17" s="195"/>
    </row>
    <row r="18" spans="1:11" s="24" customFormat="1" ht="18" customHeight="1">
      <c r="A18" s="287" t="s">
        <v>38</v>
      </c>
      <c r="B18" s="1300">
        <v>301632.05466299999</v>
      </c>
      <c r="C18" s="1300">
        <v>683709.34379800002</v>
      </c>
      <c r="D18" s="1300">
        <v>118065.03946150003</v>
      </c>
      <c r="E18" s="1300">
        <v>197781.79071100001</v>
      </c>
      <c r="F18" s="1300">
        <v>148444.02393199998</v>
      </c>
      <c r="G18" s="1300">
        <v>1184237.2779714998</v>
      </c>
      <c r="H18" s="1300">
        <v>569239.11301199999</v>
      </c>
      <c r="I18" s="1300">
        <v>9415.6200284999995</v>
      </c>
      <c r="J18" s="1301">
        <v>3212524.2635774999</v>
      </c>
      <c r="K18" s="195"/>
    </row>
    <row r="19" spans="1:11" s="24" customFormat="1" ht="18" customHeight="1">
      <c r="A19" s="287" t="s">
        <v>39</v>
      </c>
      <c r="B19" s="1300">
        <v>0</v>
      </c>
      <c r="C19" s="1300">
        <v>764249.35904450004</v>
      </c>
      <c r="D19" s="1300">
        <v>513157.6372299997</v>
      </c>
      <c r="E19" s="1300">
        <v>38455.283659999979</v>
      </c>
      <c r="F19" s="1300">
        <v>225944.72817999992</v>
      </c>
      <c r="G19" s="1300">
        <v>482593.01097999973</v>
      </c>
      <c r="H19" s="1300">
        <v>552756.67531999992</v>
      </c>
      <c r="I19" s="1300">
        <v>138666.81487650002</v>
      </c>
      <c r="J19" s="1301">
        <v>2715823.5092909993</v>
      </c>
      <c r="K19" s="195"/>
    </row>
    <row r="20" spans="1:11" s="24" customFormat="1" ht="18" customHeight="1">
      <c r="A20" s="287" t="s">
        <v>40</v>
      </c>
      <c r="B20" s="1300">
        <v>1193229.3579569999</v>
      </c>
      <c r="C20" s="1300">
        <v>108703.43013499999</v>
      </c>
      <c r="D20" s="1300">
        <v>205934.2258785</v>
      </c>
      <c r="E20" s="1300">
        <v>54926.347129500013</v>
      </c>
      <c r="F20" s="1300">
        <v>73691.75990949999</v>
      </c>
      <c r="G20" s="1300">
        <v>92118.386930000037</v>
      </c>
      <c r="H20" s="1300">
        <v>292280.25737499993</v>
      </c>
      <c r="I20" s="1300">
        <v>0</v>
      </c>
      <c r="J20" s="1301">
        <v>2020883.7653144998</v>
      </c>
      <c r="K20" s="195"/>
    </row>
    <row r="21" spans="1:11" s="24" customFormat="1" ht="18" customHeight="1">
      <c r="A21" s="287" t="s">
        <v>41</v>
      </c>
      <c r="B21" s="1300">
        <v>0</v>
      </c>
      <c r="C21" s="1300">
        <v>597846.77764300012</v>
      </c>
      <c r="D21" s="1300">
        <v>22.46931</v>
      </c>
      <c r="E21" s="1300">
        <v>23921.83386649999</v>
      </c>
      <c r="F21" s="1300">
        <v>12568.604713000001</v>
      </c>
      <c r="G21" s="1300">
        <v>126956.80793300002</v>
      </c>
      <c r="H21" s="1300">
        <v>382856.61329799995</v>
      </c>
      <c r="I21" s="1300">
        <v>155919.84922149999</v>
      </c>
      <c r="J21" s="1301">
        <v>1300092.9559849999</v>
      </c>
      <c r="K21" s="195"/>
    </row>
    <row r="22" spans="1:11" s="24" customFormat="1" ht="18" customHeight="1">
      <c r="A22" s="27" t="s">
        <v>42</v>
      </c>
      <c r="B22" s="1300">
        <v>21496.368749500001</v>
      </c>
      <c r="C22" s="1300">
        <v>115702.83851400002</v>
      </c>
      <c r="D22" s="1300">
        <v>476.48403849999994</v>
      </c>
      <c r="E22" s="1300">
        <v>1859.6504650000004</v>
      </c>
      <c r="F22" s="1300">
        <v>5869.2672804999993</v>
      </c>
      <c r="G22" s="1300">
        <v>93723.885329500001</v>
      </c>
      <c r="H22" s="1300">
        <v>345461.75076400005</v>
      </c>
      <c r="I22" s="1300">
        <v>375.71821449999993</v>
      </c>
      <c r="J22" s="1301">
        <v>584965.96335550002</v>
      </c>
      <c r="K22" s="195"/>
    </row>
    <row r="23" spans="1:11" s="24" customFormat="1" ht="18" customHeight="1">
      <c r="A23" s="287" t="s">
        <v>43</v>
      </c>
      <c r="B23" s="1300">
        <v>91520.39320000002</v>
      </c>
      <c r="C23" s="1300">
        <v>0</v>
      </c>
      <c r="D23" s="1300">
        <v>110940.08550049999</v>
      </c>
      <c r="E23" s="1300">
        <v>125817.07459400002</v>
      </c>
      <c r="F23" s="1300">
        <v>0</v>
      </c>
      <c r="G23" s="1300">
        <v>0</v>
      </c>
      <c r="H23" s="1300">
        <v>0</v>
      </c>
      <c r="I23" s="1300">
        <v>0</v>
      </c>
      <c r="J23" s="1301">
        <v>328277.55329450005</v>
      </c>
      <c r="K23" s="195"/>
    </row>
    <row r="24" spans="1:11" s="24" customFormat="1" ht="18" customHeight="1">
      <c r="A24" s="287" t="s">
        <v>44</v>
      </c>
      <c r="B24" s="1300">
        <v>0</v>
      </c>
      <c r="C24" s="1300">
        <v>0</v>
      </c>
      <c r="D24" s="1300">
        <v>116711.82063799996</v>
      </c>
      <c r="E24" s="1300">
        <v>0</v>
      </c>
      <c r="F24" s="1300">
        <v>0</v>
      </c>
      <c r="G24" s="1300">
        <v>0</v>
      </c>
      <c r="H24" s="1300">
        <v>0</v>
      </c>
      <c r="I24" s="1300">
        <v>0</v>
      </c>
      <c r="J24" s="1301">
        <v>116711.82063799996</v>
      </c>
      <c r="K24" s="195"/>
    </row>
    <row r="25" spans="1:11" s="24" customFormat="1" ht="18" customHeight="1">
      <c r="A25" s="287" t="s">
        <v>45</v>
      </c>
      <c r="B25" s="1300">
        <v>6082.3728949999986</v>
      </c>
      <c r="C25" s="1300">
        <v>0</v>
      </c>
      <c r="D25" s="1300">
        <v>523567.73525950004</v>
      </c>
      <c r="E25" s="1300">
        <v>154722.87422199998</v>
      </c>
      <c r="F25" s="1300">
        <v>119120</v>
      </c>
      <c r="G25" s="1300">
        <v>17597.489850000002</v>
      </c>
      <c r="H25" s="1300">
        <v>25600</v>
      </c>
      <c r="I25" s="1300">
        <v>0</v>
      </c>
      <c r="J25" s="1301">
        <v>846690.47222650005</v>
      </c>
      <c r="K25" s="195"/>
    </row>
    <row r="26" spans="1:11" s="24" customFormat="1" ht="18" customHeight="1">
      <c r="A26" s="287" t="s">
        <v>119</v>
      </c>
      <c r="B26" s="1300">
        <v>0</v>
      </c>
      <c r="C26" s="1300">
        <v>693848.67809750012</v>
      </c>
      <c r="D26" s="1300">
        <v>29915.937905000003</v>
      </c>
      <c r="E26" s="1300">
        <v>64831.517978500007</v>
      </c>
      <c r="F26" s="1300">
        <v>115747.20002500001</v>
      </c>
      <c r="G26" s="1300">
        <v>1009364.268268</v>
      </c>
      <c r="H26" s="1300">
        <v>823513.4572535</v>
      </c>
      <c r="I26" s="1300">
        <v>33236.481297000006</v>
      </c>
      <c r="J26" s="1301">
        <v>2770457.5408244999</v>
      </c>
      <c r="K26" s="195"/>
    </row>
    <row r="27" spans="1:11" s="24" customFormat="1" ht="21.9" customHeight="1">
      <c r="A27" s="1302" t="s">
        <v>47</v>
      </c>
      <c r="B27" s="1303">
        <v>65906732.841948979</v>
      </c>
      <c r="C27" s="1303">
        <v>76288009.407760531</v>
      </c>
      <c r="D27" s="1303">
        <v>17401541.5034285</v>
      </c>
      <c r="E27" s="1303">
        <v>13163815.472076001</v>
      </c>
      <c r="F27" s="1303">
        <v>12568194.385845002</v>
      </c>
      <c r="G27" s="1303">
        <v>14510059.347025501</v>
      </c>
      <c r="H27" s="1303">
        <v>15397779.444989</v>
      </c>
      <c r="I27" s="1303">
        <v>4424510.3922274997</v>
      </c>
      <c r="J27" s="1304">
        <v>219660642.79530102</v>
      </c>
      <c r="K27" s="195"/>
    </row>
    <row r="28" spans="1:11" s="24" customFormat="1" ht="21.3" customHeight="1">
      <c r="A28" s="30" t="s">
        <v>1191</v>
      </c>
      <c r="B28" s="696"/>
      <c r="C28" s="696"/>
      <c r="D28" s="696"/>
      <c r="E28" s="696"/>
      <c r="F28" s="696"/>
      <c r="G28" s="696"/>
      <c r="H28" s="696"/>
      <c r="I28" s="696"/>
      <c r="J28" s="697"/>
      <c r="K28" s="195"/>
    </row>
    <row r="29" spans="1:11" s="24" customFormat="1" ht="16.5" customHeight="1">
      <c r="A29" s="33" t="s">
        <v>49</v>
      </c>
      <c r="B29" s="18"/>
      <c r="C29" s="18"/>
      <c r="D29" s="18"/>
      <c r="E29" s="18"/>
      <c r="F29" s="18"/>
      <c r="G29" s="18"/>
      <c r="H29" s="18"/>
      <c r="I29" s="18"/>
      <c r="J29" s="18"/>
      <c r="K29" s="195"/>
    </row>
    <row r="30" spans="1:11" s="24" customFormat="1" ht="21.9" customHeight="1">
      <c r="A30" s="1305"/>
      <c r="B30" s="7"/>
      <c r="C30" s="7"/>
      <c r="D30" s="7"/>
      <c r="E30" s="7"/>
      <c r="F30" s="7"/>
      <c r="G30" s="7"/>
      <c r="H30" s="7"/>
      <c r="I30" s="7"/>
      <c r="J30" s="7"/>
      <c r="K30" s="195"/>
    </row>
    <row r="31" spans="1:11" s="70" customFormat="1" ht="30.75" customHeight="1">
      <c r="A31" s="7"/>
      <c r="B31" s="7"/>
      <c r="C31" s="7"/>
      <c r="D31" s="7"/>
      <c r="E31" s="7"/>
      <c r="F31" s="7"/>
      <c r="G31" s="7"/>
      <c r="H31" s="7"/>
      <c r="I31" s="7"/>
      <c r="J31" s="7"/>
      <c r="K31" s="1306"/>
    </row>
    <row r="32" spans="1:11" s="8" customFormat="1" ht="7.5" customHeight="1">
      <c r="A32" s="7"/>
      <c r="B32" s="7"/>
      <c r="C32" s="7"/>
      <c r="D32" s="7"/>
      <c r="E32" s="7"/>
      <c r="F32" s="7"/>
      <c r="G32" s="7"/>
      <c r="H32" s="7"/>
      <c r="I32" s="7"/>
      <c r="J32" s="7"/>
      <c r="K32" s="657"/>
    </row>
    <row r="33" spans="1:10" s="73" customFormat="1" ht="13.65" customHeight="1">
      <c r="A33" s="7"/>
      <c r="B33" s="7"/>
      <c r="C33" s="7"/>
      <c r="D33" s="7"/>
      <c r="E33" s="7"/>
      <c r="F33" s="7"/>
      <c r="G33" s="7"/>
      <c r="H33" s="7"/>
      <c r="I33" s="7"/>
      <c r="J33" s="7"/>
    </row>
  </sheetData>
  <mergeCells count="4">
    <mergeCell ref="A2:J2"/>
    <mergeCell ref="A3:J3"/>
    <mergeCell ref="A4:J4"/>
    <mergeCell ref="D6:H6"/>
  </mergeCells>
  <hyperlinks>
    <hyperlink ref="A1" location="Índice!A1" display="Volver al Índice" xr:uid="{005600B4-5CAA-4FB0-8C57-3144B6089D15}"/>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0066E-DFA3-40A5-A65E-8DE91836FDF3}">
  <dimension ref="A1:O203"/>
  <sheetViews>
    <sheetView showGridLines="0" zoomScaleNormal="100" workbookViewId="0"/>
  </sheetViews>
  <sheetFormatPr baseColWidth="10" defaultRowHeight="13.2"/>
  <cols>
    <col min="1" max="1" width="35.44140625" style="7" customWidth="1"/>
    <col min="2" max="2" width="11.109375" style="7" customWidth="1"/>
    <col min="3" max="10" width="11.6640625" style="7" customWidth="1"/>
    <col min="11" max="11" width="14" style="7" customWidth="1"/>
    <col min="12" max="12" width="11.5546875" style="7"/>
    <col min="13" max="13" width="13.44140625" style="7" customWidth="1"/>
    <col min="14" max="14" width="11.5546875" style="7"/>
    <col min="15" max="15" width="12.6640625" style="7" customWidth="1"/>
    <col min="16" max="16384" width="11.5546875" style="7"/>
  </cols>
  <sheetData>
    <row r="1" spans="1:15" s="378" customFormat="1" ht="12.75" customHeight="1">
      <c r="A1" s="1422" t="s">
        <v>1246</v>
      </c>
      <c r="B1" s="1"/>
      <c r="C1" s="1"/>
      <c r="D1" s="1"/>
      <c r="E1" s="1"/>
      <c r="F1" s="1"/>
      <c r="G1" s="1"/>
      <c r="H1" s="1"/>
      <c r="I1" s="1"/>
      <c r="J1" s="1"/>
    </row>
    <row r="2" spans="1:15" s="171" customFormat="1" ht="30.3" customHeight="1">
      <c r="A2" s="40" t="s">
        <v>1192</v>
      </c>
      <c r="B2" s="40"/>
      <c r="C2" s="40"/>
      <c r="D2" s="40"/>
      <c r="E2" s="40"/>
      <c r="F2" s="40"/>
      <c r="G2" s="40"/>
      <c r="H2" s="40"/>
      <c r="I2" s="40"/>
      <c r="J2" s="40"/>
      <c r="K2" s="688"/>
      <c r="L2" s="688"/>
      <c r="M2" s="688"/>
      <c r="N2" s="688"/>
      <c r="O2" s="688"/>
    </row>
    <row r="3" spans="1:15" s="378" customFormat="1" ht="21.3" customHeight="1">
      <c r="A3" s="1294">
        <v>45689</v>
      </c>
      <c r="B3" s="1294"/>
      <c r="C3" s="1294"/>
      <c r="D3" s="1294"/>
      <c r="E3" s="1294"/>
      <c r="F3" s="1294"/>
      <c r="G3" s="1294"/>
      <c r="H3" s="1294"/>
      <c r="I3" s="1294"/>
      <c r="J3" s="1294"/>
      <c r="K3" s="632"/>
      <c r="L3" s="632"/>
      <c r="M3" s="632"/>
      <c r="N3" s="632"/>
      <c r="O3" s="632"/>
    </row>
    <row r="4" spans="1:15" s="378" customFormat="1" ht="18.75" customHeight="1">
      <c r="A4" s="380" t="s">
        <v>1193</v>
      </c>
      <c r="B4" s="380"/>
      <c r="C4" s="380"/>
      <c r="D4" s="380"/>
      <c r="E4" s="380"/>
      <c r="F4" s="380"/>
      <c r="G4" s="380"/>
      <c r="H4" s="380"/>
      <c r="I4" s="380"/>
      <c r="J4" s="380"/>
      <c r="K4" s="632"/>
      <c r="L4" s="632"/>
      <c r="M4" s="632"/>
      <c r="N4" s="632"/>
      <c r="O4" s="632"/>
    </row>
    <row r="5" spans="1:15" s="384" customFormat="1" ht="7.5" customHeight="1" thickBot="1">
      <c r="A5" s="382"/>
      <c r="B5" s="382"/>
      <c r="C5" s="382"/>
      <c r="D5" s="7"/>
      <c r="E5" s="7"/>
      <c r="F5" s="7"/>
      <c r="G5" s="7"/>
      <c r="H5" s="7"/>
      <c r="I5" s="7"/>
      <c r="J5" s="382"/>
      <c r="K5" s="591"/>
      <c r="L5" s="591"/>
      <c r="M5" s="591"/>
      <c r="N5" s="591"/>
      <c r="O5" s="591"/>
    </row>
    <row r="6" spans="1:15" s="13" customFormat="1" ht="24.75" customHeight="1">
      <c r="A6" s="1295"/>
      <c r="B6" s="1296"/>
      <c r="D6" s="670" t="s">
        <v>1183</v>
      </c>
      <c r="E6" s="670"/>
      <c r="F6" s="670"/>
      <c r="G6" s="670"/>
      <c r="H6" s="670"/>
      <c r="I6" s="1297"/>
    </row>
    <row r="7" spans="1:15" s="13" customFormat="1" ht="42" customHeight="1">
      <c r="A7" s="1298"/>
      <c r="B7" s="387" t="s">
        <v>1184</v>
      </c>
      <c r="C7" s="1299" t="s">
        <v>731</v>
      </c>
      <c r="D7" s="387" t="s">
        <v>1185</v>
      </c>
      <c r="E7" s="387" t="s">
        <v>1186</v>
      </c>
      <c r="F7" s="387" t="s">
        <v>1187</v>
      </c>
      <c r="G7" s="387" t="s">
        <v>1188</v>
      </c>
      <c r="H7" s="387" t="s">
        <v>1189</v>
      </c>
      <c r="I7" s="387" t="s">
        <v>1190</v>
      </c>
      <c r="J7" s="425" t="s">
        <v>192</v>
      </c>
    </row>
    <row r="8" spans="1:15" s="36" customFormat="1" ht="8.4" customHeight="1">
      <c r="A8" s="388"/>
      <c r="B8" s="388"/>
      <c r="C8" s="388"/>
      <c r="D8" s="388"/>
      <c r="E8" s="388"/>
      <c r="F8" s="388"/>
      <c r="G8" s="388"/>
      <c r="H8" s="388"/>
      <c r="I8" s="388"/>
      <c r="J8" s="388"/>
    </row>
    <row r="9" spans="1:15" s="24" customFormat="1" ht="18" customHeight="1">
      <c r="A9" s="287" t="s">
        <v>29</v>
      </c>
      <c r="B9" s="1300">
        <v>2799414.5540695</v>
      </c>
      <c r="C9" s="1300">
        <v>2189310.5508940001</v>
      </c>
      <c r="D9" s="1300">
        <v>992207.54707800027</v>
      </c>
      <c r="E9" s="1300">
        <v>557110.90477850009</v>
      </c>
      <c r="F9" s="1300">
        <v>533943.38379300002</v>
      </c>
      <c r="G9" s="1300">
        <v>365955.95772500004</v>
      </c>
      <c r="H9" s="1300">
        <v>586653.79576799995</v>
      </c>
      <c r="I9" s="1300">
        <v>121761.57257499997</v>
      </c>
      <c r="J9" s="1301">
        <v>8146358.2666810006</v>
      </c>
      <c r="K9" s="195"/>
    </row>
    <row r="10" spans="1:15" s="24" customFormat="1" ht="18" customHeight="1">
      <c r="A10" s="287" t="s">
        <v>30</v>
      </c>
      <c r="B10" s="1300">
        <v>6039.8883750000005</v>
      </c>
      <c r="C10" s="1300">
        <v>11917.703428999999</v>
      </c>
      <c r="D10" s="1300">
        <v>123.388227</v>
      </c>
      <c r="E10" s="1300">
        <v>2500.4117550000001</v>
      </c>
      <c r="F10" s="1300">
        <v>6341.5585135000001</v>
      </c>
      <c r="G10" s="1300">
        <v>29530.720379000002</v>
      </c>
      <c r="H10" s="1300">
        <v>4925.1673069999997</v>
      </c>
      <c r="I10" s="1300">
        <v>13242.280787500003</v>
      </c>
      <c r="J10" s="1301">
        <v>74621.118772999995</v>
      </c>
      <c r="K10" s="195"/>
    </row>
    <row r="11" spans="1:15" s="24" customFormat="1" ht="18" customHeight="1">
      <c r="A11" s="287" t="s">
        <v>97</v>
      </c>
      <c r="B11" s="1300">
        <v>5469014.2748504998</v>
      </c>
      <c r="C11" s="1300">
        <v>5115744.1040594997</v>
      </c>
      <c r="D11" s="1300">
        <v>1395525.0127015</v>
      </c>
      <c r="E11" s="1300">
        <v>1056239.5461940002</v>
      </c>
      <c r="F11" s="1300">
        <v>447042.89245699998</v>
      </c>
      <c r="G11" s="1300">
        <v>304696.95862750005</v>
      </c>
      <c r="H11" s="1300">
        <v>430534.66865749995</v>
      </c>
      <c r="I11" s="1300">
        <v>198996.80021799999</v>
      </c>
      <c r="J11" s="1301">
        <v>14417794.2577655</v>
      </c>
      <c r="K11" s="195"/>
    </row>
    <row r="12" spans="1:15" s="24" customFormat="1" ht="18" customHeight="1">
      <c r="A12" s="287" t="s">
        <v>32</v>
      </c>
      <c r="B12" s="1300">
        <v>55346.2466995</v>
      </c>
      <c r="C12" s="1300">
        <v>232098.5016545</v>
      </c>
      <c r="D12" s="1300">
        <v>662.81689349999999</v>
      </c>
      <c r="E12" s="1300">
        <v>1624.3881215000001</v>
      </c>
      <c r="F12" s="1300">
        <v>186180.2349135</v>
      </c>
      <c r="G12" s="1300">
        <v>78567.280005999986</v>
      </c>
      <c r="H12" s="1300">
        <v>20448.304204999997</v>
      </c>
      <c r="I12" s="1300">
        <v>2839.2549399999994</v>
      </c>
      <c r="J12" s="1301">
        <v>577767.02743350004</v>
      </c>
      <c r="K12" s="195"/>
    </row>
    <row r="13" spans="1:15" s="24" customFormat="1" ht="18" customHeight="1">
      <c r="A13" s="287" t="s">
        <v>33</v>
      </c>
      <c r="B13" s="1300">
        <v>455494.09039099998</v>
      </c>
      <c r="C13" s="1300">
        <v>220394.54742249998</v>
      </c>
      <c r="D13" s="1300">
        <v>115512.30244899997</v>
      </c>
      <c r="E13" s="1300">
        <v>167225.27077849998</v>
      </c>
      <c r="F13" s="1300">
        <v>174270.08884400001</v>
      </c>
      <c r="G13" s="1300">
        <v>282213.1688095</v>
      </c>
      <c r="H13" s="1300">
        <v>175527.94167650002</v>
      </c>
      <c r="I13" s="1300">
        <v>13457.290351000001</v>
      </c>
      <c r="J13" s="1301">
        <v>1604094.7007219999</v>
      </c>
      <c r="K13" s="195"/>
    </row>
    <row r="14" spans="1:15" s="24" customFormat="1" ht="18" customHeight="1">
      <c r="A14" s="287" t="s">
        <v>116</v>
      </c>
      <c r="B14" s="1300">
        <v>1906357.4030790001</v>
      </c>
      <c r="C14" s="1300">
        <v>1175665.8637175001</v>
      </c>
      <c r="D14" s="1300">
        <v>375082.76973750006</v>
      </c>
      <c r="E14" s="1300">
        <v>363563.47402700002</v>
      </c>
      <c r="F14" s="1300">
        <v>406685.53482650005</v>
      </c>
      <c r="G14" s="1300">
        <v>242849.46558300001</v>
      </c>
      <c r="H14" s="1300">
        <v>157918.75881900001</v>
      </c>
      <c r="I14" s="1300">
        <v>28936.374845999995</v>
      </c>
      <c r="J14" s="1301">
        <v>4657059.6446355013</v>
      </c>
      <c r="K14" s="195"/>
    </row>
    <row r="15" spans="1:15" s="24" customFormat="1" ht="18" customHeight="1">
      <c r="A15" s="287" t="s">
        <v>35</v>
      </c>
      <c r="B15" s="1300">
        <v>604202.60389850009</v>
      </c>
      <c r="C15" s="1300">
        <v>19717.750401999998</v>
      </c>
      <c r="D15" s="1300">
        <v>7388.7</v>
      </c>
      <c r="E15" s="1300">
        <v>400</v>
      </c>
      <c r="F15" s="1300">
        <v>0</v>
      </c>
      <c r="G15" s="1300">
        <v>0</v>
      </c>
      <c r="H15" s="1300">
        <v>0</v>
      </c>
      <c r="I15" s="1300">
        <v>0</v>
      </c>
      <c r="J15" s="1301">
        <v>631709.05430050008</v>
      </c>
      <c r="K15" s="195"/>
    </row>
    <row r="16" spans="1:15" s="24" customFormat="1" ht="18" customHeight="1">
      <c r="A16" s="287" t="s">
        <v>36</v>
      </c>
      <c r="B16" s="1300">
        <v>1187923.8416114999</v>
      </c>
      <c r="C16" s="1300">
        <v>1615032.9027315001</v>
      </c>
      <c r="D16" s="1300">
        <v>352004.35024699999</v>
      </c>
      <c r="E16" s="1300">
        <v>428384.30297950003</v>
      </c>
      <c r="F16" s="1300">
        <v>254532.90487699999</v>
      </c>
      <c r="G16" s="1300">
        <v>30682.215828</v>
      </c>
      <c r="H16" s="1300">
        <v>214160.25405000005</v>
      </c>
      <c r="I16" s="1300">
        <v>38787.665311500001</v>
      </c>
      <c r="J16" s="1301">
        <v>4121508.4376360001</v>
      </c>
      <c r="K16" s="195"/>
    </row>
    <row r="17" spans="1:11" s="24" customFormat="1" ht="18" customHeight="1">
      <c r="A17" s="287" t="s">
        <v>37</v>
      </c>
      <c r="B17" s="1300">
        <v>1421.2231340000001</v>
      </c>
      <c r="C17" s="1300">
        <v>36232.911913999997</v>
      </c>
      <c r="D17" s="1300">
        <v>4801.3055885000003</v>
      </c>
      <c r="E17" s="1300">
        <v>9972.164690499998</v>
      </c>
      <c r="F17" s="1300">
        <v>33106.855543999998</v>
      </c>
      <c r="G17" s="1300">
        <v>14297.037350999999</v>
      </c>
      <c r="H17" s="1300">
        <v>3776.6182864999996</v>
      </c>
      <c r="I17" s="1300">
        <v>1893.5747740000006</v>
      </c>
      <c r="J17" s="1301">
        <v>105501.69128249999</v>
      </c>
      <c r="K17" s="195"/>
    </row>
    <row r="18" spans="1:11" s="24" customFormat="1" ht="18" customHeight="1">
      <c r="A18" s="287" t="s">
        <v>38</v>
      </c>
      <c r="B18" s="1300">
        <v>7613.7189189999999</v>
      </c>
      <c r="C18" s="1300">
        <v>58630.549873499993</v>
      </c>
      <c r="D18" s="1300">
        <v>6544.5973180000001</v>
      </c>
      <c r="E18" s="1300">
        <v>4107.2908530000004</v>
      </c>
      <c r="F18" s="1300">
        <v>91.052060999999952</v>
      </c>
      <c r="G18" s="1300">
        <v>113462.75457749999</v>
      </c>
      <c r="H18" s="1300">
        <v>16887.776990500002</v>
      </c>
      <c r="I18" s="1300">
        <v>2305.1477055</v>
      </c>
      <c r="J18" s="1301">
        <v>209642.88829799998</v>
      </c>
      <c r="K18" s="195"/>
    </row>
    <row r="19" spans="1:11" s="24" customFormat="1" ht="18" customHeight="1">
      <c r="A19" s="287" t="s">
        <v>39</v>
      </c>
      <c r="B19" s="1300">
        <v>0</v>
      </c>
      <c r="C19" s="1300">
        <v>22009.398896500003</v>
      </c>
      <c r="D19" s="1300">
        <v>0.46956000000000009</v>
      </c>
      <c r="E19" s="1300">
        <v>399.75287000000003</v>
      </c>
      <c r="F19" s="1300">
        <v>1018.11015</v>
      </c>
      <c r="G19" s="1300">
        <v>9633.1872100000055</v>
      </c>
      <c r="H19" s="1300">
        <v>12125.423210000004</v>
      </c>
      <c r="I19" s="1300">
        <v>4102.8846905</v>
      </c>
      <c r="J19" s="1301">
        <v>49289.226587000019</v>
      </c>
      <c r="K19" s="195"/>
    </row>
    <row r="20" spans="1:11" s="24" customFormat="1" ht="18" customHeight="1">
      <c r="A20" s="287" t="s">
        <v>40</v>
      </c>
      <c r="B20" s="1300">
        <v>811934.16066950001</v>
      </c>
      <c r="C20" s="1300">
        <v>119.19184849999999</v>
      </c>
      <c r="D20" s="1300">
        <v>141833.92844950003</v>
      </c>
      <c r="E20" s="1300">
        <v>116898.06611400003</v>
      </c>
      <c r="F20" s="1300">
        <v>63549.915463499987</v>
      </c>
      <c r="G20" s="1300">
        <v>58399.450779999985</v>
      </c>
      <c r="H20" s="1300">
        <v>79550.093915000005</v>
      </c>
      <c r="I20" s="1300">
        <v>0</v>
      </c>
      <c r="J20" s="1301">
        <v>1272284.8072400002</v>
      </c>
      <c r="K20" s="195"/>
    </row>
    <row r="21" spans="1:11" s="24" customFormat="1" ht="18" customHeight="1">
      <c r="A21" s="287" t="s">
        <v>41</v>
      </c>
      <c r="B21" s="1300">
        <v>0</v>
      </c>
      <c r="C21" s="1300">
        <v>251.90476350000006</v>
      </c>
      <c r="D21" s="1300">
        <v>0</v>
      </c>
      <c r="E21" s="1300">
        <v>23.319457000000003</v>
      </c>
      <c r="F21" s="1300">
        <v>35.650810000000014</v>
      </c>
      <c r="G21" s="1300">
        <v>10.81728</v>
      </c>
      <c r="H21" s="1300">
        <v>200.73543000000006</v>
      </c>
      <c r="I21" s="1300">
        <v>940.53218249999975</v>
      </c>
      <c r="J21" s="1301">
        <v>1462.9599229999999</v>
      </c>
      <c r="K21" s="195"/>
    </row>
    <row r="22" spans="1:11" s="24" customFormat="1" ht="18" customHeight="1">
      <c r="A22" s="27" t="s">
        <v>42</v>
      </c>
      <c r="B22" s="1300">
        <v>16086.551187999999</v>
      </c>
      <c r="C22" s="1300">
        <v>6258.111213000001</v>
      </c>
      <c r="D22" s="1300">
        <v>125.73411999999999</v>
      </c>
      <c r="E22" s="1300">
        <v>176.13024999999999</v>
      </c>
      <c r="F22" s="1300">
        <v>2785.8768815000003</v>
      </c>
      <c r="G22" s="1300">
        <v>5224.4614450000008</v>
      </c>
      <c r="H22" s="1300">
        <v>3909.7866000000004</v>
      </c>
      <c r="I22" s="1300">
        <v>0</v>
      </c>
      <c r="J22" s="1301">
        <v>34566.651697500005</v>
      </c>
      <c r="K22" s="195"/>
    </row>
    <row r="23" spans="1:11" s="24" customFormat="1" ht="18" customHeight="1">
      <c r="A23" s="287" t="s">
        <v>43</v>
      </c>
      <c r="B23" s="1300">
        <v>38778.121540000007</v>
      </c>
      <c r="C23" s="1300">
        <v>0</v>
      </c>
      <c r="D23" s="1300">
        <v>134537.49998999995</v>
      </c>
      <c r="E23" s="1300">
        <v>87838.14795800003</v>
      </c>
      <c r="F23" s="1300">
        <v>0</v>
      </c>
      <c r="G23" s="1300">
        <v>0</v>
      </c>
      <c r="H23" s="1300">
        <v>3793</v>
      </c>
      <c r="I23" s="1300">
        <v>0</v>
      </c>
      <c r="J23" s="1301">
        <v>264946.76948799996</v>
      </c>
      <c r="K23" s="195"/>
    </row>
    <row r="24" spans="1:11" s="24" customFormat="1" ht="18" customHeight="1">
      <c r="A24" s="287" t="s">
        <v>44</v>
      </c>
      <c r="B24" s="1300">
        <v>0</v>
      </c>
      <c r="C24" s="1300">
        <v>0</v>
      </c>
      <c r="D24" s="1300">
        <v>149066.72535450003</v>
      </c>
      <c r="E24" s="1300">
        <v>398480</v>
      </c>
      <c r="F24" s="1300">
        <v>0</v>
      </c>
      <c r="G24" s="1300">
        <v>0</v>
      </c>
      <c r="H24" s="1300">
        <v>0</v>
      </c>
      <c r="I24" s="1300">
        <v>0</v>
      </c>
      <c r="J24" s="1301">
        <v>547546.7253545</v>
      </c>
      <c r="K24" s="195"/>
    </row>
    <row r="25" spans="1:11" s="24" customFormat="1" ht="18" customHeight="1">
      <c r="A25" s="287" t="s">
        <v>45</v>
      </c>
      <c r="B25" s="1300">
        <v>68177.850424999997</v>
      </c>
      <c r="C25" s="1300">
        <v>0</v>
      </c>
      <c r="D25" s="1300">
        <v>111593.9982405</v>
      </c>
      <c r="E25" s="1300">
        <v>13811.928248499999</v>
      </c>
      <c r="F25" s="1300">
        <v>4616.83313</v>
      </c>
      <c r="G25" s="1300">
        <v>17145.23027</v>
      </c>
      <c r="H25" s="1300">
        <v>40</v>
      </c>
      <c r="I25" s="1300">
        <v>0</v>
      </c>
      <c r="J25" s="1301">
        <v>215385.840314</v>
      </c>
      <c r="K25" s="195"/>
    </row>
    <row r="26" spans="1:11" s="24" customFormat="1" ht="18" customHeight="1">
      <c r="A26" s="287" t="s">
        <v>119</v>
      </c>
      <c r="B26" s="1300">
        <v>0</v>
      </c>
      <c r="C26" s="1300">
        <v>842.65699150000012</v>
      </c>
      <c r="D26" s="1300">
        <v>0</v>
      </c>
      <c r="E26" s="1300">
        <v>0</v>
      </c>
      <c r="F26" s="1300">
        <v>5469.1891800000021</v>
      </c>
      <c r="G26" s="1300">
        <v>1964.8712899999996</v>
      </c>
      <c r="H26" s="1300">
        <v>17.46369</v>
      </c>
      <c r="I26" s="1300">
        <v>33.142800000000001</v>
      </c>
      <c r="J26" s="1301">
        <v>8327.3239515000023</v>
      </c>
      <c r="K26" s="195"/>
    </row>
    <row r="27" spans="1:11" s="24" customFormat="1" ht="21.9" customHeight="1">
      <c r="A27" s="1302" t="s">
        <v>47</v>
      </c>
      <c r="B27" s="1303">
        <v>13427804.528850002</v>
      </c>
      <c r="C27" s="1303">
        <v>10704226.649811001</v>
      </c>
      <c r="D27" s="1303">
        <v>3787011.145954499</v>
      </c>
      <c r="E27" s="1303">
        <v>3208755.0990750003</v>
      </c>
      <c r="F27" s="1303">
        <v>2119670.0814445005</v>
      </c>
      <c r="G27" s="1303">
        <v>1554633.5771615002</v>
      </c>
      <c r="H27" s="1303">
        <v>1710469.7886050001</v>
      </c>
      <c r="I27" s="1303">
        <v>427296.52118150005</v>
      </c>
      <c r="J27" s="1304">
        <v>36939867.392083004</v>
      </c>
      <c r="K27" s="195"/>
    </row>
    <row r="28" spans="1:11" s="24" customFormat="1" ht="21.3" customHeight="1">
      <c r="A28" s="30" t="s">
        <v>1194</v>
      </c>
      <c r="B28" s="696"/>
      <c r="C28" s="696"/>
      <c r="D28" s="696"/>
      <c r="E28" s="696"/>
      <c r="F28" s="696"/>
      <c r="G28" s="696"/>
      <c r="H28" s="696"/>
      <c r="I28" s="696"/>
      <c r="J28" s="697"/>
      <c r="K28" s="195"/>
    </row>
    <row r="29" spans="1:11" s="24" customFormat="1" ht="10.199999999999999">
      <c r="A29" s="33" t="s">
        <v>49</v>
      </c>
      <c r="B29" s="18"/>
      <c r="C29" s="18"/>
      <c r="D29" s="18"/>
      <c r="E29" s="18"/>
      <c r="F29" s="18"/>
      <c r="G29" s="18"/>
      <c r="H29" s="18"/>
      <c r="I29" s="18"/>
      <c r="J29" s="18"/>
      <c r="K29" s="195"/>
    </row>
    <row r="30" spans="1:11" s="24" customFormat="1">
      <c r="A30" s="1305"/>
      <c r="B30" s="7"/>
      <c r="C30" s="7"/>
      <c r="D30" s="7"/>
      <c r="E30" s="7"/>
      <c r="F30" s="7"/>
      <c r="G30" s="7"/>
      <c r="H30" s="7"/>
      <c r="I30" s="7"/>
      <c r="J30" s="7"/>
      <c r="K30" s="195"/>
    </row>
    <row r="31" spans="1:11" s="70" customFormat="1">
      <c r="A31" s="7"/>
      <c r="B31" s="7"/>
      <c r="C31" s="7"/>
      <c r="D31" s="7"/>
      <c r="E31" s="7"/>
      <c r="F31" s="7"/>
      <c r="G31" s="7"/>
      <c r="H31" s="7"/>
      <c r="I31" s="7"/>
      <c r="J31" s="7"/>
      <c r="K31" s="1306"/>
    </row>
    <row r="32" spans="1:11" s="8" customFormat="1">
      <c r="A32" s="7"/>
      <c r="B32" s="7"/>
      <c r="C32" s="7"/>
      <c r="D32" s="7"/>
      <c r="E32" s="7"/>
      <c r="F32" s="7"/>
      <c r="G32" s="7"/>
      <c r="H32" s="7"/>
      <c r="I32" s="7"/>
      <c r="J32" s="7"/>
      <c r="K32" s="657"/>
    </row>
    <row r="33" spans="1:10" s="73" customFormat="1">
      <c r="A33" s="7"/>
      <c r="B33" s="7"/>
      <c r="C33" s="7"/>
      <c r="D33" s="7"/>
      <c r="E33" s="7"/>
      <c r="F33" s="7"/>
      <c r="G33" s="7"/>
      <c r="H33" s="7"/>
      <c r="I33" s="7"/>
      <c r="J33" s="7"/>
    </row>
    <row r="203" spans="3:3">
      <c r="C203" s="7" t="s">
        <v>158</v>
      </c>
    </row>
  </sheetData>
  <mergeCells count="4">
    <mergeCell ref="A2:J2"/>
    <mergeCell ref="A3:J3"/>
    <mergeCell ref="A4:J4"/>
    <mergeCell ref="D6:H6"/>
  </mergeCells>
  <hyperlinks>
    <hyperlink ref="A1" location="Índice!A1" display="Volver al Índice" xr:uid="{1F76A5AF-4ADF-4988-8C57-3C22199C3814}"/>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E28BF-14E5-463A-9277-712AABB72950}">
  <dimension ref="A1:H202"/>
  <sheetViews>
    <sheetView showGridLines="0" zoomScaleNormal="100" workbookViewId="0"/>
  </sheetViews>
  <sheetFormatPr baseColWidth="10" defaultColWidth="11.44140625" defaultRowHeight="13.2"/>
  <cols>
    <col min="1" max="1" width="33.6640625" style="736" customWidth="1"/>
    <col min="2" max="4" width="25.6640625" style="736" customWidth="1"/>
    <col min="5" max="5" width="20.44140625" style="736" customWidth="1"/>
    <col min="6" max="6" width="25.6640625" style="736" customWidth="1"/>
    <col min="7" max="7" width="11.44140625" style="1347"/>
    <col min="8" max="8" width="8.88671875" style="736" customWidth="1"/>
    <col min="9" max="256" width="11.44140625" style="736"/>
    <col min="257" max="257" width="33.6640625" style="736" customWidth="1"/>
    <col min="258" max="260" width="25.6640625" style="736" customWidth="1"/>
    <col min="261" max="261" width="20.44140625" style="736" customWidth="1"/>
    <col min="262" max="262" width="25.6640625" style="736" customWidth="1"/>
    <col min="263" max="263" width="11.44140625" style="736"/>
    <col min="264" max="264" width="8.88671875" style="736" customWidth="1"/>
    <col min="265" max="512" width="11.44140625" style="736"/>
    <col min="513" max="513" width="33.6640625" style="736" customWidth="1"/>
    <col min="514" max="516" width="25.6640625" style="736" customWidth="1"/>
    <col min="517" max="517" width="20.44140625" style="736" customWidth="1"/>
    <col min="518" max="518" width="25.6640625" style="736" customWidth="1"/>
    <col min="519" max="519" width="11.44140625" style="736"/>
    <col min="520" max="520" width="8.88671875" style="736" customWidth="1"/>
    <col min="521" max="768" width="11.44140625" style="736"/>
    <col min="769" max="769" width="33.6640625" style="736" customWidth="1"/>
    <col min="770" max="772" width="25.6640625" style="736" customWidth="1"/>
    <col min="773" max="773" width="20.44140625" style="736" customWidth="1"/>
    <col min="774" max="774" width="25.6640625" style="736" customWidth="1"/>
    <col min="775" max="775" width="11.44140625" style="736"/>
    <col min="776" max="776" width="8.88671875" style="736" customWidth="1"/>
    <col min="777" max="1024" width="11.44140625" style="736"/>
    <col min="1025" max="1025" width="33.6640625" style="736" customWidth="1"/>
    <col min="1026" max="1028" width="25.6640625" style="736" customWidth="1"/>
    <col min="1029" max="1029" width="20.44140625" style="736" customWidth="1"/>
    <col min="1030" max="1030" width="25.6640625" style="736" customWidth="1"/>
    <col min="1031" max="1031" width="11.44140625" style="736"/>
    <col min="1032" max="1032" width="8.88671875" style="736" customWidth="1"/>
    <col min="1033" max="1280" width="11.44140625" style="736"/>
    <col min="1281" max="1281" width="33.6640625" style="736" customWidth="1"/>
    <col min="1282" max="1284" width="25.6640625" style="736" customWidth="1"/>
    <col min="1285" max="1285" width="20.44140625" style="736" customWidth="1"/>
    <col min="1286" max="1286" width="25.6640625" style="736" customWidth="1"/>
    <col min="1287" max="1287" width="11.44140625" style="736"/>
    <col min="1288" max="1288" width="8.88671875" style="736" customWidth="1"/>
    <col min="1289" max="1536" width="11.44140625" style="736"/>
    <col min="1537" max="1537" width="33.6640625" style="736" customWidth="1"/>
    <col min="1538" max="1540" width="25.6640625" style="736" customWidth="1"/>
    <col min="1541" max="1541" width="20.44140625" style="736" customWidth="1"/>
    <col min="1542" max="1542" width="25.6640625" style="736" customWidth="1"/>
    <col min="1543" max="1543" width="11.44140625" style="736"/>
    <col min="1544" max="1544" width="8.88671875" style="736" customWidth="1"/>
    <col min="1545" max="1792" width="11.44140625" style="736"/>
    <col min="1793" max="1793" width="33.6640625" style="736" customWidth="1"/>
    <col min="1794" max="1796" width="25.6640625" style="736" customWidth="1"/>
    <col min="1797" max="1797" width="20.44140625" style="736" customWidth="1"/>
    <col min="1798" max="1798" width="25.6640625" style="736" customWidth="1"/>
    <col min="1799" max="1799" width="11.44140625" style="736"/>
    <col min="1800" max="1800" width="8.88671875" style="736" customWidth="1"/>
    <col min="1801" max="2048" width="11.44140625" style="736"/>
    <col min="2049" max="2049" width="33.6640625" style="736" customWidth="1"/>
    <col min="2050" max="2052" width="25.6640625" style="736" customWidth="1"/>
    <col min="2053" max="2053" width="20.44140625" style="736" customWidth="1"/>
    <col min="2054" max="2054" width="25.6640625" style="736" customWidth="1"/>
    <col min="2055" max="2055" width="11.44140625" style="736"/>
    <col min="2056" max="2056" width="8.88671875" style="736" customWidth="1"/>
    <col min="2057" max="2304" width="11.44140625" style="736"/>
    <col min="2305" max="2305" width="33.6640625" style="736" customWidth="1"/>
    <col min="2306" max="2308" width="25.6640625" style="736" customWidth="1"/>
    <col min="2309" max="2309" width="20.44140625" style="736" customWidth="1"/>
    <col min="2310" max="2310" width="25.6640625" style="736" customWidth="1"/>
    <col min="2311" max="2311" width="11.44140625" style="736"/>
    <col min="2312" max="2312" width="8.88671875" style="736" customWidth="1"/>
    <col min="2313" max="2560" width="11.44140625" style="736"/>
    <col min="2561" max="2561" width="33.6640625" style="736" customWidth="1"/>
    <col min="2562" max="2564" width="25.6640625" style="736" customWidth="1"/>
    <col min="2565" max="2565" width="20.44140625" style="736" customWidth="1"/>
    <col min="2566" max="2566" width="25.6640625" style="736" customWidth="1"/>
    <col min="2567" max="2567" width="11.44140625" style="736"/>
    <col min="2568" max="2568" width="8.88671875" style="736" customWidth="1"/>
    <col min="2569" max="2816" width="11.44140625" style="736"/>
    <col min="2817" max="2817" width="33.6640625" style="736" customWidth="1"/>
    <col min="2818" max="2820" width="25.6640625" style="736" customWidth="1"/>
    <col min="2821" max="2821" width="20.44140625" style="736" customWidth="1"/>
    <col min="2822" max="2822" width="25.6640625" style="736" customWidth="1"/>
    <col min="2823" max="2823" width="11.44140625" style="736"/>
    <col min="2824" max="2824" width="8.88671875" style="736" customWidth="1"/>
    <col min="2825" max="3072" width="11.44140625" style="736"/>
    <col min="3073" max="3073" width="33.6640625" style="736" customWidth="1"/>
    <col min="3074" max="3076" width="25.6640625" style="736" customWidth="1"/>
    <col min="3077" max="3077" width="20.44140625" style="736" customWidth="1"/>
    <col min="3078" max="3078" width="25.6640625" style="736" customWidth="1"/>
    <col min="3079" max="3079" width="11.44140625" style="736"/>
    <col min="3080" max="3080" width="8.88671875" style="736" customWidth="1"/>
    <col min="3081" max="3328" width="11.44140625" style="736"/>
    <col min="3329" max="3329" width="33.6640625" style="736" customWidth="1"/>
    <col min="3330" max="3332" width="25.6640625" style="736" customWidth="1"/>
    <col min="3333" max="3333" width="20.44140625" style="736" customWidth="1"/>
    <col min="3334" max="3334" width="25.6640625" style="736" customWidth="1"/>
    <col min="3335" max="3335" width="11.44140625" style="736"/>
    <col min="3336" max="3336" width="8.88671875" style="736" customWidth="1"/>
    <col min="3337" max="3584" width="11.44140625" style="736"/>
    <col min="3585" max="3585" width="33.6640625" style="736" customWidth="1"/>
    <col min="3586" max="3588" width="25.6640625" style="736" customWidth="1"/>
    <col min="3589" max="3589" width="20.44140625" style="736" customWidth="1"/>
    <col min="3590" max="3590" width="25.6640625" style="736" customWidth="1"/>
    <col min="3591" max="3591" width="11.44140625" style="736"/>
    <col min="3592" max="3592" width="8.88671875" style="736" customWidth="1"/>
    <col min="3593" max="3840" width="11.44140625" style="736"/>
    <col min="3841" max="3841" width="33.6640625" style="736" customWidth="1"/>
    <col min="3842" max="3844" width="25.6640625" style="736" customWidth="1"/>
    <col min="3845" max="3845" width="20.44140625" style="736" customWidth="1"/>
    <col min="3846" max="3846" width="25.6640625" style="736" customWidth="1"/>
    <col min="3847" max="3847" width="11.44140625" style="736"/>
    <col min="3848" max="3848" width="8.88671875" style="736" customWidth="1"/>
    <col min="3849" max="4096" width="11.44140625" style="736"/>
    <col min="4097" max="4097" width="33.6640625" style="736" customWidth="1"/>
    <col min="4098" max="4100" width="25.6640625" style="736" customWidth="1"/>
    <col min="4101" max="4101" width="20.44140625" style="736" customWidth="1"/>
    <col min="4102" max="4102" width="25.6640625" style="736" customWidth="1"/>
    <col min="4103" max="4103" width="11.44140625" style="736"/>
    <col min="4104" max="4104" width="8.88671875" style="736" customWidth="1"/>
    <col min="4105" max="4352" width="11.44140625" style="736"/>
    <col min="4353" max="4353" width="33.6640625" style="736" customWidth="1"/>
    <col min="4354" max="4356" width="25.6640625" style="736" customWidth="1"/>
    <col min="4357" max="4357" width="20.44140625" style="736" customWidth="1"/>
    <col min="4358" max="4358" width="25.6640625" style="736" customWidth="1"/>
    <col min="4359" max="4359" width="11.44140625" style="736"/>
    <col min="4360" max="4360" width="8.88671875" style="736" customWidth="1"/>
    <col min="4361" max="4608" width="11.44140625" style="736"/>
    <col min="4609" max="4609" width="33.6640625" style="736" customWidth="1"/>
    <col min="4610" max="4612" width="25.6640625" style="736" customWidth="1"/>
    <col min="4613" max="4613" width="20.44140625" style="736" customWidth="1"/>
    <col min="4614" max="4614" width="25.6640625" style="736" customWidth="1"/>
    <col min="4615" max="4615" width="11.44140625" style="736"/>
    <col min="4616" max="4616" width="8.88671875" style="736" customWidth="1"/>
    <col min="4617" max="4864" width="11.44140625" style="736"/>
    <col min="4865" max="4865" width="33.6640625" style="736" customWidth="1"/>
    <col min="4866" max="4868" width="25.6640625" style="736" customWidth="1"/>
    <col min="4869" max="4869" width="20.44140625" style="736" customWidth="1"/>
    <col min="4870" max="4870" width="25.6640625" style="736" customWidth="1"/>
    <col min="4871" max="4871" width="11.44140625" style="736"/>
    <col min="4872" max="4872" width="8.88671875" style="736" customWidth="1"/>
    <col min="4873" max="5120" width="11.44140625" style="736"/>
    <col min="5121" max="5121" width="33.6640625" style="736" customWidth="1"/>
    <col min="5122" max="5124" width="25.6640625" style="736" customWidth="1"/>
    <col min="5125" max="5125" width="20.44140625" style="736" customWidth="1"/>
    <col min="5126" max="5126" width="25.6640625" style="736" customWidth="1"/>
    <col min="5127" max="5127" width="11.44140625" style="736"/>
    <col min="5128" max="5128" width="8.88671875" style="736" customWidth="1"/>
    <col min="5129" max="5376" width="11.44140625" style="736"/>
    <col min="5377" max="5377" width="33.6640625" style="736" customWidth="1"/>
    <col min="5378" max="5380" width="25.6640625" style="736" customWidth="1"/>
    <col min="5381" max="5381" width="20.44140625" style="736" customWidth="1"/>
    <col min="5382" max="5382" width="25.6640625" style="736" customWidth="1"/>
    <col min="5383" max="5383" width="11.44140625" style="736"/>
    <col min="5384" max="5384" width="8.88671875" style="736" customWidth="1"/>
    <col min="5385" max="5632" width="11.44140625" style="736"/>
    <col min="5633" max="5633" width="33.6640625" style="736" customWidth="1"/>
    <col min="5634" max="5636" width="25.6640625" style="736" customWidth="1"/>
    <col min="5637" max="5637" width="20.44140625" style="736" customWidth="1"/>
    <col min="5638" max="5638" width="25.6640625" style="736" customWidth="1"/>
    <col min="5639" max="5639" width="11.44140625" style="736"/>
    <col min="5640" max="5640" width="8.88671875" style="736" customWidth="1"/>
    <col min="5641" max="5888" width="11.44140625" style="736"/>
    <col min="5889" max="5889" width="33.6640625" style="736" customWidth="1"/>
    <col min="5890" max="5892" width="25.6640625" style="736" customWidth="1"/>
    <col min="5893" max="5893" width="20.44140625" style="736" customWidth="1"/>
    <col min="5894" max="5894" width="25.6640625" style="736" customWidth="1"/>
    <col min="5895" max="5895" width="11.44140625" style="736"/>
    <col min="5896" max="5896" width="8.88671875" style="736" customWidth="1"/>
    <col min="5897" max="6144" width="11.44140625" style="736"/>
    <col min="6145" max="6145" width="33.6640625" style="736" customWidth="1"/>
    <col min="6146" max="6148" width="25.6640625" style="736" customWidth="1"/>
    <col min="6149" max="6149" width="20.44140625" style="736" customWidth="1"/>
    <col min="6150" max="6150" width="25.6640625" style="736" customWidth="1"/>
    <col min="6151" max="6151" width="11.44140625" style="736"/>
    <col min="6152" max="6152" width="8.88671875" style="736" customWidth="1"/>
    <col min="6153" max="6400" width="11.44140625" style="736"/>
    <col min="6401" max="6401" width="33.6640625" style="736" customWidth="1"/>
    <col min="6402" max="6404" width="25.6640625" style="736" customWidth="1"/>
    <col min="6405" max="6405" width="20.44140625" style="736" customWidth="1"/>
    <col min="6406" max="6406" width="25.6640625" style="736" customWidth="1"/>
    <col min="6407" max="6407" width="11.44140625" style="736"/>
    <col min="6408" max="6408" width="8.88671875" style="736" customWidth="1"/>
    <col min="6409" max="6656" width="11.44140625" style="736"/>
    <col min="6657" max="6657" width="33.6640625" style="736" customWidth="1"/>
    <col min="6658" max="6660" width="25.6640625" style="736" customWidth="1"/>
    <col min="6661" max="6661" width="20.44140625" style="736" customWidth="1"/>
    <col min="6662" max="6662" width="25.6640625" style="736" customWidth="1"/>
    <col min="6663" max="6663" width="11.44140625" style="736"/>
    <col min="6664" max="6664" width="8.88671875" style="736" customWidth="1"/>
    <col min="6665" max="6912" width="11.44140625" style="736"/>
    <col min="6913" max="6913" width="33.6640625" style="736" customWidth="1"/>
    <col min="6914" max="6916" width="25.6640625" style="736" customWidth="1"/>
    <col min="6917" max="6917" width="20.44140625" style="736" customWidth="1"/>
    <col min="6918" max="6918" width="25.6640625" style="736" customWidth="1"/>
    <col min="6919" max="6919" width="11.44140625" style="736"/>
    <col min="6920" max="6920" width="8.88671875" style="736" customWidth="1"/>
    <col min="6921" max="7168" width="11.44140625" style="736"/>
    <col min="7169" max="7169" width="33.6640625" style="736" customWidth="1"/>
    <col min="7170" max="7172" width="25.6640625" style="736" customWidth="1"/>
    <col min="7173" max="7173" width="20.44140625" style="736" customWidth="1"/>
    <col min="7174" max="7174" width="25.6640625" style="736" customWidth="1"/>
    <col min="7175" max="7175" width="11.44140625" style="736"/>
    <col min="7176" max="7176" width="8.88671875" style="736" customWidth="1"/>
    <col min="7177" max="7424" width="11.44140625" style="736"/>
    <col min="7425" max="7425" width="33.6640625" style="736" customWidth="1"/>
    <col min="7426" max="7428" width="25.6640625" style="736" customWidth="1"/>
    <col min="7429" max="7429" width="20.44140625" style="736" customWidth="1"/>
    <col min="7430" max="7430" width="25.6640625" style="736" customWidth="1"/>
    <col min="7431" max="7431" width="11.44140625" style="736"/>
    <col min="7432" max="7432" width="8.88671875" style="736" customWidth="1"/>
    <col min="7433" max="7680" width="11.44140625" style="736"/>
    <col min="7681" max="7681" width="33.6640625" style="736" customWidth="1"/>
    <col min="7682" max="7684" width="25.6640625" style="736" customWidth="1"/>
    <col min="7685" max="7685" width="20.44140625" style="736" customWidth="1"/>
    <col min="7686" max="7686" width="25.6640625" style="736" customWidth="1"/>
    <col min="7687" max="7687" width="11.44140625" style="736"/>
    <col min="7688" max="7688" width="8.88671875" style="736" customWidth="1"/>
    <col min="7689" max="7936" width="11.44140625" style="736"/>
    <col min="7937" max="7937" width="33.6640625" style="736" customWidth="1"/>
    <col min="7938" max="7940" width="25.6640625" style="736" customWidth="1"/>
    <col min="7941" max="7941" width="20.44140625" style="736" customWidth="1"/>
    <col min="7942" max="7942" width="25.6640625" style="736" customWidth="1"/>
    <col min="7943" max="7943" width="11.44140625" style="736"/>
    <col min="7944" max="7944" width="8.88671875" style="736" customWidth="1"/>
    <col min="7945" max="8192" width="11.44140625" style="736"/>
    <col min="8193" max="8193" width="33.6640625" style="736" customWidth="1"/>
    <col min="8194" max="8196" width="25.6640625" style="736" customWidth="1"/>
    <col min="8197" max="8197" width="20.44140625" style="736" customWidth="1"/>
    <col min="8198" max="8198" width="25.6640625" style="736" customWidth="1"/>
    <col min="8199" max="8199" width="11.44140625" style="736"/>
    <col min="8200" max="8200" width="8.88671875" style="736" customWidth="1"/>
    <col min="8201" max="8448" width="11.44140625" style="736"/>
    <col min="8449" max="8449" width="33.6640625" style="736" customWidth="1"/>
    <col min="8450" max="8452" width="25.6640625" style="736" customWidth="1"/>
    <col min="8453" max="8453" width="20.44140625" style="736" customWidth="1"/>
    <col min="8454" max="8454" width="25.6640625" style="736" customWidth="1"/>
    <col min="8455" max="8455" width="11.44140625" style="736"/>
    <col min="8456" max="8456" width="8.88671875" style="736" customWidth="1"/>
    <col min="8457" max="8704" width="11.44140625" style="736"/>
    <col min="8705" max="8705" width="33.6640625" style="736" customWidth="1"/>
    <col min="8706" max="8708" width="25.6640625" style="736" customWidth="1"/>
    <col min="8709" max="8709" width="20.44140625" style="736" customWidth="1"/>
    <col min="8710" max="8710" width="25.6640625" style="736" customWidth="1"/>
    <col min="8711" max="8711" width="11.44140625" style="736"/>
    <col min="8712" max="8712" width="8.88671875" style="736" customWidth="1"/>
    <col min="8713" max="8960" width="11.44140625" style="736"/>
    <col min="8961" max="8961" width="33.6640625" style="736" customWidth="1"/>
    <col min="8962" max="8964" width="25.6640625" style="736" customWidth="1"/>
    <col min="8965" max="8965" width="20.44140625" style="736" customWidth="1"/>
    <col min="8966" max="8966" width="25.6640625" style="736" customWidth="1"/>
    <col min="8967" max="8967" width="11.44140625" style="736"/>
    <col min="8968" max="8968" width="8.88671875" style="736" customWidth="1"/>
    <col min="8969" max="9216" width="11.44140625" style="736"/>
    <col min="9217" max="9217" width="33.6640625" style="736" customWidth="1"/>
    <col min="9218" max="9220" width="25.6640625" style="736" customWidth="1"/>
    <col min="9221" max="9221" width="20.44140625" style="736" customWidth="1"/>
    <col min="9222" max="9222" width="25.6640625" style="736" customWidth="1"/>
    <col min="9223" max="9223" width="11.44140625" style="736"/>
    <col min="9224" max="9224" width="8.88671875" style="736" customWidth="1"/>
    <col min="9225" max="9472" width="11.44140625" style="736"/>
    <col min="9473" max="9473" width="33.6640625" style="736" customWidth="1"/>
    <col min="9474" max="9476" width="25.6640625" style="736" customWidth="1"/>
    <col min="9477" max="9477" width="20.44140625" style="736" customWidth="1"/>
    <col min="9478" max="9478" width="25.6640625" style="736" customWidth="1"/>
    <col min="9479" max="9479" width="11.44140625" style="736"/>
    <col min="9480" max="9480" width="8.88671875" style="736" customWidth="1"/>
    <col min="9481" max="9728" width="11.44140625" style="736"/>
    <col min="9729" max="9729" width="33.6640625" style="736" customWidth="1"/>
    <col min="9730" max="9732" width="25.6640625" style="736" customWidth="1"/>
    <col min="9733" max="9733" width="20.44140625" style="736" customWidth="1"/>
    <col min="9734" max="9734" width="25.6640625" style="736" customWidth="1"/>
    <col min="9735" max="9735" width="11.44140625" style="736"/>
    <col min="9736" max="9736" width="8.88671875" style="736" customWidth="1"/>
    <col min="9737" max="9984" width="11.44140625" style="736"/>
    <col min="9985" max="9985" width="33.6640625" style="736" customWidth="1"/>
    <col min="9986" max="9988" width="25.6640625" style="736" customWidth="1"/>
    <col min="9989" max="9989" width="20.44140625" style="736" customWidth="1"/>
    <col min="9990" max="9990" width="25.6640625" style="736" customWidth="1"/>
    <col min="9991" max="9991" width="11.44140625" style="736"/>
    <col min="9992" max="9992" width="8.88671875" style="736" customWidth="1"/>
    <col min="9993" max="10240" width="11.44140625" style="736"/>
    <col min="10241" max="10241" width="33.6640625" style="736" customWidth="1"/>
    <col min="10242" max="10244" width="25.6640625" style="736" customWidth="1"/>
    <col min="10245" max="10245" width="20.44140625" style="736" customWidth="1"/>
    <col min="10246" max="10246" width="25.6640625" style="736" customWidth="1"/>
    <col min="10247" max="10247" width="11.44140625" style="736"/>
    <col min="10248" max="10248" width="8.88671875" style="736" customWidth="1"/>
    <col min="10249" max="10496" width="11.44140625" style="736"/>
    <col min="10497" max="10497" width="33.6640625" style="736" customWidth="1"/>
    <col min="10498" max="10500" width="25.6640625" style="736" customWidth="1"/>
    <col min="10501" max="10501" width="20.44140625" style="736" customWidth="1"/>
    <col min="10502" max="10502" width="25.6640625" style="736" customWidth="1"/>
    <col min="10503" max="10503" width="11.44140625" style="736"/>
    <col min="10504" max="10504" width="8.88671875" style="736" customWidth="1"/>
    <col min="10505" max="10752" width="11.44140625" style="736"/>
    <col min="10753" max="10753" width="33.6640625" style="736" customWidth="1"/>
    <col min="10754" max="10756" width="25.6640625" style="736" customWidth="1"/>
    <col min="10757" max="10757" width="20.44140625" style="736" customWidth="1"/>
    <col min="10758" max="10758" width="25.6640625" style="736" customWidth="1"/>
    <col min="10759" max="10759" width="11.44140625" style="736"/>
    <col min="10760" max="10760" width="8.88671875" style="736" customWidth="1"/>
    <col min="10761" max="11008" width="11.44140625" style="736"/>
    <col min="11009" max="11009" width="33.6640625" style="736" customWidth="1"/>
    <col min="11010" max="11012" width="25.6640625" style="736" customWidth="1"/>
    <col min="11013" max="11013" width="20.44140625" style="736" customWidth="1"/>
    <col min="11014" max="11014" width="25.6640625" style="736" customWidth="1"/>
    <col min="11015" max="11015" width="11.44140625" style="736"/>
    <col min="11016" max="11016" width="8.88671875" style="736" customWidth="1"/>
    <col min="11017" max="11264" width="11.44140625" style="736"/>
    <col min="11265" max="11265" width="33.6640625" style="736" customWidth="1"/>
    <col min="11266" max="11268" width="25.6640625" style="736" customWidth="1"/>
    <col min="11269" max="11269" width="20.44140625" style="736" customWidth="1"/>
    <col min="11270" max="11270" width="25.6640625" style="736" customWidth="1"/>
    <col min="11271" max="11271" width="11.44140625" style="736"/>
    <col min="11272" max="11272" width="8.88671875" style="736" customWidth="1"/>
    <col min="11273" max="11520" width="11.44140625" style="736"/>
    <col min="11521" max="11521" width="33.6640625" style="736" customWidth="1"/>
    <col min="11522" max="11524" width="25.6640625" style="736" customWidth="1"/>
    <col min="11525" max="11525" width="20.44140625" style="736" customWidth="1"/>
    <col min="11526" max="11526" width="25.6640625" style="736" customWidth="1"/>
    <col min="11527" max="11527" width="11.44140625" style="736"/>
    <col min="11528" max="11528" width="8.88671875" style="736" customWidth="1"/>
    <col min="11529" max="11776" width="11.44140625" style="736"/>
    <col min="11777" max="11777" width="33.6640625" style="736" customWidth="1"/>
    <col min="11778" max="11780" width="25.6640625" style="736" customWidth="1"/>
    <col min="11781" max="11781" width="20.44140625" style="736" customWidth="1"/>
    <col min="11782" max="11782" width="25.6640625" style="736" customWidth="1"/>
    <col min="11783" max="11783" width="11.44140625" style="736"/>
    <col min="11784" max="11784" width="8.88671875" style="736" customWidth="1"/>
    <col min="11785" max="12032" width="11.44140625" style="736"/>
    <col min="12033" max="12033" width="33.6640625" style="736" customWidth="1"/>
    <col min="12034" max="12036" width="25.6640625" style="736" customWidth="1"/>
    <col min="12037" max="12037" width="20.44140625" style="736" customWidth="1"/>
    <col min="12038" max="12038" width="25.6640625" style="736" customWidth="1"/>
    <col min="12039" max="12039" width="11.44140625" style="736"/>
    <col min="12040" max="12040" width="8.88671875" style="736" customWidth="1"/>
    <col min="12041" max="12288" width="11.44140625" style="736"/>
    <col min="12289" max="12289" width="33.6640625" style="736" customWidth="1"/>
    <col min="12290" max="12292" width="25.6640625" style="736" customWidth="1"/>
    <col min="12293" max="12293" width="20.44140625" style="736" customWidth="1"/>
    <col min="12294" max="12294" width="25.6640625" style="736" customWidth="1"/>
    <col min="12295" max="12295" width="11.44140625" style="736"/>
    <col min="12296" max="12296" width="8.88671875" style="736" customWidth="1"/>
    <col min="12297" max="12544" width="11.44140625" style="736"/>
    <col min="12545" max="12545" width="33.6640625" style="736" customWidth="1"/>
    <col min="12546" max="12548" width="25.6640625" style="736" customWidth="1"/>
    <col min="12549" max="12549" width="20.44140625" style="736" customWidth="1"/>
    <col min="12550" max="12550" width="25.6640625" style="736" customWidth="1"/>
    <col min="12551" max="12551" width="11.44140625" style="736"/>
    <col min="12552" max="12552" width="8.88671875" style="736" customWidth="1"/>
    <col min="12553" max="12800" width="11.44140625" style="736"/>
    <col min="12801" max="12801" width="33.6640625" style="736" customWidth="1"/>
    <col min="12802" max="12804" width="25.6640625" style="736" customWidth="1"/>
    <col min="12805" max="12805" width="20.44140625" style="736" customWidth="1"/>
    <col min="12806" max="12806" width="25.6640625" style="736" customWidth="1"/>
    <col min="12807" max="12807" width="11.44140625" style="736"/>
    <col min="12808" max="12808" width="8.88671875" style="736" customWidth="1"/>
    <col min="12809" max="13056" width="11.44140625" style="736"/>
    <col min="13057" max="13057" width="33.6640625" style="736" customWidth="1"/>
    <col min="13058" max="13060" width="25.6640625" style="736" customWidth="1"/>
    <col min="13061" max="13061" width="20.44140625" style="736" customWidth="1"/>
    <col min="13062" max="13062" width="25.6640625" style="736" customWidth="1"/>
    <col min="13063" max="13063" width="11.44140625" style="736"/>
    <col min="13064" max="13064" width="8.88671875" style="736" customWidth="1"/>
    <col min="13065" max="13312" width="11.44140625" style="736"/>
    <col min="13313" max="13313" width="33.6640625" style="736" customWidth="1"/>
    <col min="13314" max="13316" width="25.6640625" style="736" customWidth="1"/>
    <col min="13317" max="13317" width="20.44140625" style="736" customWidth="1"/>
    <col min="13318" max="13318" width="25.6640625" style="736" customWidth="1"/>
    <col min="13319" max="13319" width="11.44140625" style="736"/>
    <col min="13320" max="13320" width="8.88671875" style="736" customWidth="1"/>
    <col min="13321" max="13568" width="11.44140625" style="736"/>
    <col min="13569" max="13569" width="33.6640625" style="736" customWidth="1"/>
    <col min="13570" max="13572" width="25.6640625" style="736" customWidth="1"/>
    <col min="13573" max="13573" width="20.44140625" style="736" customWidth="1"/>
    <col min="13574" max="13574" width="25.6640625" style="736" customWidth="1"/>
    <col min="13575" max="13575" width="11.44140625" style="736"/>
    <col min="13576" max="13576" width="8.88671875" style="736" customWidth="1"/>
    <col min="13577" max="13824" width="11.44140625" style="736"/>
    <col min="13825" max="13825" width="33.6640625" style="736" customWidth="1"/>
    <col min="13826" max="13828" width="25.6640625" style="736" customWidth="1"/>
    <col min="13829" max="13829" width="20.44140625" style="736" customWidth="1"/>
    <col min="13830" max="13830" width="25.6640625" style="736" customWidth="1"/>
    <col min="13831" max="13831" width="11.44140625" style="736"/>
    <col min="13832" max="13832" width="8.88671875" style="736" customWidth="1"/>
    <col min="13833" max="14080" width="11.44140625" style="736"/>
    <col min="14081" max="14081" width="33.6640625" style="736" customWidth="1"/>
    <col min="14082" max="14084" width="25.6640625" style="736" customWidth="1"/>
    <col min="14085" max="14085" width="20.44140625" style="736" customWidth="1"/>
    <col min="14086" max="14086" width="25.6640625" style="736" customWidth="1"/>
    <col min="14087" max="14087" width="11.44140625" style="736"/>
    <col min="14088" max="14088" width="8.88671875" style="736" customWidth="1"/>
    <col min="14089" max="14336" width="11.44140625" style="736"/>
    <col min="14337" max="14337" width="33.6640625" style="736" customWidth="1"/>
    <col min="14338" max="14340" width="25.6640625" style="736" customWidth="1"/>
    <col min="14341" max="14341" width="20.44140625" style="736" customWidth="1"/>
    <col min="14342" max="14342" width="25.6640625" style="736" customWidth="1"/>
    <col min="14343" max="14343" width="11.44140625" style="736"/>
    <col min="14344" max="14344" width="8.88671875" style="736" customWidth="1"/>
    <col min="14345" max="14592" width="11.44140625" style="736"/>
    <col min="14593" max="14593" width="33.6640625" style="736" customWidth="1"/>
    <col min="14594" max="14596" width="25.6640625" style="736" customWidth="1"/>
    <col min="14597" max="14597" width="20.44140625" style="736" customWidth="1"/>
    <col min="14598" max="14598" width="25.6640625" style="736" customWidth="1"/>
    <col min="14599" max="14599" width="11.44140625" style="736"/>
    <col min="14600" max="14600" width="8.88671875" style="736" customWidth="1"/>
    <col min="14601" max="14848" width="11.44140625" style="736"/>
    <col min="14849" max="14849" width="33.6640625" style="736" customWidth="1"/>
    <col min="14850" max="14852" width="25.6640625" style="736" customWidth="1"/>
    <col min="14853" max="14853" width="20.44140625" style="736" customWidth="1"/>
    <col min="14854" max="14854" width="25.6640625" style="736" customWidth="1"/>
    <col min="14855" max="14855" width="11.44140625" style="736"/>
    <col min="14856" max="14856" width="8.88671875" style="736" customWidth="1"/>
    <col min="14857" max="15104" width="11.44140625" style="736"/>
    <col min="15105" max="15105" width="33.6640625" style="736" customWidth="1"/>
    <col min="15106" max="15108" width="25.6640625" style="736" customWidth="1"/>
    <col min="15109" max="15109" width="20.44140625" style="736" customWidth="1"/>
    <col min="15110" max="15110" width="25.6640625" style="736" customWidth="1"/>
    <col min="15111" max="15111" width="11.44140625" style="736"/>
    <col min="15112" max="15112" width="8.88671875" style="736" customWidth="1"/>
    <col min="15113" max="15360" width="11.44140625" style="736"/>
    <col min="15361" max="15361" width="33.6640625" style="736" customWidth="1"/>
    <col min="15362" max="15364" width="25.6640625" style="736" customWidth="1"/>
    <col min="15365" max="15365" width="20.44140625" style="736" customWidth="1"/>
    <col min="15366" max="15366" width="25.6640625" style="736" customWidth="1"/>
    <col min="15367" max="15367" width="11.44140625" style="736"/>
    <col min="15368" max="15368" width="8.88671875" style="736" customWidth="1"/>
    <col min="15369" max="15616" width="11.44140625" style="736"/>
    <col min="15617" max="15617" width="33.6640625" style="736" customWidth="1"/>
    <col min="15618" max="15620" width="25.6640625" style="736" customWidth="1"/>
    <col min="15621" max="15621" width="20.44140625" style="736" customWidth="1"/>
    <col min="15622" max="15622" width="25.6640625" style="736" customWidth="1"/>
    <col min="15623" max="15623" width="11.44140625" style="736"/>
    <col min="15624" max="15624" width="8.88671875" style="736" customWidth="1"/>
    <col min="15625" max="15872" width="11.44140625" style="736"/>
    <col min="15873" max="15873" width="33.6640625" style="736" customWidth="1"/>
    <col min="15874" max="15876" width="25.6640625" style="736" customWidth="1"/>
    <col min="15877" max="15877" width="20.44140625" style="736" customWidth="1"/>
    <col min="15878" max="15878" width="25.6640625" style="736" customWidth="1"/>
    <col min="15879" max="15879" width="11.44140625" style="736"/>
    <col min="15880" max="15880" width="8.88671875" style="736" customWidth="1"/>
    <col min="15881" max="16128" width="11.44140625" style="736"/>
    <col min="16129" max="16129" width="33.6640625" style="736" customWidth="1"/>
    <col min="16130" max="16132" width="25.6640625" style="736" customWidth="1"/>
    <col min="16133" max="16133" width="20.44140625" style="736" customWidth="1"/>
    <col min="16134" max="16134" width="25.6640625" style="736" customWidth="1"/>
    <col min="16135" max="16135" width="11.44140625" style="736"/>
    <col min="16136" max="16136" width="8.88671875" style="736" customWidth="1"/>
    <col min="16137" max="16384" width="11.44140625" style="736"/>
  </cols>
  <sheetData>
    <row r="1" spans="1:7" ht="18" customHeight="1">
      <c r="A1" s="1422" t="s">
        <v>1246</v>
      </c>
      <c r="B1" s="1346"/>
      <c r="C1" s="1346"/>
      <c r="D1" s="1346"/>
      <c r="E1" s="1346"/>
      <c r="F1" s="1346"/>
    </row>
    <row r="2" spans="1:7" s="1350" customFormat="1" ht="48.75" customHeight="1">
      <c r="A2" s="1348" t="s">
        <v>1215</v>
      </c>
      <c r="B2" s="1348"/>
      <c r="C2" s="1348"/>
      <c r="D2" s="1348"/>
      <c r="E2" s="1348"/>
      <c r="F2" s="1348"/>
      <c r="G2" s="1349"/>
    </row>
    <row r="3" spans="1:7" s="1354" customFormat="1" ht="24" customHeight="1">
      <c r="A3" s="1351">
        <v>45716</v>
      </c>
      <c r="B3" s="1352"/>
      <c r="C3" s="1352"/>
      <c r="D3" s="1352"/>
      <c r="E3" s="1352"/>
      <c r="F3" s="1352"/>
      <c r="G3" s="1353"/>
    </row>
    <row r="4" spans="1:7" s="1354" customFormat="1" ht="17.100000000000001" customHeight="1">
      <c r="A4" s="1355" t="s">
        <v>125</v>
      </c>
      <c r="B4" s="1355"/>
      <c r="C4" s="1355"/>
      <c r="D4" s="1355"/>
      <c r="E4" s="1355"/>
      <c r="F4" s="1355"/>
      <c r="G4" s="1353"/>
    </row>
    <row r="5" spans="1:7" s="1358" customFormat="1" ht="6" customHeight="1" thickBot="1">
      <c r="A5" s="1356"/>
      <c r="B5" s="1356"/>
      <c r="C5" s="1356"/>
      <c r="D5" s="1356"/>
      <c r="E5" s="1356"/>
      <c r="F5" s="1356"/>
      <c r="G5" s="1357"/>
    </row>
    <row r="6" spans="1:7" s="1358" customFormat="1" ht="24" customHeight="1">
      <c r="A6" s="1359" t="s">
        <v>1</v>
      </c>
      <c r="B6" s="1360" t="s">
        <v>1216</v>
      </c>
      <c r="C6" s="1360"/>
      <c r="D6" s="1360"/>
      <c r="E6" s="1360"/>
      <c r="F6" s="1360"/>
      <c r="G6" s="1357"/>
    </row>
    <row r="7" spans="1:7" s="1358" customFormat="1" ht="62.25" customHeight="1">
      <c r="A7" s="1361"/>
      <c r="B7" s="1362" t="s">
        <v>1217</v>
      </c>
      <c r="C7" s="1362" t="s">
        <v>1218</v>
      </c>
      <c r="D7" s="1362" t="s">
        <v>1219</v>
      </c>
      <c r="E7" s="1362" t="s">
        <v>1220</v>
      </c>
      <c r="F7" s="1362" t="s">
        <v>1221</v>
      </c>
      <c r="G7" s="1357"/>
    </row>
    <row r="8" spans="1:7" s="899" customFormat="1" ht="20.100000000000001" customHeight="1">
      <c r="A8" s="759" t="s">
        <v>29</v>
      </c>
      <c r="B8" s="1363">
        <v>11508.21499</v>
      </c>
      <c r="C8" s="1363" t="s">
        <v>134</v>
      </c>
      <c r="D8" s="1363">
        <v>239500.52142</v>
      </c>
      <c r="E8" s="1363" t="s">
        <v>134</v>
      </c>
      <c r="F8" s="1364">
        <v>251008.73641000001</v>
      </c>
      <c r="G8" s="1365"/>
    </row>
    <row r="9" spans="1:7" s="899" customFormat="1" ht="20.100000000000001" customHeight="1">
      <c r="A9" s="1366" t="s">
        <v>30</v>
      </c>
      <c r="B9" s="1363">
        <v>4.1414299999999997</v>
      </c>
      <c r="C9" s="1363" t="s">
        <v>134</v>
      </c>
      <c r="D9" s="1363">
        <v>136.39626999999999</v>
      </c>
      <c r="E9" s="1363" t="s">
        <v>134</v>
      </c>
      <c r="F9" s="1364">
        <v>140.5377</v>
      </c>
      <c r="G9" s="1365"/>
    </row>
    <row r="10" spans="1:7" s="899" customFormat="1" ht="20.100000000000001" customHeight="1">
      <c r="A10" s="1366" t="s">
        <v>97</v>
      </c>
      <c r="B10" s="1363">
        <v>78915.168340000004</v>
      </c>
      <c r="C10" s="1363" t="s">
        <v>134</v>
      </c>
      <c r="D10" s="1363">
        <v>348101.28100999998</v>
      </c>
      <c r="E10" s="1363" t="s">
        <v>134</v>
      </c>
      <c r="F10" s="1364">
        <v>427016.44935000001</v>
      </c>
      <c r="G10" s="1365"/>
    </row>
    <row r="11" spans="1:7" s="899" customFormat="1" ht="20.100000000000001" customHeight="1">
      <c r="A11" s="759" t="s">
        <v>32</v>
      </c>
      <c r="B11" s="1363">
        <v>73.000929999999997</v>
      </c>
      <c r="C11" s="1363">
        <v>6.5010899999999996</v>
      </c>
      <c r="D11" s="1363">
        <v>1353.8216399999999</v>
      </c>
      <c r="E11" s="1363" t="s">
        <v>134</v>
      </c>
      <c r="F11" s="1364">
        <v>1433.32366</v>
      </c>
      <c r="G11" s="1365"/>
    </row>
    <row r="12" spans="1:7" s="899" customFormat="1" ht="20.100000000000001" customHeight="1">
      <c r="A12" s="1366" t="s">
        <v>33</v>
      </c>
      <c r="B12" s="1363">
        <v>101.47051999999999</v>
      </c>
      <c r="C12" s="1363" t="s">
        <v>134</v>
      </c>
      <c r="D12" s="1363">
        <v>48843.467680000002</v>
      </c>
      <c r="E12" s="1363" t="s">
        <v>134</v>
      </c>
      <c r="F12" s="1364">
        <v>48944.938199999997</v>
      </c>
      <c r="G12" s="1365"/>
    </row>
    <row r="13" spans="1:7" s="899" customFormat="1" ht="20.100000000000001" customHeight="1">
      <c r="A13" s="1366" t="s">
        <v>116</v>
      </c>
      <c r="B13" s="1363">
        <v>6217.0391</v>
      </c>
      <c r="C13" s="1363" t="s">
        <v>134</v>
      </c>
      <c r="D13" s="1363">
        <v>173963.11282000001</v>
      </c>
      <c r="E13" s="1363" t="s">
        <v>134</v>
      </c>
      <c r="F13" s="1367">
        <v>180180.15192</v>
      </c>
      <c r="G13" s="1365"/>
    </row>
    <row r="14" spans="1:7" s="899" customFormat="1" ht="20.100000000000001" customHeight="1">
      <c r="A14" s="1366" t="s">
        <v>35</v>
      </c>
      <c r="B14" s="1363">
        <v>4672.7527899999995</v>
      </c>
      <c r="C14" s="1363" t="s">
        <v>134</v>
      </c>
      <c r="D14" s="1363">
        <v>60057.831839999999</v>
      </c>
      <c r="E14" s="1363" t="s">
        <v>134</v>
      </c>
      <c r="F14" s="1364">
        <v>64730.584629999998</v>
      </c>
      <c r="G14" s="1365"/>
    </row>
    <row r="15" spans="1:7" s="899" customFormat="1" ht="20.100000000000001" customHeight="1">
      <c r="A15" s="1366" t="s">
        <v>36</v>
      </c>
      <c r="B15" s="1363">
        <v>6164.3736099999996</v>
      </c>
      <c r="C15" s="1363" t="s">
        <v>134</v>
      </c>
      <c r="D15" s="1363">
        <v>110596.39737000001</v>
      </c>
      <c r="E15" s="1363" t="s">
        <v>134</v>
      </c>
      <c r="F15" s="1364">
        <v>116760.77098</v>
      </c>
      <c r="G15" s="1365"/>
    </row>
    <row r="16" spans="1:7" s="899" customFormat="1" ht="20.100000000000001" customHeight="1">
      <c r="A16" s="1366" t="s">
        <v>37</v>
      </c>
      <c r="B16" s="1363">
        <v>2351.0781999999999</v>
      </c>
      <c r="C16" s="1363" t="s">
        <v>134</v>
      </c>
      <c r="D16" s="1363">
        <v>17903.97781</v>
      </c>
      <c r="E16" s="1363" t="s">
        <v>134</v>
      </c>
      <c r="F16" s="1364">
        <v>20255.05601</v>
      </c>
      <c r="G16" s="1365"/>
    </row>
    <row r="17" spans="1:8" s="899" customFormat="1" ht="20.100000000000001" customHeight="1">
      <c r="A17" s="1366" t="s">
        <v>513</v>
      </c>
      <c r="B17" s="1363">
        <v>38.885649999999998</v>
      </c>
      <c r="C17" s="1363" t="s">
        <v>134</v>
      </c>
      <c r="D17" s="1363">
        <v>6580.2093800000002</v>
      </c>
      <c r="E17" s="1363" t="s">
        <v>134</v>
      </c>
      <c r="F17" s="1364">
        <v>6619.0950300000004</v>
      </c>
      <c r="G17" s="1365"/>
    </row>
    <row r="18" spans="1:8" s="899" customFormat="1" ht="20.100000000000001" customHeight="1">
      <c r="A18" s="1366" t="s">
        <v>39</v>
      </c>
      <c r="B18" s="1363">
        <v>355.714</v>
      </c>
      <c r="C18" s="1363" t="s">
        <v>134</v>
      </c>
      <c r="D18" s="1363">
        <v>14079.19781</v>
      </c>
      <c r="E18" s="1363" t="s">
        <v>134</v>
      </c>
      <c r="F18" s="1364">
        <v>14434.91181</v>
      </c>
      <c r="G18" s="1365"/>
    </row>
    <row r="19" spans="1:8" s="899" customFormat="1" ht="20.100000000000001" customHeight="1">
      <c r="A19" s="1366" t="s">
        <v>40</v>
      </c>
      <c r="B19" s="1363">
        <v>17760.015530000001</v>
      </c>
      <c r="C19" s="1363" t="s">
        <v>134</v>
      </c>
      <c r="D19" s="1363">
        <v>32916.543969999999</v>
      </c>
      <c r="E19" s="1363" t="s">
        <v>134</v>
      </c>
      <c r="F19" s="1364">
        <v>50676.559500000003</v>
      </c>
      <c r="G19" s="1365"/>
    </row>
    <row r="20" spans="1:8" s="899" customFormat="1" ht="20.100000000000001" customHeight="1">
      <c r="A20" s="1366" t="s">
        <v>41</v>
      </c>
      <c r="B20" s="1363">
        <v>14.089</v>
      </c>
      <c r="C20" s="1363" t="s">
        <v>134</v>
      </c>
      <c r="D20" s="1363">
        <v>267.38380000000001</v>
      </c>
      <c r="E20" s="1363" t="s">
        <v>134</v>
      </c>
      <c r="F20" s="1364">
        <v>281.47280000000001</v>
      </c>
      <c r="G20" s="1365"/>
    </row>
    <row r="21" spans="1:8" s="899" customFormat="1" ht="20.100000000000001" customHeight="1">
      <c r="A21" s="761" t="s">
        <v>42</v>
      </c>
      <c r="B21" s="1363">
        <v>53.907589999999999</v>
      </c>
      <c r="C21" s="1363" t="s">
        <v>134</v>
      </c>
      <c r="D21" s="1363">
        <v>165.04868999999999</v>
      </c>
      <c r="E21" s="1363" t="s">
        <v>134</v>
      </c>
      <c r="F21" s="1367">
        <v>218.95627999999999</v>
      </c>
      <c r="G21" s="1365"/>
    </row>
    <row r="22" spans="1:8" s="899" customFormat="1" ht="20.100000000000001" customHeight="1">
      <c r="A22" s="1366" t="s">
        <v>43</v>
      </c>
      <c r="B22" s="1363">
        <v>1307.4579799999999</v>
      </c>
      <c r="C22" s="1363" t="s">
        <v>134</v>
      </c>
      <c r="D22" s="1363">
        <v>5731.5417299999999</v>
      </c>
      <c r="E22" s="1363" t="s">
        <v>134</v>
      </c>
      <c r="F22" s="1367">
        <v>7038.9997100000001</v>
      </c>
      <c r="G22" s="1365"/>
    </row>
    <row r="23" spans="1:8" s="899" customFormat="1" ht="20.100000000000001" customHeight="1">
      <c r="A23" s="1366" t="s">
        <v>44</v>
      </c>
      <c r="B23" s="1363">
        <v>1387.4512500000001</v>
      </c>
      <c r="C23" s="1363" t="s">
        <v>134</v>
      </c>
      <c r="D23" s="1363">
        <v>2972.96639</v>
      </c>
      <c r="E23" s="1363" t="s">
        <v>134</v>
      </c>
      <c r="F23" s="1367">
        <v>4360.4176399999997</v>
      </c>
      <c r="G23" s="1365"/>
    </row>
    <row r="24" spans="1:8" s="899" customFormat="1" ht="20.100000000000001" customHeight="1">
      <c r="A24" s="1366" t="s">
        <v>776</v>
      </c>
      <c r="B24" s="1363">
        <v>5305.0369099999998</v>
      </c>
      <c r="C24" s="1363" t="s">
        <v>134</v>
      </c>
      <c r="D24" s="1363">
        <v>17453.743559999999</v>
      </c>
      <c r="E24" s="1363" t="s">
        <v>134</v>
      </c>
      <c r="F24" s="1367">
        <v>22758.780470000002</v>
      </c>
      <c r="G24" s="1365"/>
    </row>
    <row r="25" spans="1:8" s="899" customFormat="1" ht="20.100000000000001" customHeight="1">
      <c r="A25" s="1366" t="s">
        <v>46</v>
      </c>
      <c r="B25" s="1363">
        <v>63.64179</v>
      </c>
      <c r="C25" s="1363" t="s">
        <v>134</v>
      </c>
      <c r="D25" s="1363">
        <v>2050.7722100000001</v>
      </c>
      <c r="E25" s="1363" t="s">
        <v>134</v>
      </c>
      <c r="F25" s="1367">
        <v>2114.4140000000002</v>
      </c>
      <c r="G25" s="1365"/>
    </row>
    <row r="26" spans="1:8" s="1370" customFormat="1" ht="21.9" customHeight="1">
      <c r="A26" s="1368" t="s">
        <v>47</v>
      </c>
      <c r="B26" s="1364">
        <v>136293.43961</v>
      </c>
      <c r="C26" s="1364">
        <v>6.5010899999999996</v>
      </c>
      <c r="D26" s="1364">
        <v>1082674.2154000001</v>
      </c>
      <c r="E26" s="1364" t="s">
        <v>134</v>
      </c>
      <c r="F26" s="1367">
        <v>1218974.1561</v>
      </c>
      <c r="G26" s="1365"/>
      <c r="H26" s="1369"/>
    </row>
    <row r="27" spans="1:8" ht="7.5" customHeight="1" thickBot="1">
      <c r="A27" s="1371"/>
      <c r="B27" s="1372"/>
      <c r="C27" s="1372"/>
      <c r="D27" s="1372"/>
      <c r="E27" s="1372"/>
      <c r="F27" s="1372"/>
      <c r="G27" s="1373"/>
    </row>
    <row r="28" spans="1:8" ht="16.5" customHeight="1">
      <c r="A28" s="1374" t="s">
        <v>1222</v>
      </c>
      <c r="B28" s="1374"/>
      <c r="C28" s="1374"/>
      <c r="D28" s="1374"/>
      <c r="E28" s="1374"/>
      <c r="F28" s="1374"/>
    </row>
    <row r="29" spans="1:8">
      <c r="A29" s="1375" t="s">
        <v>49</v>
      </c>
      <c r="B29" s="1375"/>
      <c r="C29" s="1375"/>
      <c r="D29" s="1375"/>
      <c r="E29" s="1375"/>
      <c r="F29" s="1375"/>
    </row>
    <row r="30" spans="1:8">
      <c r="A30" s="1375"/>
      <c r="B30" s="1375"/>
      <c r="C30" s="1375"/>
      <c r="D30" s="1375"/>
      <c r="E30" s="1375"/>
      <c r="F30" s="1375"/>
    </row>
    <row r="31" spans="1:8">
      <c r="A31" s="1376"/>
    </row>
    <row r="202" spans="3:3">
      <c r="C202" s="736" t="s">
        <v>158</v>
      </c>
    </row>
  </sheetData>
  <mergeCells count="7">
    <mergeCell ref="A29:F30"/>
    <mergeCell ref="A2:F2"/>
    <mergeCell ref="A4:F4"/>
    <mergeCell ref="A5:F5"/>
    <mergeCell ref="A6:A7"/>
    <mergeCell ref="B6:F6"/>
    <mergeCell ref="A28:F28"/>
  </mergeCells>
  <hyperlinks>
    <hyperlink ref="A1" location="Índice!A1" display="Volver al Índice" xr:uid="{A4501C33-AC76-4419-AE2B-559366204E21}"/>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4134A-A682-4C21-ABAB-1F9EA2707A2C}">
  <dimension ref="A1:H30"/>
  <sheetViews>
    <sheetView showGridLines="0" zoomScaleNormal="100" workbookViewId="0"/>
  </sheetViews>
  <sheetFormatPr baseColWidth="10" defaultColWidth="11.44140625" defaultRowHeight="13.2"/>
  <cols>
    <col min="1" max="1" width="45.109375" style="736" customWidth="1"/>
    <col min="2" max="2" width="29.88671875" style="736" customWidth="1"/>
    <col min="3" max="4" width="28.109375" style="736" customWidth="1"/>
    <col min="5" max="5" width="27.6640625" style="736" customWidth="1"/>
    <col min="6" max="6" width="11.44140625" style="1347"/>
    <col min="7" max="7" width="8.88671875" style="736" customWidth="1"/>
    <col min="8" max="256" width="11.44140625" style="736"/>
    <col min="257" max="257" width="45.109375" style="736" customWidth="1"/>
    <col min="258" max="258" width="29.88671875" style="736" customWidth="1"/>
    <col min="259" max="260" width="28.109375" style="736" customWidth="1"/>
    <col min="261" max="261" width="27.6640625" style="736" customWidth="1"/>
    <col min="262" max="262" width="11.44140625" style="736"/>
    <col min="263" max="263" width="8.88671875" style="736" customWidth="1"/>
    <col min="264" max="512" width="11.44140625" style="736"/>
    <col min="513" max="513" width="45.109375" style="736" customWidth="1"/>
    <col min="514" max="514" width="29.88671875" style="736" customWidth="1"/>
    <col min="515" max="516" width="28.109375" style="736" customWidth="1"/>
    <col min="517" max="517" width="27.6640625" style="736" customWidth="1"/>
    <col min="518" max="518" width="11.44140625" style="736"/>
    <col min="519" max="519" width="8.88671875" style="736" customWidth="1"/>
    <col min="520" max="768" width="11.44140625" style="736"/>
    <col min="769" max="769" width="45.109375" style="736" customWidth="1"/>
    <col min="770" max="770" width="29.88671875" style="736" customWidth="1"/>
    <col min="771" max="772" width="28.109375" style="736" customWidth="1"/>
    <col min="773" max="773" width="27.6640625" style="736" customWidth="1"/>
    <col min="774" max="774" width="11.44140625" style="736"/>
    <col min="775" max="775" width="8.88671875" style="736" customWidth="1"/>
    <col min="776" max="1024" width="11.44140625" style="736"/>
    <col min="1025" max="1025" width="45.109375" style="736" customWidth="1"/>
    <col min="1026" max="1026" width="29.88671875" style="736" customWidth="1"/>
    <col min="1027" max="1028" width="28.109375" style="736" customWidth="1"/>
    <col min="1029" max="1029" width="27.6640625" style="736" customWidth="1"/>
    <col min="1030" max="1030" width="11.44140625" style="736"/>
    <col min="1031" max="1031" width="8.88671875" style="736" customWidth="1"/>
    <col min="1032" max="1280" width="11.44140625" style="736"/>
    <col min="1281" max="1281" width="45.109375" style="736" customWidth="1"/>
    <col min="1282" max="1282" width="29.88671875" style="736" customWidth="1"/>
    <col min="1283" max="1284" width="28.109375" style="736" customWidth="1"/>
    <col min="1285" max="1285" width="27.6640625" style="736" customWidth="1"/>
    <col min="1286" max="1286" width="11.44140625" style="736"/>
    <col min="1287" max="1287" width="8.88671875" style="736" customWidth="1"/>
    <col min="1288" max="1536" width="11.44140625" style="736"/>
    <col min="1537" max="1537" width="45.109375" style="736" customWidth="1"/>
    <col min="1538" max="1538" width="29.88671875" style="736" customWidth="1"/>
    <col min="1539" max="1540" width="28.109375" style="736" customWidth="1"/>
    <col min="1541" max="1541" width="27.6640625" style="736" customWidth="1"/>
    <col min="1542" max="1542" width="11.44140625" style="736"/>
    <col min="1543" max="1543" width="8.88671875" style="736" customWidth="1"/>
    <col min="1544" max="1792" width="11.44140625" style="736"/>
    <col min="1793" max="1793" width="45.109375" style="736" customWidth="1"/>
    <col min="1794" max="1794" width="29.88671875" style="736" customWidth="1"/>
    <col min="1795" max="1796" width="28.109375" style="736" customWidth="1"/>
    <col min="1797" max="1797" width="27.6640625" style="736" customWidth="1"/>
    <col min="1798" max="1798" width="11.44140625" style="736"/>
    <col min="1799" max="1799" width="8.88671875" style="736" customWidth="1"/>
    <col min="1800" max="2048" width="11.44140625" style="736"/>
    <col min="2049" max="2049" width="45.109375" style="736" customWidth="1"/>
    <col min="2050" max="2050" width="29.88671875" style="736" customWidth="1"/>
    <col min="2051" max="2052" width="28.109375" style="736" customWidth="1"/>
    <col min="2053" max="2053" width="27.6640625" style="736" customWidth="1"/>
    <col min="2054" max="2054" width="11.44140625" style="736"/>
    <col min="2055" max="2055" width="8.88671875" style="736" customWidth="1"/>
    <col min="2056" max="2304" width="11.44140625" style="736"/>
    <col min="2305" max="2305" width="45.109375" style="736" customWidth="1"/>
    <col min="2306" max="2306" width="29.88671875" style="736" customWidth="1"/>
    <col min="2307" max="2308" width="28.109375" style="736" customWidth="1"/>
    <col min="2309" max="2309" width="27.6640625" style="736" customWidth="1"/>
    <col min="2310" max="2310" width="11.44140625" style="736"/>
    <col min="2311" max="2311" width="8.88671875" style="736" customWidth="1"/>
    <col min="2312" max="2560" width="11.44140625" style="736"/>
    <col min="2561" max="2561" width="45.109375" style="736" customWidth="1"/>
    <col min="2562" max="2562" width="29.88671875" style="736" customWidth="1"/>
    <col min="2563" max="2564" width="28.109375" style="736" customWidth="1"/>
    <col min="2565" max="2565" width="27.6640625" style="736" customWidth="1"/>
    <col min="2566" max="2566" width="11.44140625" style="736"/>
    <col min="2567" max="2567" width="8.88671875" style="736" customWidth="1"/>
    <col min="2568" max="2816" width="11.44140625" style="736"/>
    <col min="2817" max="2817" width="45.109375" style="736" customWidth="1"/>
    <col min="2818" max="2818" width="29.88671875" style="736" customWidth="1"/>
    <col min="2819" max="2820" width="28.109375" style="736" customWidth="1"/>
    <col min="2821" max="2821" width="27.6640625" style="736" customWidth="1"/>
    <col min="2822" max="2822" width="11.44140625" style="736"/>
    <col min="2823" max="2823" width="8.88671875" style="736" customWidth="1"/>
    <col min="2824" max="3072" width="11.44140625" style="736"/>
    <col min="3073" max="3073" width="45.109375" style="736" customWidth="1"/>
    <col min="3074" max="3074" width="29.88671875" style="736" customWidth="1"/>
    <col min="3075" max="3076" width="28.109375" style="736" customWidth="1"/>
    <col min="3077" max="3077" width="27.6640625" style="736" customWidth="1"/>
    <col min="3078" max="3078" width="11.44140625" style="736"/>
    <col min="3079" max="3079" width="8.88671875" style="736" customWidth="1"/>
    <col min="3080" max="3328" width="11.44140625" style="736"/>
    <col min="3329" max="3329" width="45.109375" style="736" customWidth="1"/>
    <col min="3330" max="3330" width="29.88671875" style="736" customWidth="1"/>
    <col min="3331" max="3332" width="28.109375" style="736" customWidth="1"/>
    <col min="3333" max="3333" width="27.6640625" style="736" customWidth="1"/>
    <col min="3334" max="3334" width="11.44140625" style="736"/>
    <col min="3335" max="3335" width="8.88671875" style="736" customWidth="1"/>
    <col min="3336" max="3584" width="11.44140625" style="736"/>
    <col min="3585" max="3585" width="45.109375" style="736" customWidth="1"/>
    <col min="3586" max="3586" width="29.88671875" style="736" customWidth="1"/>
    <col min="3587" max="3588" width="28.109375" style="736" customWidth="1"/>
    <col min="3589" max="3589" width="27.6640625" style="736" customWidth="1"/>
    <col min="3590" max="3590" width="11.44140625" style="736"/>
    <col min="3591" max="3591" width="8.88671875" style="736" customWidth="1"/>
    <col min="3592" max="3840" width="11.44140625" style="736"/>
    <col min="3841" max="3841" width="45.109375" style="736" customWidth="1"/>
    <col min="3842" max="3842" width="29.88671875" style="736" customWidth="1"/>
    <col min="3843" max="3844" width="28.109375" style="736" customWidth="1"/>
    <col min="3845" max="3845" width="27.6640625" style="736" customWidth="1"/>
    <col min="3846" max="3846" width="11.44140625" style="736"/>
    <col min="3847" max="3847" width="8.88671875" style="736" customWidth="1"/>
    <col min="3848" max="4096" width="11.44140625" style="736"/>
    <col min="4097" max="4097" width="45.109375" style="736" customWidth="1"/>
    <col min="4098" max="4098" width="29.88671875" style="736" customWidth="1"/>
    <col min="4099" max="4100" width="28.109375" style="736" customWidth="1"/>
    <col min="4101" max="4101" width="27.6640625" style="736" customWidth="1"/>
    <col min="4102" max="4102" width="11.44140625" style="736"/>
    <col min="4103" max="4103" width="8.88671875" style="736" customWidth="1"/>
    <col min="4104" max="4352" width="11.44140625" style="736"/>
    <col min="4353" max="4353" width="45.109375" style="736" customWidth="1"/>
    <col min="4354" max="4354" width="29.88671875" style="736" customWidth="1"/>
    <col min="4355" max="4356" width="28.109375" style="736" customWidth="1"/>
    <col min="4357" max="4357" width="27.6640625" style="736" customWidth="1"/>
    <col min="4358" max="4358" width="11.44140625" style="736"/>
    <col min="4359" max="4359" width="8.88671875" style="736" customWidth="1"/>
    <col min="4360" max="4608" width="11.44140625" style="736"/>
    <col min="4609" max="4609" width="45.109375" style="736" customWidth="1"/>
    <col min="4610" max="4610" width="29.88671875" style="736" customWidth="1"/>
    <col min="4611" max="4612" width="28.109375" style="736" customWidth="1"/>
    <col min="4613" max="4613" width="27.6640625" style="736" customWidth="1"/>
    <col min="4614" max="4614" width="11.44140625" style="736"/>
    <col min="4615" max="4615" width="8.88671875" style="736" customWidth="1"/>
    <col min="4616" max="4864" width="11.44140625" style="736"/>
    <col min="4865" max="4865" width="45.109375" style="736" customWidth="1"/>
    <col min="4866" max="4866" width="29.88671875" style="736" customWidth="1"/>
    <col min="4867" max="4868" width="28.109375" style="736" customWidth="1"/>
    <col min="4869" max="4869" width="27.6640625" style="736" customWidth="1"/>
    <col min="4870" max="4870" width="11.44140625" style="736"/>
    <col min="4871" max="4871" width="8.88671875" style="736" customWidth="1"/>
    <col min="4872" max="5120" width="11.44140625" style="736"/>
    <col min="5121" max="5121" width="45.109375" style="736" customWidth="1"/>
    <col min="5122" max="5122" width="29.88671875" style="736" customWidth="1"/>
    <col min="5123" max="5124" width="28.109375" style="736" customWidth="1"/>
    <col min="5125" max="5125" width="27.6640625" style="736" customWidth="1"/>
    <col min="5126" max="5126" width="11.44140625" style="736"/>
    <col min="5127" max="5127" width="8.88671875" style="736" customWidth="1"/>
    <col min="5128" max="5376" width="11.44140625" style="736"/>
    <col min="5377" max="5377" width="45.109375" style="736" customWidth="1"/>
    <col min="5378" max="5378" width="29.88671875" style="736" customWidth="1"/>
    <col min="5379" max="5380" width="28.109375" style="736" customWidth="1"/>
    <col min="5381" max="5381" width="27.6640625" style="736" customWidth="1"/>
    <col min="5382" max="5382" width="11.44140625" style="736"/>
    <col min="5383" max="5383" width="8.88671875" style="736" customWidth="1"/>
    <col min="5384" max="5632" width="11.44140625" style="736"/>
    <col min="5633" max="5633" width="45.109375" style="736" customWidth="1"/>
    <col min="5634" max="5634" width="29.88671875" style="736" customWidth="1"/>
    <col min="5635" max="5636" width="28.109375" style="736" customWidth="1"/>
    <col min="5637" max="5637" width="27.6640625" style="736" customWidth="1"/>
    <col min="5638" max="5638" width="11.44140625" style="736"/>
    <col min="5639" max="5639" width="8.88671875" style="736" customWidth="1"/>
    <col min="5640" max="5888" width="11.44140625" style="736"/>
    <col min="5889" max="5889" width="45.109375" style="736" customWidth="1"/>
    <col min="5890" max="5890" width="29.88671875" style="736" customWidth="1"/>
    <col min="5891" max="5892" width="28.109375" style="736" customWidth="1"/>
    <col min="5893" max="5893" width="27.6640625" style="736" customWidth="1"/>
    <col min="5894" max="5894" width="11.44140625" style="736"/>
    <col min="5895" max="5895" width="8.88671875" style="736" customWidth="1"/>
    <col min="5896" max="6144" width="11.44140625" style="736"/>
    <col min="6145" max="6145" width="45.109375" style="736" customWidth="1"/>
    <col min="6146" max="6146" width="29.88671875" style="736" customWidth="1"/>
    <col min="6147" max="6148" width="28.109375" style="736" customWidth="1"/>
    <col min="6149" max="6149" width="27.6640625" style="736" customWidth="1"/>
    <col min="6150" max="6150" width="11.44140625" style="736"/>
    <col min="6151" max="6151" width="8.88671875" style="736" customWidth="1"/>
    <col min="6152" max="6400" width="11.44140625" style="736"/>
    <col min="6401" max="6401" width="45.109375" style="736" customWidth="1"/>
    <col min="6402" max="6402" width="29.88671875" style="736" customWidth="1"/>
    <col min="6403" max="6404" width="28.109375" style="736" customWidth="1"/>
    <col min="6405" max="6405" width="27.6640625" style="736" customWidth="1"/>
    <col min="6406" max="6406" width="11.44140625" style="736"/>
    <col min="6407" max="6407" width="8.88671875" style="736" customWidth="1"/>
    <col min="6408" max="6656" width="11.44140625" style="736"/>
    <col min="6657" max="6657" width="45.109375" style="736" customWidth="1"/>
    <col min="6658" max="6658" width="29.88671875" style="736" customWidth="1"/>
    <col min="6659" max="6660" width="28.109375" style="736" customWidth="1"/>
    <col min="6661" max="6661" width="27.6640625" style="736" customWidth="1"/>
    <col min="6662" max="6662" width="11.44140625" style="736"/>
    <col min="6663" max="6663" width="8.88671875" style="736" customWidth="1"/>
    <col min="6664" max="6912" width="11.44140625" style="736"/>
    <col min="6913" max="6913" width="45.109375" style="736" customWidth="1"/>
    <col min="6914" max="6914" width="29.88671875" style="736" customWidth="1"/>
    <col min="6915" max="6916" width="28.109375" style="736" customWidth="1"/>
    <col min="6917" max="6917" width="27.6640625" style="736" customWidth="1"/>
    <col min="6918" max="6918" width="11.44140625" style="736"/>
    <col min="6919" max="6919" width="8.88671875" style="736" customWidth="1"/>
    <col min="6920" max="7168" width="11.44140625" style="736"/>
    <col min="7169" max="7169" width="45.109375" style="736" customWidth="1"/>
    <col min="7170" max="7170" width="29.88671875" style="736" customWidth="1"/>
    <col min="7171" max="7172" width="28.109375" style="736" customWidth="1"/>
    <col min="7173" max="7173" width="27.6640625" style="736" customWidth="1"/>
    <col min="7174" max="7174" width="11.44140625" style="736"/>
    <col min="7175" max="7175" width="8.88671875" style="736" customWidth="1"/>
    <col min="7176" max="7424" width="11.44140625" style="736"/>
    <col min="7425" max="7425" width="45.109375" style="736" customWidth="1"/>
    <col min="7426" max="7426" width="29.88671875" style="736" customWidth="1"/>
    <col min="7427" max="7428" width="28.109375" style="736" customWidth="1"/>
    <col min="7429" max="7429" width="27.6640625" style="736" customWidth="1"/>
    <col min="7430" max="7430" width="11.44140625" style="736"/>
    <col min="7431" max="7431" width="8.88671875" style="736" customWidth="1"/>
    <col min="7432" max="7680" width="11.44140625" style="736"/>
    <col min="7681" max="7681" width="45.109375" style="736" customWidth="1"/>
    <col min="7682" max="7682" width="29.88671875" style="736" customWidth="1"/>
    <col min="7683" max="7684" width="28.109375" style="736" customWidth="1"/>
    <col min="7685" max="7685" width="27.6640625" style="736" customWidth="1"/>
    <col min="7686" max="7686" width="11.44140625" style="736"/>
    <col min="7687" max="7687" width="8.88671875" style="736" customWidth="1"/>
    <col min="7688" max="7936" width="11.44140625" style="736"/>
    <col min="7937" max="7937" width="45.109375" style="736" customWidth="1"/>
    <col min="7938" max="7938" width="29.88671875" style="736" customWidth="1"/>
    <col min="7939" max="7940" width="28.109375" style="736" customWidth="1"/>
    <col min="7941" max="7941" width="27.6640625" style="736" customWidth="1"/>
    <col min="7942" max="7942" width="11.44140625" style="736"/>
    <col min="7943" max="7943" width="8.88671875" style="736" customWidth="1"/>
    <col min="7944" max="8192" width="11.44140625" style="736"/>
    <col min="8193" max="8193" width="45.109375" style="736" customWidth="1"/>
    <col min="8194" max="8194" width="29.88671875" style="736" customWidth="1"/>
    <col min="8195" max="8196" width="28.109375" style="736" customWidth="1"/>
    <col min="8197" max="8197" width="27.6640625" style="736" customWidth="1"/>
    <col min="8198" max="8198" width="11.44140625" style="736"/>
    <col min="8199" max="8199" width="8.88671875" style="736" customWidth="1"/>
    <col min="8200" max="8448" width="11.44140625" style="736"/>
    <col min="8449" max="8449" width="45.109375" style="736" customWidth="1"/>
    <col min="8450" max="8450" width="29.88671875" style="736" customWidth="1"/>
    <col min="8451" max="8452" width="28.109375" style="736" customWidth="1"/>
    <col min="8453" max="8453" width="27.6640625" style="736" customWidth="1"/>
    <col min="8454" max="8454" width="11.44140625" style="736"/>
    <col min="8455" max="8455" width="8.88671875" style="736" customWidth="1"/>
    <col min="8456" max="8704" width="11.44140625" style="736"/>
    <col min="8705" max="8705" width="45.109375" style="736" customWidth="1"/>
    <col min="8706" max="8706" width="29.88671875" style="736" customWidth="1"/>
    <col min="8707" max="8708" width="28.109375" style="736" customWidth="1"/>
    <col min="8709" max="8709" width="27.6640625" style="736" customWidth="1"/>
    <col min="8710" max="8710" width="11.44140625" style="736"/>
    <col min="8711" max="8711" width="8.88671875" style="736" customWidth="1"/>
    <col min="8712" max="8960" width="11.44140625" style="736"/>
    <col min="8961" max="8961" width="45.109375" style="736" customWidth="1"/>
    <col min="8962" max="8962" width="29.88671875" style="736" customWidth="1"/>
    <col min="8963" max="8964" width="28.109375" style="736" customWidth="1"/>
    <col min="8965" max="8965" width="27.6640625" style="736" customWidth="1"/>
    <col min="8966" max="8966" width="11.44140625" style="736"/>
    <col min="8967" max="8967" width="8.88671875" style="736" customWidth="1"/>
    <col min="8968" max="9216" width="11.44140625" style="736"/>
    <col min="9217" max="9217" width="45.109375" style="736" customWidth="1"/>
    <col min="9218" max="9218" width="29.88671875" style="736" customWidth="1"/>
    <col min="9219" max="9220" width="28.109375" style="736" customWidth="1"/>
    <col min="9221" max="9221" width="27.6640625" style="736" customWidth="1"/>
    <col min="9222" max="9222" width="11.44140625" style="736"/>
    <col min="9223" max="9223" width="8.88671875" style="736" customWidth="1"/>
    <col min="9224" max="9472" width="11.44140625" style="736"/>
    <col min="9473" max="9473" width="45.109375" style="736" customWidth="1"/>
    <col min="9474" max="9474" width="29.88671875" style="736" customWidth="1"/>
    <col min="9475" max="9476" width="28.109375" style="736" customWidth="1"/>
    <col min="9477" max="9477" width="27.6640625" style="736" customWidth="1"/>
    <col min="9478" max="9478" width="11.44140625" style="736"/>
    <col min="9479" max="9479" width="8.88671875" style="736" customWidth="1"/>
    <col min="9480" max="9728" width="11.44140625" style="736"/>
    <col min="9729" max="9729" width="45.109375" style="736" customWidth="1"/>
    <col min="9730" max="9730" width="29.88671875" style="736" customWidth="1"/>
    <col min="9731" max="9732" width="28.109375" style="736" customWidth="1"/>
    <col min="9733" max="9733" width="27.6640625" style="736" customWidth="1"/>
    <col min="9734" max="9734" width="11.44140625" style="736"/>
    <col min="9735" max="9735" width="8.88671875" style="736" customWidth="1"/>
    <col min="9736" max="9984" width="11.44140625" style="736"/>
    <col min="9985" max="9985" width="45.109375" style="736" customWidth="1"/>
    <col min="9986" max="9986" width="29.88671875" style="736" customWidth="1"/>
    <col min="9987" max="9988" width="28.109375" style="736" customWidth="1"/>
    <col min="9989" max="9989" width="27.6640625" style="736" customWidth="1"/>
    <col min="9990" max="9990" width="11.44140625" style="736"/>
    <col min="9991" max="9991" width="8.88671875" style="736" customWidth="1"/>
    <col min="9992" max="10240" width="11.44140625" style="736"/>
    <col min="10241" max="10241" width="45.109375" style="736" customWidth="1"/>
    <col min="10242" max="10242" width="29.88671875" style="736" customWidth="1"/>
    <col min="10243" max="10244" width="28.109375" style="736" customWidth="1"/>
    <col min="10245" max="10245" width="27.6640625" style="736" customWidth="1"/>
    <col min="10246" max="10246" width="11.44140625" style="736"/>
    <col min="10247" max="10247" width="8.88671875" style="736" customWidth="1"/>
    <col min="10248" max="10496" width="11.44140625" style="736"/>
    <col min="10497" max="10497" width="45.109375" style="736" customWidth="1"/>
    <col min="10498" max="10498" width="29.88671875" style="736" customWidth="1"/>
    <col min="10499" max="10500" width="28.109375" style="736" customWidth="1"/>
    <col min="10501" max="10501" width="27.6640625" style="736" customWidth="1"/>
    <col min="10502" max="10502" width="11.44140625" style="736"/>
    <col min="10503" max="10503" width="8.88671875" style="736" customWidth="1"/>
    <col min="10504" max="10752" width="11.44140625" style="736"/>
    <col min="10753" max="10753" width="45.109375" style="736" customWidth="1"/>
    <col min="10754" max="10754" width="29.88671875" style="736" customWidth="1"/>
    <col min="10755" max="10756" width="28.109375" style="736" customWidth="1"/>
    <col min="10757" max="10757" width="27.6640625" style="736" customWidth="1"/>
    <col min="10758" max="10758" width="11.44140625" style="736"/>
    <col min="10759" max="10759" width="8.88671875" style="736" customWidth="1"/>
    <col min="10760" max="11008" width="11.44140625" style="736"/>
    <col min="11009" max="11009" width="45.109375" style="736" customWidth="1"/>
    <col min="11010" max="11010" width="29.88671875" style="736" customWidth="1"/>
    <col min="11011" max="11012" width="28.109375" style="736" customWidth="1"/>
    <col min="11013" max="11013" width="27.6640625" style="736" customWidth="1"/>
    <col min="11014" max="11014" width="11.44140625" style="736"/>
    <col min="11015" max="11015" width="8.88671875" style="736" customWidth="1"/>
    <col min="11016" max="11264" width="11.44140625" style="736"/>
    <col min="11265" max="11265" width="45.109375" style="736" customWidth="1"/>
    <col min="11266" max="11266" width="29.88671875" style="736" customWidth="1"/>
    <col min="11267" max="11268" width="28.109375" style="736" customWidth="1"/>
    <col min="11269" max="11269" width="27.6640625" style="736" customWidth="1"/>
    <col min="11270" max="11270" width="11.44140625" style="736"/>
    <col min="11271" max="11271" width="8.88671875" style="736" customWidth="1"/>
    <col min="11272" max="11520" width="11.44140625" style="736"/>
    <col min="11521" max="11521" width="45.109375" style="736" customWidth="1"/>
    <col min="11522" max="11522" width="29.88671875" style="736" customWidth="1"/>
    <col min="11523" max="11524" width="28.109375" style="736" customWidth="1"/>
    <col min="11525" max="11525" width="27.6640625" style="736" customWidth="1"/>
    <col min="11526" max="11526" width="11.44140625" style="736"/>
    <col min="11527" max="11527" width="8.88671875" style="736" customWidth="1"/>
    <col min="11528" max="11776" width="11.44140625" style="736"/>
    <col min="11777" max="11777" width="45.109375" style="736" customWidth="1"/>
    <col min="11778" max="11778" width="29.88671875" style="736" customWidth="1"/>
    <col min="11779" max="11780" width="28.109375" style="736" customWidth="1"/>
    <col min="11781" max="11781" width="27.6640625" style="736" customWidth="1"/>
    <col min="11782" max="11782" width="11.44140625" style="736"/>
    <col min="11783" max="11783" width="8.88671875" style="736" customWidth="1"/>
    <col min="11784" max="12032" width="11.44140625" style="736"/>
    <col min="12033" max="12033" width="45.109375" style="736" customWidth="1"/>
    <col min="12034" max="12034" width="29.88671875" style="736" customWidth="1"/>
    <col min="12035" max="12036" width="28.109375" style="736" customWidth="1"/>
    <col min="12037" max="12037" width="27.6640625" style="736" customWidth="1"/>
    <col min="12038" max="12038" width="11.44140625" style="736"/>
    <col min="12039" max="12039" width="8.88671875" style="736" customWidth="1"/>
    <col min="12040" max="12288" width="11.44140625" style="736"/>
    <col min="12289" max="12289" width="45.109375" style="736" customWidth="1"/>
    <col min="12290" max="12290" width="29.88671875" style="736" customWidth="1"/>
    <col min="12291" max="12292" width="28.109375" style="736" customWidth="1"/>
    <col min="12293" max="12293" width="27.6640625" style="736" customWidth="1"/>
    <col min="12294" max="12294" width="11.44140625" style="736"/>
    <col min="12295" max="12295" width="8.88671875" style="736" customWidth="1"/>
    <col min="12296" max="12544" width="11.44140625" style="736"/>
    <col min="12545" max="12545" width="45.109375" style="736" customWidth="1"/>
    <col min="12546" max="12546" width="29.88671875" style="736" customWidth="1"/>
    <col min="12547" max="12548" width="28.109375" style="736" customWidth="1"/>
    <col min="12549" max="12549" width="27.6640625" style="736" customWidth="1"/>
    <col min="12550" max="12550" width="11.44140625" style="736"/>
    <col min="12551" max="12551" width="8.88671875" style="736" customWidth="1"/>
    <col min="12552" max="12800" width="11.44140625" style="736"/>
    <col min="12801" max="12801" width="45.109375" style="736" customWidth="1"/>
    <col min="12802" max="12802" width="29.88671875" style="736" customWidth="1"/>
    <col min="12803" max="12804" width="28.109375" style="736" customWidth="1"/>
    <col min="12805" max="12805" width="27.6640625" style="736" customWidth="1"/>
    <col min="12806" max="12806" width="11.44140625" style="736"/>
    <col min="12807" max="12807" width="8.88671875" style="736" customWidth="1"/>
    <col min="12808" max="13056" width="11.44140625" style="736"/>
    <col min="13057" max="13057" width="45.109375" style="736" customWidth="1"/>
    <col min="13058" max="13058" width="29.88671875" style="736" customWidth="1"/>
    <col min="13059" max="13060" width="28.109375" style="736" customWidth="1"/>
    <col min="13061" max="13061" width="27.6640625" style="736" customWidth="1"/>
    <col min="13062" max="13062" width="11.44140625" style="736"/>
    <col min="13063" max="13063" width="8.88671875" style="736" customWidth="1"/>
    <col min="13064" max="13312" width="11.44140625" style="736"/>
    <col min="13313" max="13313" width="45.109375" style="736" customWidth="1"/>
    <col min="13314" max="13314" width="29.88671875" style="736" customWidth="1"/>
    <col min="13315" max="13316" width="28.109375" style="736" customWidth="1"/>
    <col min="13317" max="13317" width="27.6640625" style="736" customWidth="1"/>
    <col min="13318" max="13318" width="11.44140625" style="736"/>
    <col min="13319" max="13319" width="8.88671875" style="736" customWidth="1"/>
    <col min="13320" max="13568" width="11.44140625" style="736"/>
    <col min="13569" max="13569" width="45.109375" style="736" customWidth="1"/>
    <col min="13570" max="13570" width="29.88671875" style="736" customWidth="1"/>
    <col min="13571" max="13572" width="28.109375" style="736" customWidth="1"/>
    <col min="13573" max="13573" width="27.6640625" style="736" customWidth="1"/>
    <col min="13574" max="13574" width="11.44140625" style="736"/>
    <col min="13575" max="13575" width="8.88671875" style="736" customWidth="1"/>
    <col min="13576" max="13824" width="11.44140625" style="736"/>
    <col min="13825" max="13825" width="45.109375" style="736" customWidth="1"/>
    <col min="13826" max="13826" width="29.88671875" style="736" customWidth="1"/>
    <col min="13827" max="13828" width="28.109375" style="736" customWidth="1"/>
    <col min="13829" max="13829" width="27.6640625" style="736" customWidth="1"/>
    <col min="13830" max="13830" width="11.44140625" style="736"/>
    <col min="13831" max="13831" width="8.88671875" style="736" customWidth="1"/>
    <col min="13832" max="14080" width="11.44140625" style="736"/>
    <col min="14081" max="14081" width="45.109375" style="736" customWidth="1"/>
    <col min="14082" max="14082" width="29.88671875" style="736" customWidth="1"/>
    <col min="14083" max="14084" width="28.109375" style="736" customWidth="1"/>
    <col min="14085" max="14085" width="27.6640625" style="736" customWidth="1"/>
    <col min="14086" max="14086" width="11.44140625" style="736"/>
    <col min="14087" max="14087" width="8.88671875" style="736" customWidth="1"/>
    <col min="14088" max="14336" width="11.44140625" style="736"/>
    <col min="14337" max="14337" width="45.109375" style="736" customWidth="1"/>
    <col min="14338" max="14338" width="29.88671875" style="736" customWidth="1"/>
    <col min="14339" max="14340" width="28.109375" style="736" customWidth="1"/>
    <col min="14341" max="14341" width="27.6640625" style="736" customWidth="1"/>
    <col min="14342" max="14342" width="11.44140625" style="736"/>
    <col min="14343" max="14343" width="8.88671875" style="736" customWidth="1"/>
    <col min="14344" max="14592" width="11.44140625" style="736"/>
    <col min="14593" max="14593" width="45.109375" style="736" customWidth="1"/>
    <col min="14594" max="14594" width="29.88671875" style="736" customWidth="1"/>
    <col min="14595" max="14596" width="28.109375" style="736" customWidth="1"/>
    <col min="14597" max="14597" width="27.6640625" style="736" customWidth="1"/>
    <col min="14598" max="14598" width="11.44140625" style="736"/>
    <col min="14599" max="14599" width="8.88671875" style="736" customWidth="1"/>
    <col min="14600" max="14848" width="11.44140625" style="736"/>
    <col min="14849" max="14849" width="45.109375" style="736" customWidth="1"/>
    <col min="14850" max="14850" width="29.88671875" style="736" customWidth="1"/>
    <col min="14851" max="14852" width="28.109375" style="736" customWidth="1"/>
    <col min="14853" max="14853" width="27.6640625" style="736" customWidth="1"/>
    <col min="14854" max="14854" width="11.44140625" style="736"/>
    <col min="14855" max="14855" width="8.88671875" style="736" customWidth="1"/>
    <col min="14856" max="15104" width="11.44140625" style="736"/>
    <col min="15105" max="15105" width="45.109375" style="736" customWidth="1"/>
    <col min="15106" max="15106" width="29.88671875" style="736" customWidth="1"/>
    <col min="15107" max="15108" width="28.109375" style="736" customWidth="1"/>
    <col min="15109" max="15109" width="27.6640625" style="736" customWidth="1"/>
    <col min="15110" max="15110" width="11.44140625" style="736"/>
    <col min="15111" max="15111" width="8.88671875" style="736" customWidth="1"/>
    <col min="15112" max="15360" width="11.44140625" style="736"/>
    <col min="15361" max="15361" width="45.109375" style="736" customWidth="1"/>
    <col min="15362" max="15362" width="29.88671875" style="736" customWidth="1"/>
    <col min="15363" max="15364" width="28.109375" style="736" customWidth="1"/>
    <col min="15365" max="15365" width="27.6640625" style="736" customWidth="1"/>
    <col min="15366" max="15366" width="11.44140625" style="736"/>
    <col min="15367" max="15367" width="8.88671875" style="736" customWidth="1"/>
    <col min="15368" max="15616" width="11.44140625" style="736"/>
    <col min="15617" max="15617" width="45.109375" style="736" customWidth="1"/>
    <col min="15618" max="15618" width="29.88671875" style="736" customWidth="1"/>
    <col min="15619" max="15620" width="28.109375" style="736" customWidth="1"/>
    <col min="15621" max="15621" width="27.6640625" style="736" customWidth="1"/>
    <col min="15622" max="15622" width="11.44140625" style="736"/>
    <col min="15623" max="15623" width="8.88671875" style="736" customWidth="1"/>
    <col min="15624" max="15872" width="11.44140625" style="736"/>
    <col min="15873" max="15873" width="45.109375" style="736" customWidth="1"/>
    <col min="15874" max="15874" width="29.88671875" style="736" customWidth="1"/>
    <col min="15875" max="15876" width="28.109375" style="736" customWidth="1"/>
    <col min="15877" max="15877" width="27.6640625" style="736" customWidth="1"/>
    <col min="15878" max="15878" width="11.44140625" style="736"/>
    <col min="15879" max="15879" width="8.88671875" style="736" customWidth="1"/>
    <col min="15880" max="16128" width="11.44140625" style="736"/>
    <col min="16129" max="16129" width="45.109375" style="736" customWidth="1"/>
    <col min="16130" max="16130" width="29.88671875" style="736" customWidth="1"/>
    <col min="16131" max="16132" width="28.109375" style="736" customWidth="1"/>
    <col min="16133" max="16133" width="27.6640625" style="736" customWidth="1"/>
    <col min="16134" max="16134" width="11.44140625" style="736"/>
    <col min="16135" max="16135" width="8.88671875" style="736" customWidth="1"/>
    <col min="16136" max="16384" width="11.44140625" style="736"/>
  </cols>
  <sheetData>
    <row r="1" spans="1:8" ht="18" customHeight="1">
      <c r="A1" s="1422" t="s">
        <v>1246</v>
      </c>
    </row>
    <row r="2" spans="1:8" s="1350" customFormat="1" ht="33.75" customHeight="1">
      <c r="A2" s="1389" t="s">
        <v>1227</v>
      </c>
      <c r="B2" s="1389"/>
      <c r="C2" s="1389"/>
      <c r="D2" s="1389"/>
      <c r="E2" s="1389"/>
      <c r="F2" s="1349"/>
    </row>
    <row r="3" spans="1:8" s="1354" customFormat="1" ht="24" customHeight="1">
      <c r="A3" s="1351">
        <v>45716</v>
      </c>
      <c r="B3" s="1351"/>
      <c r="C3" s="1351"/>
      <c r="D3" s="1351"/>
      <c r="E3" s="1351"/>
      <c r="F3" s="1353"/>
    </row>
    <row r="4" spans="1:8" s="1354" customFormat="1" ht="21" customHeight="1">
      <c r="A4" s="1355" t="s">
        <v>125</v>
      </c>
      <c r="B4" s="1355"/>
      <c r="C4" s="1355"/>
      <c r="D4" s="1355"/>
      <c r="E4" s="1355"/>
      <c r="F4" s="1353"/>
    </row>
    <row r="5" spans="1:8" s="1358" customFormat="1" ht="6" customHeight="1" thickBot="1">
      <c r="A5" s="1356"/>
      <c r="B5" s="1356"/>
      <c r="C5" s="1356"/>
      <c r="D5" s="1356"/>
      <c r="E5" s="1356"/>
      <c r="F5" s="1357"/>
    </row>
    <row r="6" spans="1:8" s="1358" customFormat="1" ht="20.100000000000001" customHeight="1">
      <c r="A6" s="1359" t="s">
        <v>1</v>
      </c>
      <c r="B6" s="1390" t="s">
        <v>1228</v>
      </c>
      <c r="C6" s="1390" t="s">
        <v>1229</v>
      </c>
      <c r="D6" s="1390" t="s">
        <v>1230</v>
      </c>
      <c r="E6" s="1359" t="s">
        <v>1231</v>
      </c>
      <c r="F6" s="1357"/>
    </row>
    <row r="7" spans="1:8" s="1358" customFormat="1" ht="80.099999999999994" customHeight="1">
      <c r="A7" s="1361"/>
      <c r="B7" s="1391"/>
      <c r="C7" s="1391"/>
      <c r="D7" s="1391"/>
      <c r="E7" s="1361"/>
      <c r="F7" s="1357"/>
    </row>
    <row r="8" spans="1:8" s="899" customFormat="1" ht="20.100000000000001" customHeight="1">
      <c r="A8" s="759" t="s">
        <v>29</v>
      </c>
      <c r="B8" s="1363">
        <v>-1054663.6112800001</v>
      </c>
      <c r="C8" s="1363">
        <v>1132507.70943</v>
      </c>
      <c r="D8" s="1363" t="s">
        <v>134</v>
      </c>
      <c r="E8" s="1364">
        <v>77844.098150000005</v>
      </c>
      <c r="F8" s="1365"/>
      <c r="G8" s="1392"/>
    </row>
    <row r="9" spans="1:8" s="899" customFormat="1" ht="20.100000000000001" customHeight="1">
      <c r="A9" s="1366" t="s">
        <v>30</v>
      </c>
      <c r="B9" s="1363">
        <v>43.59395</v>
      </c>
      <c r="C9" s="1363" t="s">
        <v>134</v>
      </c>
      <c r="D9" s="1363" t="s">
        <v>134</v>
      </c>
      <c r="E9" s="1364">
        <v>43.59395</v>
      </c>
      <c r="F9" s="1365"/>
      <c r="G9" s="1392"/>
    </row>
    <row r="10" spans="1:8" s="899" customFormat="1" ht="20.100000000000001" customHeight="1">
      <c r="A10" s="1366" t="s">
        <v>97</v>
      </c>
      <c r="B10" s="1363">
        <v>6705593.31525</v>
      </c>
      <c r="C10" s="1363">
        <v>-6049969.4380900003</v>
      </c>
      <c r="D10" s="1363">
        <v>-197972.31453999999</v>
      </c>
      <c r="E10" s="1364">
        <v>457651.56261999998</v>
      </c>
      <c r="F10" s="1365"/>
      <c r="G10" s="1392"/>
      <c r="H10" s="1393"/>
    </row>
    <row r="11" spans="1:8" s="899" customFormat="1" ht="20.100000000000001" customHeight="1">
      <c r="A11" s="759" t="s">
        <v>32</v>
      </c>
      <c r="B11" s="1363">
        <v>-735.75458000000003</v>
      </c>
      <c r="C11" s="1363" t="s">
        <v>134</v>
      </c>
      <c r="D11" s="1363" t="s">
        <v>134</v>
      </c>
      <c r="E11" s="1364">
        <v>-735.75458000000003</v>
      </c>
      <c r="F11" s="1365"/>
      <c r="G11" s="1392"/>
    </row>
    <row r="12" spans="1:8" s="899" customFormat="1" ht="20.100000000000001" customHeight="1">
      <c r="A12" s="1366" t="s">
        <v>33</v>
      </c>
      <c r="B12" s="1363">
        <v>638042.96115999995</v>
      </c>
      <c r="C12" s="1363">
        <v>-637012.31068</v>
      </c>
      <c r="D12" s="1363" t="s">
        <v>134</v>
      </c>
      <c r="E12" s="1364">
        <v>1030.65048</v>
      </c>
      <c r="F12" s="1365"/>
      <c r="G12" s="1392"/>
    </row>
    <row r="13" spans="1:8" s="899" customFormat="1" ht="20.100000000000001" customHeight="1">
      <c r="A13" s="1366" t="s">
        <v>116</v>
      </c>
      <c r="B13" s="1363">
        <v>-2478556.3177</v>
      </c>
      <c r="C13" s="1363">
        <v>2505229.4917799998</v>
      </c>
      <c r="D13" s="1363" t="s">
        <v>134</v>
      </c>
      <c r="E13" s="1364">
        <v>26673.174080000001</v>
      </c>
      <c r="F13" s="1365"/>
      <c r="G13" s="1392"/>
    </row>
    <row r="14" spans="1:8" s="899" customFormat="1" ht="20.100000000000001" customHeight="1">
      <c r="A14" s="1366" t="s">
        <v>35</v>
      </c>
      <c r="B14" s="1363">
        <v>218160.10011</v>
      </c>
      <c r="C14" s="1363">
        <v>-168973.22940000001</v>
      </c>
      <c r="D14" s="1363" t="s">
        <v>134</v>
      </c>
      <c r="E14" s="1364">
        <v>49186.870710000003</v>
      </c>
      <c r="F14" s="1365"/>
      <c r="G14" s="1392"/>
    </row>
    <row r="15" spans="1:8" s="899" customFormat="1" ht="20.100000000000001" customHeight="1">
      <c r="A15" s="1366" t="s">
        <v>36</v>
      </c>
      <c r="B15" s="1363">
        <v>-401227.03951999999</v>
      </c>
      <c r="C15" s="1363">
        <v>476855.18549</v>
      </c>
      <c r="D15" s="1363">
        <v>-11562.96344</v>
      </c>
      <c r="E15" s="1364">
        <v>64065.182529999998</v>
      </c>
      <c r="F15" s="1365"/>
      <c r="G15" s="1392"/>
    </row>
    <row r="16" spans="1:8" s="899" customFormat="1" ht="20.100000000000001" customHeight="1">
      <c r="A16" s="1366" t="s">
        <v>37</v>
      </c>
      <c r="B16" s="1363">
        <v>299087.31034999999</v>
      </c>
      <c r="C16" s="1363">
        <v>-274339.11875000002</v>
      </c>
      <c r="D16" s="1363" t="s">
        <v>134</v>
      </c>
      <c r="E16" s="1364">
        <v>24748.191599999998</v>
      </c>
      <c r="F16" s="1365"/>
      <c r="G16" s="1392"/>
    </row>
    <row r="17" spans="1:7" s="899" customFormat="1" ht="20.100000000000001" customHeight="1">
      <c r="A17" s="1366" t="s">
        <v>513</v>
      </c>
      <c r="B17" s="1363">
        <v>384425.48851</v>
      </c>
      <c r="C17" s="1363">
        <v>-384645.86732000002</v>
      </c>
      <c r="D17" s="1363" t="s">
        <v>134</v>
      </c>
      <c r="E17" s="1364">
        <v>-220.37880999999999</v>
      </c>
      <c r="F17" s="1365"/>
      <c r="G17" s="1392"/>
    </row>
    <row r="18" spans="1:7" s="899" customFormat="1" ht="20.100000000000001" customHeight="1">
      <c r="A18" s="1366" t="s">
        <v>39</v>
      </c>
      <c r="B18" s="1363">
        <v>163719.16448000001</v>
      </c>
      <c r="C18" s="1363">
        <v>-159974.80655000001</v>
      </c>
      <c r="D18" s="1363" t="s">
        <v>134</v>
      </c>
      <c r="E18" s="1364">
        <v>3744.3579300000001</v>
      </c>
      <c r="F18" s="1365"/>
      <c r="G18" s="1392"/>
    </row>
    <row r="19" spans="1:7" s="899" customFormat="1" ht="20.100000000000001" customHeight="1">
      <c r="A19" s="1366" t="s">
        <v>40</v>
      </c>
      <c r="B19" s="1363">
        <v>782336.01459000004</v>
      </c>
      <c r="C19" s="1363">
        <v>-595388.48270000005</v>
      </c>
      <c r="D19" s="1363" t="s">
        <v>134</v>
      </c>
      <c r="E19" s="1364">
        <v>186947.53189000001</v>
      </c>
      <c r="F19" s="1365"/>
      <c r="G19" s="1392"/>
    </row>
    <row r="20" spans="1:7" s="899" customFormat="1" ht="20.100000000000001" customHeight="1">
      <c r="A20" s="1366" t="s">
        <v>41</v>
      </c>
      <c r="B20" s="1363">
        <v>-148.30525</v>
      </c>
      <c r="C20" s="1363" t="s">
        <v>134</v>
      </c>
      <c r="D20" s="1363" t="s">
        <v>134</v>
      </c>
      <c r="E20" s="1364">
        <v>-148.30525</v>
      </c>
      <c r="F20" s="1365"/>
      <c r="G20" s="1392"/>
    </row>
    <row r="21" spans="1:7" s="899" customFormat="1" ht="20.100000000000001" customHeight="1">
      <c r="A21" s="761" t="s">
        <v>42</v>
      </c>
      <c r="B21" s="1363">
        <v>567.44827999999995</v>
      </c>
      <c r="C21" s="1363" t="s">
        <v>134</v>
      </c>
      <c r="D21" s="1363" t="s">
        <v>134</v>
      </c>
      <c r="E21" s="1364">
        <v>567.44827999999995</v>
      </c>
      <c r="F21" s="1365"/>
      <c r="G21" s="1392"/>
    </row>
    <row r="22" spans="1:7" s="899" customFormat="1" ht="20.100000000000001" customHeight="1">
      <c r="A22" s="1366" t="s">
        <v>43</v>
      </c>
      <c r="B22" s="1363">
        <v>13762.71559</v>
      </c>
      <c r="C22" s="1363" t="s">
        <v>134</v>
      </c>
      <c r="D22" s="1363" t="s">
        <v>134</v>
      </c>
      <c r="E22" s="1364">
        <v>13762.71559</v>
      </c>
      <c r="F22" s="1365"/>
      <c r="G22" s="1392"/>
    </row>
    <row r="23" spans="1:7" s="899" customFormat="1" ht="20.100000000000001" customHeight="1">
      <c r="A23" s="1366" t="s">
        <v>44</v>
      </c>
      <c r="B23" s="1363">
        <v>14604.749970000001</v>
      </c>
      <c r="C23" s="1363" t="s">
        <v>134</v>
      </c>
      <c r="D23" s="1363" t="s">
        <v>134</v>
      </c>
      <c r="E23" s="1364">
        <v>14604.749970000001</v>
      </c>
      <c r="F23" s="1365"/>
      <c r="G23" s="1392"/>
    </row>
    <row r="24" spans="1:7" s="899" customFormat="1" ht="20.100000000000001" customHeight="1">
      <c r="A24" s="1366" t="s">
        <v>776</v>
      </c>
      <c r="B24" s="1363">
        <v>577744.82293999998</v>
      </c>
      <c r="C24" s="1363">
        <v>-521902.32918</v>
      </c>
      <c r="D24" s="1363" t="s">
        <v>134</v>
      </c>
      <c r="E24" s="1364">
        <v>55842.493759999998</v>
      </c>
      <c r="F24" s="1365"/>
      <c r="G24" s="1392"/>
    </row>
    <row r="25" spans="1:7" s="899" customFormat="1" ht="20.100000000000001" customHeight="1">
      <c r="A25" s="1366" t="s">
        <v>1091</v>
      </c>
      <c r="B25" s="1363">
        <v>-669.91354999999999</v>
      </c>
      <c r="C25" s="1363" t="s">
        <v>134</v>
      </c>
      <c r="D25" s="1363" t="s">
        <v>134</v>
      </c>
      <c r="E25" s="1364">
        <v>-669.91354999999999</v>
      </c>
      <c r="F25" s="1365"/>
      <c r="G25" s="1392"/>
    </row>
    <row r="26" spans="1:7" s="1370" customFormat="1" ht="20.100000000000001" customHeight="1">
      <c r="A26" s="1368" t="s">
        <v>47</v>
      </c>
      <c r="B26" s="1364">
        <v>5862086.7433000002</v>
      </c>
      <c r="C26" s="1364">
        <v>-4677613.1959699998</v>
      </c>
      <c r="D26" s="1364">
        <v>-209535.27798000001</v>
      </c>
      <c r="E26" s="1364">
        <v>974938.26934999996</v>
      </c>
      <c r="F26" s="1365"/>
      <c r="G26" s="1392"/>
    </row>
    <row r="27" spans="1:7" ht="7.5" customHeight="1" thickBot="1">
      <c r="A27" s="1371"/>
      <c r="B27" s="1372"/>
      <c r="C27" s="1372"/>
      <c r="D27" s="1372"/>
      <c r="E27" s="1372"/>
      <c r="F27" s="1394"/>
    </row>
    <row r="28" spans="1:7" s="1396" customFormat="1" ht="15.75" customHeight="1">
      <c r="A28" s="899" t="s">
        <v>1232</v>
      </c>
      <c r="B28" s="899"/>
      <c r="C28" s="899"/>
      <c r="D28" s="899"/>
      <c r="E28" s="899"/>
      <c r="F28" s="1395"/>
    </row>
    <row r="29" spans="1:7" ht="18.600000000000001" customHeight="1">
      <c r="A29" s="899" t="s">
        <v>1233</v>
      </c>
      <c r="B29" s="1376"/>
      <c r="C29" s="1376"/>
      <c r="D29" s="1376"/>
      <c r="E29" s="1376"/>
    </row>
    <row r="30" spans="1:7">
      <c r="A30" s="767" t="s">
        <v>1096</v>
      </c>
    </row>
  </sheetData>
  <mergeCells count="8">
    <mergeCell ref="A2:E2"/>
    <mergeCell ref="A4:E4"/>
    <mergeCell ref="A5:E5"/>
    <mergeCell ref="A6:A7"/>
    <mergeCell ref="B6:B7"/>
    <mergeCell ref="C6:C7"/>
    <mergeCell ref="D6:D7"/>
    <mergeCell ref="E6:E7"/>
  </mergeCells>
  <hyperlinks>
    <hyperlink ref="A1" location="Índice!A1" display="Volver al Índice" xr:uid="{12106EEC-F15E-40A8-B2A4-915CF8813979}"/>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0B0F2-2384-4E9E-88A0-FD65386AD50B}">
  <dimension ref="A1:G35"/>
  <sheetViews>
    <sheetView showGridLines="0" zoomScaleNormal="100" workbookViewId="0"/>
  </sheetViews>
  <sheetFormatPr baseColWidth="10" defaultRowHeight="13.2"/>
  <cols>
    <col min="1" max="1" width="38.109375" style="7" customWidth="1"/>
    <col min="2" max="5" width="23.6640625" style="7" customWidth="1"/>
    <col min="6" max="16384" width="11.5546875" style="7"/>
  </cols>
  <sheetData>
    <row r="1" spans="1:7" s="272" customFormat="1" ht="20.100000000000001" customHeight="1">
      <c r="A1" s="1422" t="s">
        <v>1246</v>
      </c>
    </row>
    <row r="2" spans="1:7" s="667" customFormat="1" ht="25.5" customHeight="1">
      <c r="A2" s="40" t="s">
        <v>1223</v>
      </c>
      <c r="B2" s="40"/>
      <c r="C2" s="40"/>
      <c r="D2" s="40"/>
      <c r="E2" s="40"/>
    </row>
    <row r="3" spans="1:7" s="1307" customFormat="1" ht="20.100000000000001" customHeight="1">
      <c r="A3" s="168">
        <v>45716</v>
      </c>
      <c r="B3" s="168"/>
      <c r="C3" s="168"/>
      <c r="D3" s="168"/>
      <c r="E3" s="168"/>
    </row>
    <row r="4" spans="1:7" s="276" customFormat="1" ht="20.100000000000001" customHeight="1">
      <c r="A4" s="887" t="s">
        <v>125</v>
      </c>
      <c r="B4" s="887"/>
      <c r="C4" s="887"/>
      <c r="D4" s="887"/>
      <c r="E4" s="887"/>
    </row>
    <row r="5" spans="1:7" ht="7.5" customHeight="1" thickBot="1"/>
    <row r="6" spans="1:7" s="35" customFormat="1" ht="45" customHeight="1">
      <c r="A6" s="46" t="s">
        <v>1</v>
      </c>
      <c r="B6" s="47" t="s">
        <v>1224</v>
      </c>
      <c r="C6" s="47" t="s">
        <v>1225</v>
      </c>
      <c r="D6" s="46" t="s">
        <v>1226</v>
      </c>
      <c r="E6" s="46"/>
    </row>
    <row r="7" spans="1:7" s="35" customFormat="1" ht="20.100000000000001" customHeight="1">
      <c r="A7" s="616"/>
      <c r="B7" s="49"/>
      <c r="C7" s="49"/>
      <c r="D7" s="1377">
        <v>45716</v>
      </c>
      <c r="E7" s="1377">
        <v>45351</v>
      </c>
    </row>
    <row r="8" spans="1:7" ht="2.25" customHeight="1">
      <c r="A8" s="701"/>
      <c r="B8" s="701"/>
      <c r="C8" s="701"/>
      <c r="D8" s="1378"/>
      <c r="E8" s="1378"/>
    </row>
    <row r="9" spans="1:7" s="24" customFormat="1" ht="18" customHeight="1">
      <c r="A9" s="287" t="s">
        <v>29</v>
      </c>
      <c r="B9" s="1379">
        <v>11079758.145</v>
      </c>
      <c r="C9" s="1379">
        <v>23015087.890999999</v>
      </c>
      <c r="D9" s="1379">
        <v>34094846.035999998</v>
      </c>
      <c r="E9" s="1379">
        <v>28501683.181000002</v>
      </c>
      <c r="F9" s="191"/>
      <c r="G9" s="191"/>
    </row>
    <row r="10" spans="1:7" s="24" customFormat="1" ht="18" customHeight="1">
      <c r="A10" s="287" t="s">
        <v>30</v>
      </c>
      <c r="B10" s="1379" t="s">
        <v>134</v>
      </c>
      <c r="C10" s="1379" t="s">
        <v>134</v>
      </c>
      <c r="D10" s="1379" t="s">
        <v>134</v>
      </c>
      <c r="E10" s="1379" t="s">
        <v>134</v>
      </c>
      <c r="F10" s="191"/>
      <c r="G10" s="191"/>
    </row>
    <row r="11" spans="1:7" s="24" customFormat="1" ht="18" customHeight="1">
      <c r="A11" s="287" t="s">
        <v>31</v>
      </c>
      <c r="B11" s="1379">
        <v>7914080.233</v>
      </c>
      <c r="C11" s="1379">
        <v>18593243.677000001</v>
      </c>
      <c r="D11" s="1379">
        <v>26507323.91</v>
      </c>
      <c r="E11" s="1379">
        <v>35546276.108000003</v>
      </c>
      <c r="F11" s="191"/>
      <c r="G11" s="191"/>
    </row>
    <row r="12" spans="1:7" s="24" customFormat="1" ht="18" customHeight="1">
      <c r="A12" s="287" t="s">
        <v>32</v>
      </c>
      <c r="B12" s="1379" t="s">
        <v>134</v>
      </c>
      <c r="C12" s="1379" t="s">
        <v>134</v>
      </c>
      <c r="D12" s="1379" t="s">
        <v>134</v>
      </c>
      <c r="E12" s="1379" t="s">
        <v>134</v>
      </c>
      <c r="F12" s="191"/>
      <c r="G12" s="191"/>
    </row>
    <row r="13" spans="1:7" s="24" customFormat="1" ht="18" customHeight="1">
      <c r="A13" s="287" t="s">
        <v>33</v>
      </c>
      <c r="B13" s="1379">
        <v>1318511.351</v>
      </c>
      <c r="C13" s="1379">
        <v>5089211.6619999995</v>
      </c>
      <c r="D13" s="1379">
        <v>6407723.0140000004</v>
      </c>
      <c r="E13" s="1379">
        <v>8672981.6640000008</v>
      </c>
      <c r="F13" s="191"/>
      <c r="G13" s="191"/>
    </row>
    <row r="14" spans="1:7" s="24" customFormat="1" ht="18" customHeight="1">
      <c r="A14" s="287" t="s">
        <v>34</v>
      </c>
      <c r="B14" s="1379">
        <v>5018269.95</v>
      </c>
      <c r="C14" s="1379">
        <v>14872858.380999999</v>
      </c>
      <c r="D14" s="1379">
        <v>19891128.331</v>
      </c>
      <c r="E14" s="1379">
        <v>27045932.381999999</v>
      </c>
      <c r="F14" s="191"/>
      <c r="G14" s="191"/>
    </row>
    <row r="15" spans="1:7" s="24" customFormat="1" ht="18" customHeight="1">
      <c r="A15" s="287" t="s">
        <v>35</v>
      </c>
      <c r="B15" s="1379">
        <v>4333413.2450000001</v>
      </c>
      <c r="C15" s="1379">
        <v>6642467.6960000005</v>
      </c>
      <c r="D15" s="1379">
        <v>10975880.942</v>
      </c>
      <c r="E15" s="1379">
        <v>11566335.343</v>
      </c>
      <c r="F15" s="191"/>
      <c r="G15" s="191"/>
    </row>
    <row r="16" spans="1:7" s="24" customFormat="1" ht="18" customHeight="1">
      <c r="A16" s="287" t="s">
        <v>36</v>
      </c>
      <c r="B16" s="1379">
        <v>2286277.8829999999</v>
      </c>
      <c r="C16" s="1379">
        <v>3504040.193</v>
      </c>
      <c r="D16" s="1379">
        <v>5790318.0769999996</v>
      </c>
      <c r="E16" s="1379">
        <v>6375325.9160000002</v>
      </c>
      <c r="F16" s="191"/>
      <c r="G16" s="191"/>
    </row>
    <row r="17" spans="1:7" s="24" customFormat="1" ht="18" customHeight="1">
      <c r="A17" s="287" t="s">
        <v>37</v>
      </c>
      <c r="B17" s="1379">
        <v>930281</v>
      </c>
      <c r="C17" s="1379">
        <v>1972710.5</v>
      </c>
      <c r="D17" s="1379">
        <v>2902991.5</v>
      </c>
      <c r="E17" s="1379">
        <v>2191368.0780000002</v>
      </c>
      <c r="F17" s="191"/>
      <c r="G17" s="191"/>
    </row>
    <row r="18" spans="1:7" s="24" customFormat="1" ht="18" customHeight="1">
      <c r="A18" s="26" t="s">
        <v>38</v>
      </c>
      <c r="B18" s="1379">
        <v>18385</v>
      </c>
      <c r="C18" s="1379">
        <v>404470</v>
      </c>
      <c r="D18" s="1379">
        <v>422855</v>
      </c>
      <c r="E18" s="1379">
        <v>415800</v>
      </c>
      <c r="F18" s="191"/>
      <c r="G18" s="191"/>
    </row>
    <row r="19" spans="1:7" s="24" customFormat="1" ht="18" customHeight="1">
      <c r="A19" s="26" t="s">
        <v>39</v>
      </c>
      <c r="B19" s="1379" t="s">
        <v>134</v>
      </c>
      <c r="C19" s="1379">
        <v>161563.70300000001</v>
      </c>
      <c r="D19" s="1379">
        <v>161563.70300000001</v>
      </c>
      <c r="E19" s="1379">
        <v>835066.26</v>
      </c>
      <c r="F19" s="191"/>
      <c r="G19" s="191"/>
    </row>
    <row r="20" spans="1:7" s="24" customFormat="1" ht="18" customHeight="1">
      <c r="A20" s="26" t="s">
        <v>40</v>
      </c>
      <c r="B20" s="1379">
        <v>1199620.1950000001</v>
      </c>
      <c r="C20" s="1379">
        <v>6484444.7230000002</v>
      </c>
      <c r="D20" s="1379">
        <v>7684064.9189999998</v>
      </c>
      <c r="E20" s="1379">
        <v>7003715.4139999999</v>
      </c>
      <c r="F20" s="191"/>
      <c r="G20" s="191"/>
    </row>
    <row r="21" spans="1:7" s="24" customFormat="1" ht="18" customHeight="1">
      <c r="A21" s="26" t="s">
        <v>41</v>
      </c>
      <c r="B21" s="1379" t="s">
        <v>134</v>
      </c>
      <c r="C21" s="1379" t="s">
        <v>134</v>
      </c>
      <c r="D21" s="1379" t="s">
        <v>134</v>
      </c>
      <c r="E21" s="1379" t="s">
        <v>134</v>
      </c>
      <c r="F21" s="191"/>
      <c r="G21" s="191"/>
    </row>
    <row r="22" spans="1:7" s="24" customFormat="1" ht="18" customHeight="1">
      <c r="A22" s="27" t="s">
        <v>42</v>
      </c>
      <c r="B22" s="1379" t="s">
        <v>134</v>
      </c>
      <c r="C22" s="1379" t="s">
        <v>134</v>
      </c>
      <c r="D22" s="1379" t="s">
        <v>134</v>
      </c>
      <c r="E22" s="1379" t="s">
        <v>134</v>
      </c>
      <c r="F22" s="191"/>
      <c r="G22" s="191"/>
    </row>
    <row r="23" spans="1:7" s="24" customFormat="1" ht="18" customHeight="1">
      <c r="A23" s="26" t="s">
        <v>43</v>
      </c>
      <c r="B23" s="1379" t="s">
        <v>134</v>
      </c>
      <c r="C23" s="1379" t="s">
        <v>134</v>
      </c>
      <c r="D23" s="1379" t="s">
        <v>134</v>
      </c>
      <c r="E23" s="1379">
        <v>15120</v>
      </c>
      <c r="F23" s="191"/>
      <c r="G23" s="191"/>
    </row>
    <row r="24" spans="1:7" s="24" customFormat="1" ht="18" customHeight="1">
      <c r="A24" s="26" t="s">
        <v>44</v>
      </c>
      <c r="B24" s="1379" t="s">
        <v>134</v>
      </c>
      <c r="C24" s="1379" t="s">
        <v>134</v>
      </c>
      <c r="D24" s="1379" t="s">
        <v>134</v>
      </c>
      <c r="E24" s="1379" t="s">
        <v>134</v>
      </c>
      <c r="F24" s="191"/>
      <c r="G24" s="191"/>
    </row>
    <row r="25" spans="1:7" s="24" customFormat="1" ht="18" customHeight="1">
      <c r="A25" s="26" t="s">
        <v>45</v>
      </c>
      <c r="B25" s="1379">
        <v>501547.46</v>
      </c>
      <c r="C25" s="1379">
        <v>3565532.41</v>
      </c>
      <c r="D25" s="1379">
        <v>4067079.87</v>
      </c>
      <c r="E25" s="1379">
        <v>3719777.7769999998</v>
      </c>
      <c r="F25" s="191"/>
      <c r="G25" s="191"/>
    </row>
    <row r="26" spans="1:7" s="24" customFormat="1" ht="18" customHeight="1">
      <c r="A26" s="26" t="s">
        <v>46</v>
      </c>
      <c r="B26" s="1379" t="s">
        <v>134</v>
      </c>
      <c r="C26" s="1379" t="s">
        <v>134</v>
      </c>
      <c r="D26" s="1379" t="s">
        <v>134</v>
      </c>
      <c r="E26" s="1379" t="s">
        <v>134</v>
      </c>
      <c r="F26" s="191"/>
      <c r="G26" s="191"/>
    </row>
    <row r="27" spans="1:7" s="70" customFormat="1" ht="22.65" customHeight="1">
      <c r="A27" s="655" t="s">
        <v>47</v>
      </c>
      <c r="B27" s="1380">
        <v>34600144.461999997</v>
      </c>
      <c r="C27" s="1380">
        <v>84305630.835999995</v>
      </c>
      <c r="D27" s="1380">
        <v>118905775.302</v>
      </c>
      <c r="E27" s="1380">
        <v>131889382.123</v>
      </c>
      <c r="F27" s="191"/>
      <c r="G27" s="191"/>
    </row>
    <row r="28" spans="1:7" s="1382" customFormat="1" ht="3.9" customHeight="1" thickBot="1">
      <c r="A28" s="679"/>
      <c r="B28" s="1381"/>
      <c r="C28" s="1381"/>
      <c r="D28" s="1381"/>
      <c r="E28" s="1381"/>
      <c r="F28" s="70"/>
    </row>
    <row r="29" spans="1:7" ht="13.65" customHeight="1">
      <c r="A29" s="1383" t="s">
        <v>681</v>
      </c>
      <c r="B29" s="1384"/>
      <c r="C29" s="1384"/>
      <c r="D29" s="1384"/>
      <c r="E29" s="1384"/>
      <c r="F29" s="35"/>
    </row>
    <row r="30" spans="1:7" s="73" customFormat="1" ht="9.75" customHeight="1">
      <c r="A30" s="1383" t="s">
        <v>49</v>
      </c>
      <c r="B30" s="1385"/>
      <c r="C30" s="1386"/>
      <c r="D30" s="1387"/>
      <c r="E30" s="1385"/>
    </row>
    <row r="31" spans="1:7" s="73" customFormat="1" ht="12.75" customHeight="1">
      <c r="A31" s="1383"/>
      <c r="D31" s="1388"/>
    </row>
    <row r="32" spans="1:7" s="73" customFormat="1" ht="9.6"/>
    <row r="33" s="73" customFormat="1" ht="9.6"/>
    <row r="34" s="73" customFormat="1" ht="9.6"/>
    <row r="35" s="73" customFormat="1" ht="9.6"/>
  </sheetData>
  <mergeCells count="6">
    <mergeCell ref="A2:E2"/>
    <mergeCell ref="A4:E4"/>
    <mergeCell ref="A6:A7"/>
    <mergeCell ref="B6:B7"/>
    <mergeCell ref="C6:C7"/>
    <mergeCell ref="D6:E6"/>
  </mergeCells>
  <hyperlinks>
    <hyperlink ref="A1" location="Índice!A1" display="Volver al Índice" xr:uid="{7C427CC7-B055-4024-98E1-E92C77FDE2C8}"/>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EFC0-E69C-46FC-980A-CFC97BE2067C}">
  <dimension ref="A1:H35"/>
  <sheetViews>
    <sheetView showGridLines="0" zoomScale="85" zoomScaleNormal="85" workbookViewId="0"/>
  </sheetViews>
  <sheetFormatPr baseColWidth="10" defaultRowHeight="13.2"/>
  <cols>
    <col min="1" max="1" width="33" style="7" bestFit="1" customWidth="1"/>
    <col min="2" max="2" width="19.6640625" style="7" bestFit="1" customWidth="1"/>
    <col min="3" max="4" width="19.109375" style="7" customWidth="1"/>
    <col min="5" max="6" width="16.44140625" style="7" customWidth="1"/>
    <col min="7" max="7" width="14.88671875" style="7" bestFit="1" customWidth="1"/>
    <col min="8" max="16384" width="11.5546875" style="7"/>
  </cols>
  <sheetData>
    <row r="1" spans="1:7" ht="18">
      <c r="A1" s="1422" t="s">
        <v>1246</v>
      </c>
      <c r="B1" s="272"/>
      <c r="C1" s="272"/>
      <c r="D1" s="272"/>
      <c r="E1" s="272"/>
      <c r="F1" s="272"/>
      <c r="G1" s="272"/>
    </row>
    <row r="2" spans="1:7" s="301" customFormat="1" ht="28.2">
      <c r="A2" s="40" t="s">
        <v>1234</v>
      </c>
      <c r="B2" s="40"/>
      <c r="C2" s="40"/>
      <c r="D2" s="40"/>
      <c r="E2" s="40"/>
      <c r="F2" s="40"/>
      <c r="G2" s="667"/>
    </row>
    <row r="3" spans="1:7" s="302" customFormat="1" ht="18">
      <c r="A3" s="352">
        <v>45716</v>
      </c>
      <c r="B3" s="352"/>
      <c r="C3" s="352"/>
      <c r="D3" s="352"/>
      <c r="E3" s="352"/>
      <c r="F3" s="352"/>
      <c r="G3" s="1307"/>
    </row>
    <row r="4" spans="1:7" ht="16.8">
      <c r="A4" s="887" t="s">
        <v>125</v>
      </c>
      <c r="B4" s="887"/>
      <c r="C4" s="887"/>
      <c r="D4" s="887"/>
      <c r="E4" s="887"/>
      <c r="F4" s="887"/>
      <c r="G4" s="276"/>
    </row>
    <row r="5" spans="1:7" ht="13.8" thickBot="1"/>
    <row r="6" spans="1:7" ht="20.25" customHeight="1">
      <c r="A6" s="46" t="s">
        <v>1</v>
      </c>
      <c r="B6" s="47" t="s">
        <v>1235</v>
      </c>
      <c r="C6" s="47" t="s">
        <v>1236</v>
      </c>
      <c r="D6" s="47" t="s">
        <v>1237</v>
      </c>
      <c r="E6" s="46" t="s">
        <v>1238</v>
      </c>
      <c r="F6" s="46"/>
      <c r="G6" s="35"/>
    </row>
    <row r="7" spans="1:7" ht="21.75" customHeight="1">
      <c r="A7" s="616"/>
      <c r="B7" s="49"/>
      <c r="C7" s="49"/>
      <c r="D7" s="49"/>
      <c r="E7" s="1377">
        <v>45716</v>
      </c>
      <c r="F7" s="1377">
        <v>45351</v>
      </c>
      <c r="G7" s="35"/>
    </row>
    <row r="8" spans="1:7" ht="9.75" customHeight="1">
      <c r="A8" s="701"/>
      <c r="B8" s="701"/>
      <c r="C8" s="701"/>
      <c r="D8" s="701"/>
      <c r="E8" s="1378"/>
      <c r="F8" s="1378"/>
    </row>
    <row r="9" spans="1:7" ht="18" customHeight="1">
      <c r="A9" s="871" t="s">
        <v>29</v>
      </c>
      <c r="B9" s="1397">
        <v>20911604.405000001</v>
      </c>
      <c r="C9" s="1397">
        <v>16465250.396</v>
      </c>
      <c r="D9" s="1397">
        <v>3371962.6860000002</v>
      </c>
      <c r="E9" s="1397">
        <v>40748817.487000003</v>
      </c>
      <c r="F9" s="1397">
        <v>42823301.901000001</v>
      </c>
      <c r="G9" s="1398"/>
    </row>
    <row r="10" spans="1:7" ht="18" customHeight="1">
      <c r="A10" s="871" t="s">
        <v>30</v>
      </c>
      <c r="B10" s="1397" t="s">
        <v>134</v>
      </c>
      <c r="C10" s="1397" t="s">
        <v>134</v>
      </c>
      <c r="D10" s="1397" t="s">
        <v>134</v>
      </c>
      <c r="E10" s="1397" t="s">
        <v>134</v>
      </c>
      <c r="F10" s="1397" t="s">
        <v>134</v>
      </c>
      <c r="G10" s="1398"/>
    </row>
    <row r="11" spans="1:7" ht="18" customHeight="1">
      <c r="A11" s="871" t="s">
        <v>31</v>
      </c>
      <c r="B11" s="1397">
        <v>44655310.810000002</v>
      </c>
      <c r="C11" s="1397">
        <v>7984262.2800000003</v>
      </c>
      <c r="D11" s="1397">
        <v>3633400.0430000001</v>
      </c>
      <c r="E11" s="1397">
        <v>56272973.133000001</v>
      </c>
      <c r="F11" s="1397">
        <v>37576612.377999999</v>
      </c>
      <c r="G11" s="1398"/>
    </row>
    <row r="12" spans="1:7" ht="18" customHeight="1">
      <c r="A12" s="871" t="s">
        <v>32</v>
      </c>
      <c r="B12" s="1397" t="s">
        <v>134</v>
      </c>
      <c r="C12" s="1397" t="s">
        <v>134</v>
      </c>
      <c r="D12" s="1397" t="s">
        <v>134</v>
      </c>
      <c r="E12" s="1397" t="s">
        <v>134</v>
      </c>
      <c r="F12" s="1397" t="s">
        <v>134</v>
      </c>
      <c r="G12" s="1398"/>
    </row>
    <row r="13" spans="1:7" ht="18" customHeight="1">
      <c r="A13" s="871" t="s">
        <v>33</v>
      </c>
      <c r="B13" s="1397">
        <v>845414.40000000002</v>
      </c>
      <c r="C13" s="1397">
        <v>3506002.7239999999</v>
      </c>
      <c r="D13" s="1397">
        <v>366480.36099999998</v>
      </c>
      <c r="E13" s="1397">
        <v>4717897.4850000003</v>
      </c>
      <c r="F13" s="1397">
        <v>2224851.7880000002</v>
      </c>
      <c r="G13" s="1398"/>
    </row>
    <row r="14" spans="1:7" ht="18" customHeight="1">
      <c r="A14" s="871" t="s">
        <v>34</v>
      </c>
      <c r="B14" s="1397">
        <v>5679021.7989999996</v>
      </c>
      <c r="C14" s="1397">
        <v>12692630.592</v>
      </c>
      <c r="D14" s="1397">
        <v>235419.81700000001</v>
      </c>
      <c r="E14" s="1397">
        <v>18607072.208000001</v>
      </c>
      <c r="F14" s="1397">
        <v>16732955.989</v>
      </c>
      <c r="G14" s="1398"/>
    </row>
    <row r="15" spans="1:7" ht="18" customHeight="1">
      <c r="A15" s="871" t="s">
        <v>35</v>
      </c>
      <c r="B15" s="1397" t="s">
        <v>134</v>
      </c>
      <c r="C15" s="1397">
        <v>2142614.838</v>
      </c>
      <c r="D15" s="1397" t="s">
        <v>134</v>
      </c>
      <c r="E15" s="1397">
        <v>2142614.838</v>
      </c>
      <c r="F15" s="1397">
        <v>3785165.4759999998</v>
      </c>
      <c r="G15" s="1398"/>
    </row>
    <row r="16" spans="1:7" ht="18" customHeight="1">
      <c r="A16" s="871" t="s">
        <v>36</v>
      </c>
      <c r="B16" s="1397">
        <v>1710016.922</v>
      </c>
      <c r="C16" s="1397">
        <v>2075965.7309999999</v>
      </c>
      <c r="D16" s="1397">
        <v>148985.81200000001</v>
      </c>
      <c r="E16" s="1397">
        <v>3934968.4649999999</v>
      </c>
      <c r="F16" s="1397">
        <v>5411194.6770000001</v>
      </c>
      <c r="G16" s="1398"/>
    </row>
    <row r="17" spans="1:8" ht="18" customHeight="1">
      <c r="A17" s="871" t="s">
        <v>37</v>
      </c>
      <c r="B17" s="1397" t="s">
        <v>134</v>
      </c>
      <c r="C17" s="1397">
        <v>756103.82499999995</v>
      </c>
      <c r="D17" s="1397" t="s">
        <v>134</v>
      </c>
      <c r="E17" s="1397">
        <v>756103.82499999995</v>
      </c>
      <c r="F17" s="1397">
        <v>656083.71900000004</v>
      </c>
      <c r="G17" s="1398"/>
    </row>
    <row r="18" spans="1:8" ht="18" customHeight="1">
      <c r="A18" s="1399" t="s">
        <v>38</v>
      </c>
      <c r="B18" s="1397" t="s">
        <v>134</v>
      </c>
      <c r="C18" s="1397" t="s">
        <v>134</v>
      </c>
      <c r="D18" s="1397" t="s">
        <v>134</v>
      </c>
      <c r="E18" s="1397" t="s">
        <v>134</v>
      </c>
      <c r="F18" s="1397" t="s">
        <v>134</v>
      </c>
      <c r="G18" s="1398"/>
    </row>
    <row r="19" spans="1:8" ht="18" customHeight="1">
      <c r="A19" s="1399" t="s">
        <v>39</v>
      </c>
      <c r="B19" s="1397" t="s">
        <v>134</v>
      </c>
      <c r="C19" s="1397" t="s">
        <v>134</v>
      </c>
      <c r="D19" s="1397" t="s">
        <v>134</v>
      </c>
      <c r="E19" s="1397" t="s">
        <v>134</v>
      </c>
      <c r="F19" s="1397" t="s">
        <v>134</v>
      </c>
      <c r="G19" s="1398"/>
    </row>
    <row r="20" spans="1:8" ht="18" customHeight="1">
      <c r="A20" s="1399" t="s">
        <v>40</v>
      </c>
      <c r="B20" s="1397">
        <v>2781769.98</v>
      </c>
      <c r="C20" s="1397">
        <v>4727138.7050000001</v>
      </c>
      <c r="D20" s="1397">
        <v>217710.41800000001</v>
      </c>
      <c r="E20" s="1397">
        <v>7726619.1030000001</v>
      </c>
      <c r="F20" s="1397">
        <v>7785034.5930000003</v>
      </c>
      <c r="G20" s="1398"/>
      <c r="H20" s="902"/>
    </row>
    <row r="21" spans="1:8" ht="18" customHeight="1">
      <c r="A21" s="1399" t="s">
        <v>41</v>
      </c>
      <c r="B21" s="1397" t="s">
        <v>134</v>
      </c>
      <c r="C21" s="1397" t="s">
        <v>134</v>
      </c>
      <c r="D21" s="1397" t="s">
        <v>134</v>
      </c>
      <c r="E21" s="1397" t="s">
        <v>134</v>
      </c>
      <c r="F21" s="1397" t="s">
        <v>134</v>
      </c>
      <c r="G21" s="1398"/>
    </row>
    <row r="22" spans="1:8" ht="18" customHeight="1">
      <c r="A22" s="27" t="s">
        <v>42</v>
      </c>
      <c r="B22" s="1397" t="s">
        <v>134</v>
      </c>
      <c r="C22" s="1397" t="s">
        <v>134</v>
      </c>
      <c r="D22" s="1397" t="s">
        <v>134</v>
      </c>
      <c r="E22" s="1397" t="s">
        <v>134</v>
      </c>
      <c r="F22" s="1397" t="s">
        <v>134</v>
      </c>
      <c r="G22" s="1398"/>
    </row>
    <row r="23" spans="1:8" ht="18" customHeight="1">
      <c r="A23" s="1399" t="s">
        <v>43</v>
      </c>
      <c r="B23" s="1397" t="s">
        <v>134</v>
      </c>
      <c r="C23" s="1397" t="s">
        <v>134</v>
      </c>
      <c r="D23" s="1397" t="s">
        <v>134</v>
      </c>
      <c r="E23" s="1397" t="s">
        <v>134</v>
      </c>
      <c r="F23" s="1397" t="s">
        <v>134</v>
      </c>
      <c r="G23" s="1398"/>
    </row>
    <row r="24" spans="1:8" ht="18" customHeight="1">
      <c r="A24" s="1399" t="s">
        <v>44</v>
      </c>
      <c r="B24" s="1397" t="s">
        <v>134</v>
      </c>
      <c r="C24" s="1397" t="s">
        <v>134</v>
      </c>
      <c r="D24" s="1397" t="s">
        <v>134</v>
      </c>
      <c r="E24" s="1397" t="s">
        <v>134</v>
      </c>
      <c r="F24" s="1397" t="s">
        <v>134</v>
      </c>
      <c r="G24" s="1398"/>
    </row>
    <row r="25" spans="1:8" ht="18" customHeight="1">
      <c r="A25" s="1399" t="s">
        <v>45</v>
      </c>
      <c r="B25" s="1397">
        <v>584275.30000000005</v>
      </c>
      <c r="C25" s="1397">
        <v>2554571.4870000002</v>
      </c>
      <c r="D25" s="1397">
        <v>66854.544999999998</v>
      </c>
      <c r="E25" s="1397">
        <v>3205701.3319999999</v>
      </c>
      <c r="F25" s="1397">
        <v>4279431.9649999999</v>
      </c>
      <c r="G25" s="1398"/>
    </row>
    <row r="26" spans="1:8" ht="18" customHeight="1">
      <c r="A26" s="1399" t="s">
        <v>46</v>
      </c>
      <c r="B26" s="1397" t="s">
        <v>134</v>
      </c>
      <c r="C26" s="1397" t="s">
        <v>134</v>
      </c>
      <c r="D26" s="1397" t="s">
        <v>134</v>
      </c>
      <c r="E26" s="1397" t="s">
        <v>134</v>
      </c>
      <c r="F26" s="1397" t="s">
        <v>134</v>
      </c>
      <c r="G26" s="1398"/>
    </row>
    <row r="27" spans="1:8" ht="22.65" customHeight="1">
      <c r="A27" s="655" t="s">
        <v>47</v>
      </c>
      <c r="B27" s="1400">
        <v>77167413.616000012</v>
      </c>
      <c r="C27" s="1400">
        <v>52904540.578000002</v>
      </c>
      <c r="D27" s="1400">
        <v>8040813.6819999991</v>
      </c>
      <c r="E27" s="1400">
        <v>138112767.87600002</v>
      </c>
      <c r="F27" s="1400">
        <v>121274632.48599999</v>
      </c>
      <c r="G27" s="1398"/>
    </row>
    <row r="28" spans="1:8" ht="6" customHeight="1" thickBot="1">
      <c r="A28" s="679"/>
      <c r="B28" s="1381"/>
      <c r="C28" s="1381"/>
      <c r="D28" s="1381"/>
      <c r="E28" s="1381"/>
      <c r="F28" s="1381"/>
    </row>
    <row r="29" spans="1:8">
      <c r="A29" s="1383" t="s">
        <v>681</v>
      </c>
      <c r="B29" s="1384"/>
      <c r="C29" s="1384"/>
      <c r="D29" s="1384"/>
      <c r="E29" s="1384"/>
      <c r="F29" s="1384"/>
    </row>
    <row r="30" spans="1:8">
      <c r="A30" s="1401" t="s">
        <v>49</v>
      </c>
      <c r="B30" s="1401"/>
      <c r="C30" s="1401"/>
      <c r="D30" s="1401"/>
      <c r="E30" s="1401"/>
      <c r="F30" s="1401"/>
    </row>
    <row r="31" spans="1:8">
      <c r="A31" s="1401"/>
      <c r="B31" s="1401"/>
      <c r="C31" s="1401"/>
      <c r="D31" s="1401"/>
      <c r="E31" s="1401"/>
      <c r="F31" s="1401"/>
    </row>
    <row r="32" spans="1:8">
      <c r="A32" s="73"/>
      <c r="B32" s="73"/>
      <c r="C32" s="73"/>
      <c r="D32" s="73"/>
      <c r="E32" s="73"/>
      <c r="F32" s="73"/>
    </row>
    <row r="33" spans="1:6">
      <c r="A33" s="73"/>
      <c r="B33" s="73"/>
      <c r="C33" s="73"/>
      <c r="D33" s="73"/>
      <c r="E33" s="73"/>
      <c r="F33" s="73"/>
    </row>
    <row r="34" spans="1:6">
      <c r="A34" s="73"/>
      <c r="B34" s="73"/>
      <c r="C34" s="73"/>
      <c r="D34" s="73"/>
      <c r="E34" s="73"/>
      <c r="F34" s="73"/>
    </row>
    <row r="35" spans="1:6">
      <c r="A35" s="73"/>
      <c r="B35" s="73"/>
      <c r="C35" s="73"/>
      <c r="D35" s="73"/>
      <c r="E35" s="73"/>
      <c r="F35" s="73"/>
    </row>
  </sheetData>
  <mergeCells count="9">
    <mergeCell ref="A30:F31"/>
    <mergeCell ref="A2:F2"/>
    <mergeCell ref="A3:F3"/>
    <mergeCell ref="A4:F4"/>
    <mergeCell ref="A6:A7"/>
    <mergeCell ref="B6:B7"/>
    <mergeCell ref="C6:C7"/>
    <mergeCell ref="D6:D7"/>
    <mergeCell ref="E6:F6"/>
  </mergeCells>
  <hyperlinks>
    <hyperlink ref="A1" location="Índice!A1" display="Volver al Índice" xr:uid="{40A01BAF-46DD-40B1-8A3B-992F11347827}"/>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DF49C-5EDD-4464-9AEB-45774C5E4037}">
  <dimension ref="A1:H203"/>
  <sheetViews>
    <sheetView showGridLines="0" zoomScaleNormal="100" workbookViewId="0"/>
  </sheetViews>
  <sheetFormatPr baseColWidth="10" defaultColWidth="33.6640625" defaultRowHeight="13.2"/>
  <cols>
    <col min="1" max="1" width="127.33203125" style="736" bestFit="1" customWidth="1"/>
    <col min="2" max="2" width="24.6640625" style="736" customWidth="1"/>
    <col min="3" max="3" width="23" style="736" customWidth="1"/>
    <col min="4" max="4" width="19.109375" style="736" customWidth="1"/>
    <col min="5" max="5" width="19.109375" style="1347" customWidth="1"/>
    <col min="6" max="6" width="5.33203125" style="736" customWidth="1"/>
    <col min="7" max="255" width="11.5546875" style="736" customWidth="1"/>
    <col min="256" max="257" width="33.6640625" style="736"/>
    <col min="258" max="258" width="24.6640625" style="736" customWidth="1"/>
    <col min="259" max="259" width="23" style="736" customWidth="1"/>
    <col min="260" max="261" width="19.109375" style="736" customWidth="1"/>
    <col min="262" max="262" width="5.33203125" style="736" customWidth="1"/>
    <col min="263" max="511" width="11.5546875" style="736" customWidth="1"/>
    <col min="512" max="513" width="33.6640625" style="736"/>
    <col min="514" max="514" width="24.6640625" style="736" customWidth="1"/>
    <col min="515" max="515" width="23" style="736" customWidth="1"/>
    <col min="516" max="517" width="19.109375" style="736" customWidth="1"/>
    <col min="518" max="518" width="5.33203125" style="736" customWidth="1"/>
    <col min="519" max="767" width="11.5546875" style="736" customWidth="1"/>
    <col min="768" max="769" width="33.6640625" style="736"/>
    <col min="770" max="770" width="24.6640625" style="736" customWidth="1"/>
    <col min="771" max="771" width="23" style="736" customWidth="1"/>
    <col min="772" max="773" width="19.109375" style="736" customWidth="1"/>
    <col min="774" max="774" width="5.33203125" style="736" customWidth="1"/>
    <col min="775" max="1023" width="11.5546875" style="736" customWidth="1"/>
    <col min="1024" max="1025" width="33.6640625" style="736"/>
    <col min="1026" max="1026" width="24.6640625" style="736" customWidth="1"/>
    <col min="1027" max="1027" width="23" style="736" customWidth="1"/>
    <col min="1028" max="1029" width="19.109375" style="736" customWidth="1"/>
    <col min="1030" max="1030" width="5.33203125" style="736" customWidth="1"/>
    <col min="1031" max="1279" width="11.5546875" style="736" customWidth="1"/>
    <col min="1280" max="1281" width="33.6640625" style="736"/>
    <col min="1282" max="1282" width="24.6640625" style="736" customWidth="1"/>
    <col min="1283" max="1283" width="23" style="736" customWidth="1"/>
    <col min="1284" max="1285" width="19.109375" style="736" customWidth="1"/>
    <col min="1286" max="1286" width="5.33203125" style="736" customWidth="1"/>
    <col min="1287" max="1535" width="11.5546875" style="736" customWidth="1"/>
    <col min="1536" max="1537" width="33.6640625" style="736"/>
    <col min="1538" max="1538" width="24.6640625" style="736" customWidth="1"/>
    <col min="1539" max="1539" width="23" style="736" customWidth="1"/>
    <col min="1540" max="1541" width="19.109375" style="736" customWidth="1"/>
    <col min="1542" max="1542" width="5.33203125" style="736" customWidth="1"/>
    <col min="1543" max="1791" width="11.5546875" style="736" customWidth="1"/>
    <col min="1792" max="1793" width="33.6640625" style="736"/>
    <col min="1794" max="1794" width="24.6640625" style="736" customWidth="1"/>
    <col min="1795" max="1795" width="23" style="736" customWidth="1"/>
    <col min="1796" max="1797" width="19.109375" style="736" customWidth="1"/>
    <col min="1798" max="1798" width="5.33203125" style="736" customWidth="1"/>
    <col min="1799" max="2047" width="11.5546875" style="736" customWidth="1"/>
    <col min="2048" max="2049" width="33.6640625" style="736"/>
    <col min="2050" max="2050" width="24.6640625" style="736" customWidth="1"/>
    <col min="2051" max="2051" width="23" style="736" customWidth="1"/>
    <col min="2052" max="2053" width="19.109375" style="736" customWidth="1"/>
    <col min="2054" max="2054" width="5.33203125" style="736" customWidth="1"/>
    <col min="2055" max="2303" width="11.5546875" style="736" customWidth="1"/>
    <col min="2304" max="2305" width="33.6640625" style="736"/>
    <col min="2306" max="2306" width="24.6640625" style="736" customWidth="1"/>
    <col min="2307" max="2307" width="23" style="736" customWidth="1"/>
    <col min="2308" max="2309" width="19.109375" style="736" customWidth="1"/>
    <col min="2310" max="2310" width="5.33203125" style="736" customWidth="1"/>
    <col min="2311" max="2559" width="11.5546875" style="736" customWidth="1"/>
    <col min="2560" max="2561" width="33.6640625" style="736"/>
    <col min="2562" max="2562" width="24.6640625" style="736" customWidth="1"/>
    <col min="2563" max="2563" width="23" style="736" customWidth="1"/>
    <col min="2564" max="2565" width="19.109375" style="736" customWidth="1"/>
    <col min="2566" max="2566" width="5.33203125" style="736" customWidth="1"/>
    <col min="2567" max="2815" width="11.5546875" style="736" customWidth="1"/>
    <col min="2816" max="2817" width="33.6640625" style="736"/>
    <col min="2818" max="2818" width="24.6640625" style="736" customWidth="1"/>
    <col min="2819" max="2819" width="23" style="736" customWidth="1"/>
    <col min="2820" max="2821" width="19.109375" style="736" customWidth="1"/>
    <col min="2822" max="2822" width="5.33203125" style="736" customWidth="1"/>
    <col min="2823" max="3071" width="11.5546875" style="736" customWidth="1"/>
    <col min="3072" max="3073" width="33.6640625" style="736"/>
    <col min="3074" max="3074" width="24.6640625" style="736" customWidth="1"/>
    <col min="3075" max="3075" width="23" style="736" customWidth="1"/>
    <col min="3076" max="3077" width="19.109375" style="736" customWidth="1"/>
    <col min="3078" max="3078" width="5.33203125" style="736" customWidth="1"/>
    <col min="3079" max="3327" width="11.5546875" style="736" customWidth="1"/>
    <col min="3328" max="3329" width="33.6640625" style="736"/>
    <col min="3330" max="3330" width="24.6640625" style="736" customWidth="1"/>
    <col min="3331" max="3331" width="23" style="736" customWidth="1"/>
    <col min="3332" max="3333" width="19.109375" style="736" customWidth="1"/>
    <col min="3334" max="3334" width="5.33203125" style="736" customWidth="1"/>
    <col min="3335" max="3583" width="11.5546875" style="736" customWidth="1"/>
    <col min="3584" max="3585" width="33.6640625" style="736"/>
    <col min="3586" max="3586" width="24.6640625" style="736" customWidth="1"/>
    <col min="3587" max="3587" width="23" style="736" customWidth="1"/>
    <col min="3588" max="3589" width="19.109375" style="736" customWidth="1"/>
    <col min="3590" max="3590" width="5.33203125" style="736" customWidth="1"/>
    <col min="3591" max="3839" width="11.5546875" style="736" customWidth="1"/>
    <col min="3840" max="3841" width="33.6640625" style="736"/>
    <col min="3842" max="3842" width="24.6640625" style="736" customWidth="1"/>
    <col min="3843" max="3843" width="23" style="736" customWidth="1"/>
    <col min="3844" max="3845" width="19.109375" style="736" customWidth="1"/>
    <col min="3846" max="3846" width="5.33203125" style="736" customWidth="1"/>
    <col min="3847" max="4095" width="11.5546875" style="736" customWidth="1"/>
    <col min="4096" max="4097" width="33.6640625" style="736"/>
    <col min="4098" max="4098" width="24.6640625" style="736" customWidth="1"/>
    <col min="4099" max="4099" width="23" style="736" customWidth="1"/>
    <col min="4100" max="4101" width="19.109375" style="736" customWidth="1"/>
    <col min="4102" max="4102" width="5.33203125" style="736" customWidth="1"/>
    <col min="4103" max="4351" width="11.5546875" style="736" customWidth="1"/>
    <col min="4352" max="4353" width="33.6640625" style="736"/>
    <col min="4354" max="4354" width="24.6640625" style="736" customWidth="1"/>
    <col min="4355" max="4355" width="23" style="736" customWidth="1"/>
    <col min="4356" max="4357" width="19.109375" style="736" customWidth="1"/>
    <col min="4358" max="4358" width="5.33203125" style="736" customWidth="1"/>
    <col min="4359" max="4607" width="11.5546875" style="736" customWidth="1"/>
    <col min="4608" max="4609" width="33.6640625" style="736"/>
    <col min="4610" max="4610" width="24.6640625" style="736" customWidth="1"/>
    <col min="4611" max="4611" width="23" style="736" customWidth="1"/>
    <col min="4612" max="4613" width="19.109375" style="736" customWidth="1"/>
    <col min="4614" max="4614" width="5.33203125" style="736" customWidth="1"/>
    <col min="4615" max="4863" width="11.5546875" style="736" customWidth="1"/>
    <col min="4864" max="4865" width="33.6640625" style="736"/>
    <col min="4866" max="4866" width="24.6640625" style="736" customWidth="1"/>
    <col min="4867" max="4867" width="23" style="736" customWidth="1"/>
    <col min="4868" max="4869" width="19.109375" style="736" customWidth="1"/>
    <col min="4870" max="4870" width="5.33203125" style="736" customWidth="1"/>
    <col min="4871" max="5119" width="11.5546875" style="736" customWidth="1"/>
    <col min="5120" max="5121" width="33.6640625" style="736"/>
    <col min="5122" max="5122" width="24.6640625" style="736" customWidth="1"/>
    <col min="5123" max="5123" width="23" style="736" customWidth="1"/>
    <col min="5124" max="5125" width="19.109375" style="736" customWidth="1"/>
    <col min="5126" max="5126" width="5.33203125" style="736" customWidth="1"/>
    <col min="5127" max="5375" width="11.5546875" style="736" customWidth="1"/>
    <col min="5376" max="5377" width="33.6640625" style="736"/>
    <col min="5378" max="5378" width="24.6640625" style="736" customWidth="1"/>
    <col min="5379" max="5379" width="23" style="736" customWidth="1"/>
    <col min="5380" max="5381" width="19.109375" style="736" customWidth="1"/>
    <col min="5382" max="5382" width="5.33203125" style="736" customWidth="1"/>
    <col min="5383" max="5631" width="11.5546875" style="736" customWidth="1"/>
    <col min="5632" max="5633" width="33.6640625" style="736"/>
    <col min="5634" max="5634" width="24.6640625" style="736" customWidth="1"/>
    <col min="5635" max="5635" width="23" style="736" customWidth="1"/>
    <col min="5636" max="5637" width="19.109375" style="736" customWidth="1"/>
    <col min="5638" max="5638" width="5.33203125" style="736" customWidth="1"/>
    <col min="5639" max="5887" width="11.5546875" style="736" customWidth="1"/>
    <col min="5888" max="5889" width="33.6640625" style="736"/>
    <col min="5890" max="5890" width="24.6640625" style="736" customWidth="1"/>
    <col min="5891" max="5891" width="23" style="736" customWidth="1"/>
    <col min="5892" max="5893" width="19.109375" style="736" customWidth="1"/>
    <col min="5894" max="5894" width="5.33203125" style="736" customWidth="1"/>
    <col min="5895" max="6143" width="11.5546875" style="736" customWidth="1"/>
    <col min="6144" max="6145" width="33.6640625" style="736"/>
    <col min="6146" max="6146" width="24.6640625" style="736" customWidth="1"/>
    <col min="6147" max="6147" width="23" style="736" customWidth="1"/>
    <col min="6148" max="6149" width="19.109375" style="736" customWidth="1"/>
    <col min="6150" max="6150" width="5.33203125" style="736" customWidth="1"/>
    <col min="6151" max="6399" width="11.5546875" style="736" customWidth="1"/>
    <col min="6400" max="6401" width="33.6640625" style="736"/>
    <col min="6402" max="6402" width="24.6640625" style="736" customWidth="1"/>
    <col min="6403" max="6403" width="23" style="736" customWidth="1"/>
    <col min="6404" max="6405" width="19.109375" style="736" customWidth="1"/>
    <col min="6406" max="6406" width="5.33203125" style="736" customWidth="1"/>
    <col min="6407" max="6655" width="11.5546875" style="736" customWidth="1"/>
    <col min="6656" max="6657" width="33.6640625" style="736"/>
    <col min="6658" max="6658" width="24.6640625" style="736" customWidth="1"/>
    <col min="6659" max="6659" width="23" style="736" customWidth="1"/>
    <col min="6660" max="6661" width="19.109375" style="736" customWidth="1"/>
    <col min="6662" max="6662" width="5.33203125" style="736" customWidth="1"/>
    <col min="6663" max="6911" width="11.5546875" style="736" customWidth="1"/>
    <col min="6912" max="6913" width="33.6640625" style="736"/>
    <col min="6914" max="6914" width="24.6640625" style="736" customWidth="1"/>
    <col min="6915" max="6915" width="23" style="736" customWidth="1"/>
    <col min="6916" max="6917" width="19.109375" style="736" customWidth="1"/>
    <col min="6918" max="6918" width="5.33203125" style="736" customWidth="1"/>
    <col min="6919" max="7167" width="11.5546875" style="736" customWidth="1"/>
    <col min="7168" max="7169" width="33.6640625" style="736"/>
    <col min="7170" max="7170" width="24.6640625" style="736" customWidth="1"/>
    <col min="7171" max="7171" width="23" style="736" customWidth="1"/>
    <col min="7172" max="7173" width="19.109375" style="736" customWidth="1"/>
    <col min="7174" max="7174" width="5.33203125" style="736" customWidth="1"/>
    <col min="7175" max="7423" width="11.5546875" style="736" customWidth="1"/>
    <col min="7424" max="7425" width="33.6640625" style="736"/>
    <col min="7426" max="7426" width="24.6640625" style="736" customWidth="1"/>
    <col min="7427" max="7427" width="23" style="736" customWidth="1"/>
    <col min="7428" max="7429" width="19.109375" style="736" customWidth="1"/>
    <col min="7430" max="7430" width="5.33203125" style="736" customWidth="1"/>
    <col min="7431" max="7679" width="11.5546875" style="736" customWidth="1"/>
    <col min="7680" max="7681" width="33.6640625" style="736"/>
    <col min="7682" max="7682" width="24.6640625" style="736" customWidth="1"/>
    <col min="7683" max="7683" width="23" style="736" customWidth="1"/>
    <col min="7684" max="7685" width="19.109375" style="736" customWidth="1"/>
    <col min="7686" max="7686" width="5.33203125" style="736" customWidth="1"/>
    <col min="7687" max="7935" width="11.5546875" style="736" customWidth="1"/>
    <col min="7936" max="7937" width="33.6640625" style="736"/>
    <col min="7938" max="7938" width="24.6640625" style="736" customWidth="1"/>
    <col min="7939" max="7939" width="23" style="736" customWidth="1"/>
    <col min="7940" max="7941" width="19.109375" style="736" customWidth="1"/>
    <col min="7942" max="7942" width="5.33203125" style="736" customWidth="1"/>
    <col min="7943" max="8191" width="11.5546875" style="736" customWidth="1"/>
    <col min="8192" max="8193" width="33.6640625" style="736"/>
    <col min="8194" max="8194" width="24.6640625" style="736" customWidth="1"/>
    <col min="8195" max="8195" width="23" style="736" customWidth="1"/>
    <col min="8196" max="8197" width="19.109375" style="736" customWidth="1"/>
    <col min="8198" max="8198" width="5.33203125" style="736" customWidth="1"/>
    <col min="8199" max="8447" width="11.5546875" style="736" customWidth="1"/>
    <col min="8448" max="8449" width="33.6640625" style="736"/>
    <col min="8450" max="8450" width="24.6640625" style="736" customWidth="1"/>
    <col min="8451" max="8451" width="23" style="736" customWidth="1"/>
    <col min="8452" max="8453" width="19.109375" style="736" customWidth="1"/>
    <col min="8454" max="8454" width="5.33203125" style="736" customWidth="1"/>
    <col min="8455" max="8703" width="11.5546875" style="736" customWidth="1"/>
    <col min="8704" max="8705" width="33.6640625" style="736"/>
    <col min="8706" max="8706" width="24.6640625" style="736" customWidth="1"/>
    <col min="8707" max="8707" width="23" style="736" customWidth="1"/>
    <col min="8708" max="8709" width="19.109375" style="736" customWidth="1"/>
    <col min="8710" max="8710" width="5.33203125" style="736" customWidth="1"/>
    <col min="8711" max="8959" width="11.5546875" style="736" customWidth="1"/>
    <col min="8960" max="8961" width="33.6640625" style="736"/>
    <col min="8962" max="8962" width="24.6640625" style="736" customWidth="1"/>
    <col min="8963" max="8963" width="23" style="736" customWidth="1"/>
    <col min="8964" max="8965" width="19.109375" style="736" customWidth="1"/>
    <col min="8966" max="8966" width="5.33203125" style="736" customWidth="1"/>
    <col min="8967" max="9215" width="11.5546875" style="736" customWidth="1"/>
    <col min="9216" max="9217" width="33.6640625" style="736"/>
    <col min="9218" max="9218" width="24.6640625" style="736" customWidth="1"/>
    <col min="9219" max="9219" width="23" style="736" customWidth="1"/>
    <col min="9220" max="9221" width="19.109375" style="736" customWidth="1"/>
    <col min="9222" max="9222" width="5.33203125" style="736" customWidth="1"/>
    <col min="9223" max="9471" width="11.5546875" style="736" customWidth="1"/>
    <col min="9472" max="9473" width="33.6640625" style="736"/>
    <col min="9474" max="9474" width="24.6640625" style="736" customWidth="1"/>
    <col min="9475" max="9475" width="23" style="736" customWidth="1"/>
    <col min="9476" max="9477" width="19.109375" style="736" customWidth="1"/>
    <col min="9478" max="9478" width="5.33203125" style="736" customWidth="1"/>
    <col min="9479" max="9727" width="11.5546875" style="736" customWidth="1"/>
    <col min="9728" max="9729" width="33.6640625" style="736"/>
    <col min="9730" max="9730" width="24.6640625" style="736" customWidth="1"/>
    <col min="9731" max="9731" width="23" style="736" customWidth="1"/>
    <col min="9732" max="9733" width="19.109375" style="736" customWidth="1"/>
    <col min="9734" max="9734" width="5.33203125" style="736" customWidth="1"/>
    <col min="9735" max="9983" width="11.5546875" style="736" customWidth="1"/>
    <col min="9984" max="9985" width="33.6640625" style="736"/>
    <col min="9986" max="9986" width="24.6640625" style="736" customWidth="1"/>
    <col min="9987" max="9987" width="23" style="736" customWidth="1"/>
    <col min="9988" max="9989" width="19.109375" style="736" customWidth="1"/>
    <col min="9990" max="9990" width="5.33203125" style="736" customWidth="1"/>
    <col min="9991" max="10239" width="11.5546875" style="736" customWidth="1"/>
    <col min="10240" max="10241" width="33.6640625" style="736"/>
    <col min="10242" max="10242" width="24.6640625" style="736" customWidth="1"/>
    <col min="10243" max="10243" width="23" style="736" customWidth="1"/>
    <col min="10244" max="10245" width="19.109375" style="736" customWidth="1"/>
    <col min="10246" max="10246" width="5.33203125" style="736" customWidth="1"/>
    <col min="10247" max="10495" width="11.5546875" style="736" customWidth="1"/>
    <col min="10496" max="10497" width="33.6640625" style="736"/>
    <col min="10498" max="10498" width="24.6640625" style="736" customWidth="1"/>
    <col min="10499" max="10499" width="23" style="736" customWidth="1"/>
    <col min="10500" max="10501" width="19.109375" style="736" customWidth="1"/>
    <col min="10502" max="10502" width="5.33203125" style="736" customWidth="1"/>
    <col min="10503" max="10751" width="11.5546875" style="736" customWidth="1"/>
    <col min="10752" max="10753" width="33.6640625" style="736"/>
    <col min="10754" max="10754" width="24.6640625" style="736" customWidth="1"/>
    <col min="10755" max="10755" width="23" style="736" customWidth="1"/>
    <col min="10756" max="10757" width="19.109375" style="736" customWidth="1"/>
    <col min="10758" max="10758" width="5.33203125" style="736" customWidth="1"/>
    <col min="10759" max="11007" width="11.5546875" style="736" customWidth="1"/>
    <col min="11008" max="11009" width="33.6640625" style="736"/>
    <col min="11010" max="11010" width="24.6640625" style="736" customWidth="1"/>
    <col min="11011" max="11011" width="23" style="736" customWidth="1"/>
    <col min="11012" max="11013" width="19.109375" style="736" customWidth="1"/>
    <col min="11014" max="11014" width="5.33203125" style="736" customWidth="1"/>
    <col min="11015" max="11263" width="11.5546875" style="736" customWidth="1"/>
    <col min="11264" max="11265" width="33.6640625" style="736"/>
    <col min="11266" max="11266" width="24.6640625" style="736" customWidth="1"/>
    <col min="11267" max="11267" width="23" style="736" customWidth="1"/>
    <col min="11268" max="11269" width="19.109375" style="736" customWidth="1"/>
    <col min="11270" max="11270" width="5.33203125" style="736" customWidth="1"/>
    <col min="11271" max="11519" width="11.5546875" style="736" customWidth="1"/>
    <col min="11520" max="11521" width="33.6640625" style="736"/>
    <col min="11522" max="11522" width="24.6640625" style="736" customWidth="1"/>
    <col min="11523" max="11523" width="23" style="736" customWidth="1"/>
    <col min="11524" max="11525" width="19.109375" style="736" customWidth="1"/>
    <col min="11526" max="11526" width="5.33203125" style="736" customWidth="1"/>
    <col min="11527" max="11775" width="11.5546875" style="736" customWidth="1"/>
    <col min="11776" max="11777" width="33.6640625" style="736"/>
    <col min="11778" max="11778" width="24.6640625" style="736" customWidth="1"/>
    <col min="11779" max="11779" width="23" style="736" customWidth="1"/>
    <col min="11780" max="11781" width="19.109375" style="736" customWidth="1"/>
    <col min="11782" max="11782" width="5.33203125" style="736" customWidth="1"/>
    <col min="11783" max="12031" width="11.5546875" style="736" customWidth="1"/>
    <col min="12032" max="12033" width="33.6640625" style="736"/>
    <col min="12034" max="12034" width="24.6640625" style="736" customWidth="1"/>
    <col min="12035" max="12035" width="23" style="736" customWidth="1"/>
    <col min="12036" max="12037" width="19.109375" style="736" customWidth="1"/>
    <col min="12038" max="12038" width="5.33203125" style="736" customWidth="1"/>
    <col min="12039" max="12287" width="11.5546875" style="736" customWidth="1"/>
    <col min="12288" max="12289" width="33.6640625" style="736"/>
    <col min="12290" max="12290" width="24.6640625" style="736" customWidth="1"/>
    <col min="12291" max="12291" width="23" style="736" customWidth="1"/>
    <col min="12292" max="12293" width="19.109375" style="736" customWidth="1"/>
    <col min="12294" max="12294" width="5.33203125" style="736" customWidth="1"/>
    <col min="12295" max="12543" width="11.5546875" style="736" customWidth="1"/>
    <col min="12544" max="12545" width="33.6640625" style="736"/>
    <col min="12546" max="12546" width="24.6640625" style="736" customWidth="1"/>
    <col min="12547" max="12547" width="23" style="736" customWidth="1"/>
    <col min="12548" max="12549" width="19.109375" style="736" customWidth="1"/>
    <col min="12550" max="12550" width="5.33203125" style="736" customWidth="1"/>
    <col min="12551" max="12799" width="11.5546875" style="736" customWidth="1"/>
    <col min="12800" max="12801" width="33.6640625" style="736"/>
    <col min="12802" max="12802" width="24.6640625" style="736" customWidth="1"/>
    <col min="12803" max="12803" width="23" style="736" customWidth="1"/>
    <col min="12804" max="12805" width="19.109375" style="736" customWidth="1"/>
    <col min="12806" max="12806" width="5.33203125" style="736" customWidth="1"/>
    <col min="12807" max="13055" width="11.5546875" style="736" customWidth="1"/>
    <col min="13056" max="13057" width="33.6640625" style="736"/>
    <col min="13058" max="13058" width="24.6640625" style="736" customWidth="1"/>
    <col min="13059" max="13059" width="23" style="736" customWidth="1"/>
    <col min="13060" max="13061" width="19.109375" style="736" customWidth="1"/>
    <col min="13062" max="13062" width="5.33203125" style="736" customWidth="1"/>
    <col min="13063" max="13311" width="11.5546875" style="736" customWidth="1"/>
    <col min="13312" max="13313" width="33.6640625" style="736"/>
    <col min="13314" max="13314" width="24.6640625" style="736" customWidth="1"/>
    <col min="13315" max="13315" width="23" style="736" customWidth="1"/>
    <col min="13316" max="13317" width="19.109375" style="736" customWidth="1"/>
    <col min="13318" max="13318" width="5.33203125" style="736" customWidth="1"/>
    <col min="13319" max="13567" width="11.5546875" style="736" customWidth="1"/>
    <col min="13568" max="13569" width="33.6640625" style="736"/>
    <col min="13570" max="13570" width="24.6640625" style="736" customWidth="1"/>
    <col min="13571" max="13571" width="23" style="736" customWidth="1"/>
    <col min="13572" max="13573" width="19.109375" style="736" customWidth="1"/>
    <col min="13574" max="13574" width="5.33203125" style="736" customWidth="1"/>
    <col min="13575" max="13823" width="11.5546875" style="736" customWidth="1"/>
    <col min="13824" max="13825" width="33.6640625" style="736"/>
    <col min="13826" max="13826" width="24.6640625" style="736" customWidth="1"/>
    <col min="13827" max="13827" width="23" style="736" customWidth="1"/>
    <col min="13828" max="13829" width="19.109375" style="736" customWidth="1"/>
    <col min="13830" max="13830" width="5.33203125" style="736" customWidth="1"/>
    <col min="13831" max="14079" width="11.5546875" style="736" customWidth="1"/>
    <col min="14080" max="14081" width="33.6640625" style="736"/>
    <col min="14082" max="14082" width="24.6640625" style="736" customWidth="1"/>
    <col min="14083" max="14083" width="23" style="736" customWidth="1"/>
    <col min="14084" max="14085" width="19.109375" style="736" customWidth="1"/>
    <col min="14086" max="14086" width="5.33203125" style="736" customWidth="1"/>
    <col min="14087" max="14335" width="11.5546875" style="736" customWidth="1"/>
    <col min="14336" max="14337" width="33.6640625" style="736"/>
    <col min="14338" max="14338" width="24.6640625" style="736" customWidth="1"/>
    <col min="14339" max="14339" width="23" style="736" customWidth="1"/>
    <col min="14340" max="14341" width="19.109375" style="736" customWidth="1"/>
    <col min="14342" max="14342" width="5.33203125" style="736" customWidth="1"/>
    <col min="14343" max="14591" width="11.5546875" style="736" customWidth="1"/>
    <col min="14592" max="14593" width="33.6640625" style="736"/>
    <col min="14594" max="14594" width="24.6640625" style="736" customWidth="1"/>
    <col min="14595" max="14595" width="23" style="736" customWidth="1"/>
    <col min="14596" max="14597" width="19.109375" style="736" customWidth="1"/>
    <col min="14598" max="14598" width="5.33203125" style="736" customWidth="1"/>
    <col min="14599" max="14847" width="11.5546875" style="736" customWidth="1"/>
    <col min="14848" max="14849" width="33.6640625" style="736"/>
    <col min="14850" max="14850" width="24.6640625" style="736" customWidth="1"/>
    <col min="14851" max="14851" width="23" style="736" customWidth="1"/>
    <col min="14852" max="14853" width="19.109375" style="736" customWidth="1"/>
    <col min="14854" max="14854" width="5.33203125" style="736" customWidth="1"/>
    <col min="14855" max="15103" width="11.5546875" style="736" customWidth="1"/>
    <col min="15104" max="15105" width="33.6640625" style="736"/>
    <col min="15106" max="15106" width="24.6640625" style="736" customWidth="1"/>
    <col min="15107" max="15107" width="23" style="736" customWidth="1"/>
    <col min="15108" max="15109" width="19.109375" style="736" customWidth="1"/>
    <col min="15110" max="15110" width="5.33203125" style="736" customWidth="1"/>
    <col min="15111" max="15359" width="11.5546875" style="736" customWidth="1"/>
    <col min="15360" max="15361" width="33.6640625" style="736"/>
    <col min="15362" max="15362" width="24.6640625" style="736" customWidth="1"/>
    <col min="15363" max="15363" width="23" style="736" customWidth="1"/>
    <col min="15364" max="15365" width="19.109375" style="736" customWidth="1"/>
    <col min="15366" max="15366" width="5.33203125" style="736" customWidth="1"/>
    <col min="15367" max="15615" width="11.5546875" style="736" customWidth="1"/>
    <col min="15616" max="15617" width="33.6640625" style="736"/>
    <col min="15618" max="15618" width="24.6640625" style="736" customWidth="1"/>
    <col min="15619" max="15619" width="23" style="736" customWidth="1"/>
    <col min="15620" max="15621" width="19.109375" style="736" customWidth="1"/>
    <col min="15622" max="15622" width="5.33203125" style="736" customWidth="1"/>
    <col min="15623" max="15871" width="11.5546875" style="736" customWidth="1"/>
    <col min="15872" max="15873" width="33.6640625" style="736"/>
    <col min="15874" max="15874" width="24.6640625" style="736" customWidth="1"/>
    <col min="15875" max="15875" width="23" style="736" customWidth="1"/>
    <col min="15876" max="15877" width="19.109375" style="736" customWidth="1"/>
    <col min="15878" max="15878" width="5.33203125" style="736" customWidth="1"/>
    <col min="15879" max="16127" width="11.5546875" style="736" customWidth="1"/>
    <col min="16128" max="16129" width="33.6640625" style="736"/>
    <col min="16130" max="16130" width="24.6640625" style="736" customWidth="1"/>
    <col min="16131" max="16131" width="23" style="736" customWidth="1"/>
    <col min="16132" max="16133" width="19.109375" style="736" customWidth="1"/>
    <col min="16134" max="16134" width="5.33203125" style="736" customWidth="1"/>
    <col min="16135" max="16383" width="11.5546875" style="736" customWidth="1"/>
    <col min="16384" max="16384" width="33.6640625" style="736"/>
  </cols>
  <sheetData>
    <row r="1" spans="1:8" ht="21" customHeight="1">
      <c r="A1" s="1422" t="s">
        <v>1246</v>
      </c>
      <c r="B1" s="1346"/>
      <c r="C1" s="1346"/>
      <c r="D1" s="1346"/>
    </row>
    <row r="2" spans="1:8" s="1350" customFormat="1" ht="57.75" customHeight="1">
      <c r="A2" s="1348" t="s">
        <v>1239</v>
      </c>
      <c r="B2" s="1348"/>
      <c r="C2" s="1348"/>
      <c r="D2" s="1348"/>
      <c r="E2" s="1348"/>
      <c r="F2" s="899"/>
    </row>
    <row r="3" spans="1:8" s="1354" customFormat="1" ht="24" customHeight="1">
      <c r="A3" s="1351">
        <v>45716</v>
      </c>
      <c r="B3" s="1351"/>
      <c r="C3" s="1351"/>
      <c r="D3" s="1351"/>
      <c r="E3" s="1351"/>
      <c r="F3" s="899"/>
    </row>
    <row r="4" spans="1:8" s="1354" customFormat="1" ht="17.100000000000001" customHeight="1">
      <c r="A4" s="1355" t="s">
        <v>125</v>
      </c>
      <c r="B4" s="1355"/>
      <c r="C4" s="1355"/>
      <c r="D4" s="1355"/>
      <c r="E4" s="1355"/>
    </row>
    <row r="5" spans="1:8" s="1358" customFormat="1" ht="6" customHeight="1" thickBot="1">
      <c r="A5" s="1402"/>
      <c r="B5" s="1402"/>
      <c r="C5" s="1402"/>
      <c r="D5" s="1402"/>
      <c r="E5" s="1357"/>
    </row>
    <row r="6" spans="1:8" s="1405" customFormat="1" ht="55.5" customHeight="1">
      <c r="A6" s="1403" t="s">
        <v>1</v>
      </c>
      <c r="B6" s="1404" t="s">
        <v>1240</v>
      </c>
      <c r="C6" s="1404" t="s">
        <v>1241</v>
      </c>
      <c r="D6" s="1404" t="s">
        <v>1242</v>
      </c>
      <c r="E6" s="1403" t="s">
        <v>1243</v>
      </c>
    </row>
    <row r="7" spans="1:8" s="899" customFormat="1" ht="20.100000000000001" customHeight="1">
      <c r="A7" s="759" t="s">
        <v>29</v>
      </c>
      <c r="B7" s="1406">
        <v>0</v>
      </c>
      <c r="C7" s="1406">
        <v>800261.9961799999</v>
      </c>
      <c r="D7" s="1406">
        <v>0</v>
      </c>
      <c r="E7" s="1407">
        <v>800261.9961799999</v>
      </c>
    </row>
    <row r="8" spans="1:8" s="899" customFormat="1" ht="20.100000000000001" customHeight="1">
      <c r="A8" s="1366" t="s">
        <v>30</v>
      </c>
      <c r="B8" s="1406">
        <v>24298.815019999998</v>
      </c>
      <c r="C8" s="1406">
        <v>0</v>
      </c>
      <c r="D8" s="1406">
        <v>0</v>
      </c>
      <c r="E8" s="1407">
        <v>24298.815019999998</v>
      </c>
    </row>
    <row r="9" spans="1:8" s="899" customFormat="1" ht="20.100000000000001" customHeight="1">
      <c r="A9" s="1366" t="s">
        <v>97</v>
      </c>
      <c r="B9" s="1406">
        <v>0</v>
      </c>
      <c r="C9" s="1406">
        <v>1515762.7083239949</v>
      </c>
      <c r="D9" s="1406">
        <v>357213.0970080024</v>
      </c>
      <c r="E9" s="1407">
        <v>1872975.8053319973</v>
      </c>
      <c r="H9" s="1408"/>
    </row>
    <row r="10" spans="1:8" s="899" customFormat="1" ht="20.100000000000001" customHeight="1">
      <c r="A10" s="759" t="s">
        <v>32</v>
      </c>
      <c r="B10" s="1406">
        <v>122527.34066</v>
      </c>
      <c r="C10" s="1406">
        <v>0</v>
      </c>
      <c r="D10" s="1406">
        <v>0</v>
      </c>
      <c r="E10" s="1407">
        <v>122527.34066</v>
      </c>
    </row>
    <row r="11" spans="1:8" s="899" customFormat="1" ht="20.100000000000001" customHeight="1">
      <c r="A11" s="1366" t="s">
        <v>33</v>
      </c>
      <c r="B11" s="1406">
        <v>0</v>
      </c>
      <c r="C11" s="1406">
        <v>119212.42736877213</v>
      </c>
      <c r="D11" s="1406">
        <v>2740.2908161139267</v>
      </c>
      <c r="E11" s="1407">
        <v>121952.71818488605</v>
      </c>
    </row>
    <row r="12" spans="1:8" s="899" customFormat="1" ht="20.100000000000001" customHeight="1">
      <c r="A12" s="1366" t="s">
        <v>116</v>
      </c>
      <c r="B12" s="1406">
        <v>0</v>
      </c>
      <c r="C12" s="1406">
        <v>470759.96218999999</v>
      </c>
      <c r="D12" s="1406">
        <v>0</v>
      </c>
      <c r="E12" s="1407">
        <v>470759.96218999999</v>
      </c>
    </row>
    <row r="13" spans="1:8" s="899" customFormat="1" ht="20.100000000000001" customHeight="1">
      <c r="A13" s="1366" t="s">
        <v>35</v>
      </c>
      <c r="B13" s="1406">
        <v>94283.146790000013</v>
      </c>
      <c r="C13" s="1406">
        <v>0</v>
      </c>
      <c r="D13" s="1406">
        <v>0</v>
      </c>
      <c r="E13" s="1407">
        <v>94283.146790000013</v>
      </c>
    </row>
    <row r="14" spans="1:8" s="899" customFormat="1" ht="20.100000000000001" customHeight="1">
      <c r="A14" s="1366" t="s">
        <v>36</v>
      </c>
      <c r="B14" s="1406">
        <v>0</v>
      </c>
      <c r="C14" s="1406">
        <v>492423.47246314696</v>
      </c>
      <c r="D14" s="1406">
        <v>60691.275277088207</v>
      </c>
      <c r="E14" s="1407">
        <v>553114.74774023518</v>
      </c>
    </row>
    <row r="15" spans="1:8" s="899" customFormat="1" ht="20.100000000000001" customHeight="1">
      <c r="A15" s="1366" t="s">
        <v>37</v>
      </c>
      <c r="B15" s="1406">
        <v>0</v>
      </c>
      <c r="C15" s="1406">
        <v>91640.734813462564</v>
      </c>
      <c r="D15" s="1406">
        <v>70175.093002259338</v>
      </c>
      <c r="E15" s="1407">
        <v>161815.82781572192</v>
      </c>
    </row>
    <row r="16" spans="1:8" s="899" customFormat="1" ht="20.100000000000001" customHeight="1">
      <c r="A16" s="1366" t="s">
        <v>38</v>
      </c>
      <c r="B16" s="1406">
        <v>29243.03082</v>
      </c>
      <c r="C16" s="1406">
        <v>0</v>
      </c>
      <c r="D16" s="1406">
        <v>0</v>
      </c>
      <c r="E16" s="1407">
        <v>29243.03082</v>
      </c>
    </row>
    <row r="17" spans="1:8" s="899" customFormat="1" ht="20.100000000000001" customHeight="1">
      <c r="A17" s="1366" t="s">
        <v>39</v>
      </c>
      <c r="B17" s="1406">
        <v>0</v>
      </c>
      <c r="C17" s="1406">
        <v>61953.77304</v>
      </c>
      <c r="D17" s="1406">
        <v>0</v>
      </c>
      <c r="E17" s="1407">
        <v>61953.77304</v>
      </c>
    </row>
    <row r="18" spans="1:8" s="899" customFormat="1" ht="20.100000000000001" customHeight="1">
      <c r="A18" s="1366" t="s">
        <v>40</v>
      </c>
      <c r="B18" s="1406">
        <v>81869.383010000005</v>
      </c>
      <c r="C18" s="1406">
        <v>0</v>
      </c>
      <c r="D18" s="1406">
        <v>0</v>
      </c>
      <c r="E18" s="1407">
        <v>81869.383010000005</v>
      </c>
    </row>
    <row r="19" spans="1:8" s="899" customFormat="1" ht="20.100000000000001" customHeight="1">
      <c r="A19" s="1366" t="s">
        <v>41</v>
      </c>
      <c r="B19" s="1406">
        <v>33047.64258</v>
      </c>
      <c r="C19" s="1406" t="s">
        <v>134</v>
      </c>
      <c r="D19" s="1406" t="s">
        <v>134</v>
      </c>
      <c r="E19" s="1407">
        <v>33047.64258</v>
      </c>
      <c r="H19" s="1408"/>
    </row>
    <row r="20" spans="1:8" s="899" customFormat="1" ht="20.100000000000001" customHeight="1">
      <c r="A20" s="761" t="s">
        <v>42</v>
      </c>
      <c r="B20" s="1406">
        <v>19346.620170000002</v>
      </c>
      <c r="C20" s="1406">
        <v>0</v>
      </c>
      <c r="D20" s="1406">
        <v>0</v>
      </c>
      <c r="E20" s="1407">
        <v>19346.620170000002</v>
      </c>
    </row>
    <row r="21" spans="1:8" s="899" customFormat="1" ht="20.100000000000001" customHeight="1">
      <c r="A21" s="1366" t="s">
        <v>43</v>
      </c>
      <c r="B21" s="1406">
        <v>14714.84174</v>
      </c>
      <c r="C21" s="1406">
        <v>0</v>
      </c>
      <c r="D21" s="1406">
        <v>0</v>
      </c>
      <c r="E21" s="1407">
        <v>14714.84174</v>
      </c>
    </row>
    <row r="22" spans="1:8" s="899" customFormat="1" ht="20.100000000000001" customHeight="1">
      <c r="A22" s="1366" t="s">
        <v>44</v>
      </c>
      <c r="B22" s="1406">
        <v>7412.11895</v>
      </c>
      <c r="C22" s="1406">
        <v>0</v>
      </c>
      <c r="D22" s="1406">
        <v>0</v>
      </c>
      <c r="E22" s="1407">
        <v>7412.11895</v>
      </c>
    </row>
    <row r="23" spans="1:8" s="899" customFormat="1" ht="20.100000000000001" customHeight="1">
      <c r="A23" s="1366" t="s">
        <v>776</v>
      </c>
      <c r="B23" s="1406">
        <v>11869.131939999999</v>
      </c>
      <c r="C23" s="1406">
        <v>0</v>
      </c>
      <c r="D23" s="1406">
        <v>0</v>
      </c>
      <c r="E23" s="1407">
        <v>11869.131939999999</v>
      </c>
    </row>
    <row r="24" spans="1:8" s="899" customFormat="1" ht="20.100000000000001" customHeight="1">
      <c r="A24" s="1366" t="s">
        <v>46</v>
      </c>
      <c r="B24" s="1406">
        <v>0</v>
      </c>
      <c r="C24" s="1406">
        <v>37130.233390000001</v>
      </c>
      <c r="D24" s="1406">
        <v>0</v>
      </c>
      <c r="E24" s="1407">
        <v>37130.233390000001</v>
      </c>
    </row>
    <row r="25" spans="1:8" s="1370" customFormat="1" ht="24" customHeight="1" thickBot="1">
      <c r="A25" s="1409" t="s">
        <v>47</v>
      </c>
      <c r="B25" s="1410">
        <v>438612.07167999994</v>
      </c>
      <c r="C25" s="1410">
        <v>3589145.3077693763</v>
      </c>
      <c r="D25" s="1410">
        <v>490819.75610346388</v>
      </c>
      <c r="E25" s="1410">
        <v>4518577.1355528403</v>
      </c>
    </row>
    <row r="26" spans="1:8" ht="6.75" customHeight="1">
      <c r="A26" s="1411"/>
      <c r="B26" s="1412"/>
      <c r="C26" s="1412"/>
      <c r="D26" s="1412"/>
      <c r="E26" s="1412"/>
      <c r="F26" s="1413"/>
    </row>
    <row r="27" spans="1:8" ht="23.25" customHeight="1">
      <c r="A27" s="1414" t="s">
        <v>1244</v>
      </c>
      <c r="B27" s="1414"/>
      <c r="C27" s="1414"/>
      <c r="D27" s="1414"/>
      <c r="E27" s="1414"/>
      <c r="F27" s="1413"/>
    </row>
    <row r="28" spans="1:8" ht="16.5" customHeight="1">
      <c r="A28" s="767" t="s">
        <v>49</v>
      </c>
      <c r="B28" s="1415"/>
      <c r="C28" s="1415"/>
      <c r="D28" s="1415"/>
    </row>
    <row r="29" spans="1:8">
      <c r="D29" s="1416"/>
    </row>
    <row r="30" spans="1:8">
      <c r="C30" s="1417"/>
      <c r="D30" s="1418"/>
    </row>
    <row r="31" spans="1:8">
      <c r="C31" s="1418"/>
      <c r="D31" s="1418"/>
    </row>
    <row r="32" spans="1:8">
      <c r="C32" s="1417"/>
      <c r="D32" s="1418"/>
    </row>
    <row r="33" spans="3:4">
      <c r="C33" s="1417"/>
      <c r="D33" s="1418"/>
    </row>
    <row r="34" spans="3:4">
      <c r="C34" s="1417"/>
      <c r="D34" s="1418"/>
    </row>
    <row r="35" spans="3:4">
      <c r="C35" s="1418"/>
      <c r="D35" s="1418"/>
    </row>
    <row r="36" spans="3:4">
      <c r="C36" s="1418"/>
      <c r="D36" s="1418"/>
    </row>
    <row r="37" spans="3:4">
      <c r="C37" s="1417"/>
      <c r="D37" s="1417"/>
    </row>
    <row r="203" spans="3:3">
      <c r="C203" s="736" t="s">
        <v>158</v>
      </c>
    </row>
  </sheetData>
  <mergeCells count="4">
    <mergeCell ref="A2:E2"/>
    <mergeCell ref="A4:E4"/>
    <mergeCell ref="A5:D5"/>
    <mergeCell ref="A27:E27"/>
  </mergeCells>
  <hyperlinks>
    <hyperlink ref="A1" location="Índice!A1" display="Volver al Índice" xr:uid="{590576E3-8CCB-458B-A2DC-09CF6CB1DE0B}"/>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EC880-F08E-4BBB-A29D-B658645E4A74}">
  <dimension ref="A1:FP34"/>
  <sheetViews>
    <sheetView showGridLines="0" topLeftCell="A4" zoomScale="115" zoomScaleNormal="115" workbookViewId="0"/>
  </sheetViews>
  <sheetFormatPr baseColWidth="10" defaultRowHeight="23.25" customHeight="1"/>
  <cols>
    <col min="1" max="1" width="35.44140625" style="7" customWidth="1"/>
    <col min="2" max="2" width="10.44140625" style="7" customWidth="1"/>
    <col min="3" max="3" width="13.44140625" style="7" customWidth="1"/>
    <col min="4" max="4" width="11.88671875" style="7" customWidth="1"/>
    <col min="5" max="5" width="12.44140625" style="7" customWidth="1"/>
    <col min="6" max="6" width="14.44140625" style="7" customWidth="1"/>
    <col min="7" max="7" width="15" style="7" customWidth="1"/>
    <col min="8" max="9" width="12.44140625" style="7" customWidth="1"/>
    <col min="10" max="10" width="15.44140625" style="7" customWidth="1"/>
    <col min="11" max="11" width="11.44140625" style="7" bestFit="1" customWidth="1"/>
    <col min="12" max="20" width="11.5546875" style="7"/>
    <col min="21" max="21" width="12.88671875" style="7" customWidth="1"/>
    <col min="22" max="16384" width="11.5546875" style="7"/>
  </cols>
  <sheetData>
    <row r="1" spans="1:172" s="1" customFormat="1" ht="23.25" customHeight="1">
      <c r="A1" s="1422" t="s">
        <v>1246</v>
      </c>
      <c r="B1" s="272"/>
      <c r="C1" s="272"/>
      <c r="D1" s="272"/>
      <c r="E1" s="272"/>
      <c r="F1" s="272"/>
      <c r="G1" s="272"/>
      <c r="H1" s="272"/>
      <c r="I1" s="272"/>
      <c r="J1" s="272"/>
    </row>
    <row r="2" spans="1:172" s="378" customFormat="1" ht="23.25" customHeight="1">
      <c r="A2" s="166" t="s">
        <v>690</v>
      </c>
      <c r="B2" s="629"/>
      <c r="C2" s="629"/>
      <c r="D2" s="629"/>
      <c r="E2" s="629"/>
      <c r="F2" s="629"/>
      <c r="G2" s="629"/>
      <c r="H2" s="629"/>
      <c r="I2" s="629"/>
      <c r="J2" s="629"/>
      <c r="U2" s="630"/>
    </row>
    <row r="3" spans="1:172" s="588" customFormat="1" ht="19.5" customHeight="1">
      <c r="A3" s="631">
        <v>45716</v>
      </c>
      <c r="B3" s="631"/>
      <c r="C3" s="631"/>
      <c r="D3" s="631"/>
      <c r="E3" s="631"/>
      <c r="F3" s="631"/>
      <c r="G3" s="631"/>
      <c r="H3" s="631"/>
      <c r="I3" s="631"/>
      <c r="J3" s="631"/>
      <c r="U3" s="632"/>
    </row>
    <row r="4" spans="1:172" s="6" customFormat="1" ht="23.25" customHeight="1">
      <c r="A4" s="169" t="s">
        <v>175</v>
      </c>
      <c r="B4" s="169"/>
      <c r="C4" s="169"/>
      <c r="D4" s="169"/>
      <c r="E4" s="169"/>
      <c r="F4" s="169"/>
      <c r="G4" s="169"/>
      <c r="H4" s="169"/>
      <c r="I4" s="169"/>
      <c r="J4" s="169"/>
      <c r="U4" s="633"/>
    </row>
    <row r="5" spans="1:172" ht="10.5" customHeight="1" thickBot="1">
      <c r="A5" s="634"/>
    </row>
    <row r="6" spans="1:172" s="62" customFormat="1" ht="23.25" customHeight="1">
      <c r="A6" s="635" t="s">
        <v>1</v>
      </c>
      <c r="B6" s="636" t="s">
        <v>556</v>
      </c>
      <c r="C6" s="636" t="s">
        <v>691</v>
      </c>
      <c r="D6" s="636" t="s">
        <v>692</v>
      </c>
      <c r="E6" s="636" t="s">
        <v>693</v>
      </c>
      <c r="F6" s="636" t="s">
        <v>694</v>
      </c>
      <c r="G6" s="636" t="s">
        <v>695</v>
      </c>
      <c r="H6" s="636" t="s">
        <v>696</v>
      </c>
      <c r="I6" s="636" t="s">
        <v>697</v>
      </c>
      <c r="J6" s="637" t="s">
        <v>698</v>
      </c>
    </row>
    <row r="7" spans="1:172" s="62" customFormat="1" ht="41.25" customHeight="1">
      <c r="A7" s="638"/>
      <c r="B7" s="639"/>
      <c r="C7" s="640"/>
      <c r="D7" s="640"/>
      <c r="E7" s="640"/>
      <c r="F7" s="640"/>
      <c r="G7" s="640"/>
      <c r="H7" s="640"/>
      <c r="I7" s="640"/>
      <c r="J7" s="641"/>
    </row>
    <row r="8" spans="1:172" s="62" customFormat="1" ht="9" customHeight="1">
      <c r="A8" s="642"/>
      <c r="B8" s="173"/>
      <c r="C8" s="388"/>
      <c r="D8" s="388"/>
      <c r="E8" s="388"/>
      <c r="F8" s="388"/>
      <c r="G8" s="388"/>
      <c r="H8" s="388"/>
      <c r="I8" s="388"/>
      <c r="J8" s="643"/>
    </row>
    <row r="9" spans="1:172" s="649" customFormat="1" ht="18" customHeight="1">
      <c r="A9" s="287" t="s">
        <v>29</v>
      </c>
      <c r="B9" s="644">
        <v>16.542927235979853</v>
      </c>
      <c r="C9" s="644">
        <v>0.21953794749514943</v>
      </c>
      <c r="D9" s="644">
        <v>9.8475886028510686</v>
      </c>
      <c r="E9" s="644">
        <v>64.487378838789638</v>
      </c>
      <c r="F9" s="644">
        <v>1.7138683562058621</v>
      </c>
      <c r="G9" s="644">
        <v>3.940890748628479E-2</v>
      </c>
      <c r="H9" s="644">
        <v>1.0517233712852099</v>
      </c>
      <c r="I9" s="644">
        <v>6.0975667399069451</v>
      </c>
      <c r="J9" s="645">
        <v>111598018.837</v>
      </c>
      <c r="K9" s="646"/>
      <c r="L9" s="647"/>
      <c r="M9" s="647"/>
      <c r="N9" s="647"/>
      <c r="O9" s="647"/>
      <c r="P9" s="647"/>
      <c r="Q9" s="647"/>
      <c r="R9" s="647"/>
      <c r="S9" s="647"/>
      <c r="T9" s="647"/>
      <c r="U9" s="647"/>
      <c r="V9" s="648"/>
      <c r="W9" s="648"/>
      <c r="X9" s="648"/>
      <c r="Y9" s="648"/>
      <c r="Z9" s="648"/>
      <c r="AA9" s="648"/>
      <c r="AB9" s="648"/>
      <c r="AC9" s="648"/>
      <c r="AD9" s="648"/>
      <c r="AE9" s="647"/>
      <c r="AF9" s="647"/>
      <c r="AG9" s="647"/>
      <c r="AH9" s="647"/>
      <c r="AI9" s="647"/>
      <c r="AJ9" s="647"/>
      <c r="AK9" s="647"/>
      <c r="AL9" s="647"/>
      <c r="AM9" s="647"/>
      <c r="AN9" s="647"/>
      <c r="AO9" s="647"/>
      <c r="AP9" s="647"/>
      <c r="AQ9" s="647"/>
      <c r="AR9" s="647"/>
      <c r="AS9" s="647"/>
      <c r="AT9" s="647"/>
      <c r="AU9" s="647"/>
      <c r="AV9" s="647"/>
      <c r="AW9" s="647"/>
      <c r="AX9" s="647"/>
      <c r="AY9" s="647"/>
      <c r="AZ9" s="647"/>
      <c r="BA9" s="647"/>
      <c r="BB9" s="647"/>
      <c r="BC9" s="647"/>
      <c r="BD9" s="647"/>
      <c r="BE9" s="647"/>
      <c r="BF9" s="647"/>
      <c r="BG9" s="647"/>
      <c r="BH9" s="647"/>
      <c r="BI9" s="647"/>
      <c r="BJ9" s="647"/>
      <c r="BK9" s="647"/>
      <c r="BL9" s="647"/>
      <c r="BM9" s="647"/>
      <c r="BN9" s="647"/>
      <c r="BO9" s="647"/>
      <c r="BP9" s="647"/>
      <c r="BQ9" s="647"/>
      <c r="BR9" s="647"/>
      <c r="BS9" s="647"/>
      <c r="BT9" s="647"/>
      <c r="BU9" s="647"/>
      <c r="BV9" s="647"/>
      <c r="BW9" s="647"/>
      <c r="BX9" s="647"/>
      <c r="BY9" s="647"/>
      <c r="BZ9" s="647"/>
      <c r="CA9" s="647"/>
      <c r="CB9" s="647"/>
      <c r="CC9" s="647"/>
      <c r="CD9" s="647"/>
      <c r="CE9" s="647"/>
      <c r="CF9" s="647"/>
      <c r="CG9" s="647"/>
      <c r="CH9" s="647"/>
      <c r="CI9" s="647"/>
      <c r="CJ9" s="647"/>
      <c r="CK9" s="647"/>
      <c r="CL9" s="647"/>
      <c r="CM9" s="647"/>
      <c r="CN9" s="647"/>
      <c r="CO9" s="647"/>
      <c r="CP9" s="647"/>
      <c r="CQ9" s="647"/>
      <c r="CR9" s="647"/>
      <c r="CS9" s="647"/>
      <c r="CT9" s="647"/>
      <c r="CU9" s="647"/>
      <c r="CV9" s="647"/>
      <c r="CW9" s="647"/>
      <c r="CX9" s="647"/>
      <c r="CY9" s="647"/>
      <c r="CZ9" s="647"/>
      <c r="DA9" s="647"/>
      <c r="DB9" s="647"/>
      <c r="DC9" s="647"/>
      <c r="DD9" s="647"/>
      <c r="DE9" s="647"/>
      <c r="DF9" s="647"/>
      <c r="DG9" s="647"/>
      <c r="DH9" s="647"/>
      <c r="DI9" s="647"/>
      <c r="DJ9" s="647"/>
      <c r="DK9" s="647"/>
      <c r="DL9" s="647"/>
      <c r="DM9" s="647"/>
      <c r="DN9" s="647"/>
      <c r="DO9" s="647"/>
      <c r="DP9" s="647"/>
      <c r="DQ9" s="647"/>
      <c r="DR9" s="647"/>
      <c r="DS9" s="647"/>
      <c r="DT9" s="647"/>
      <c r="DU9" s="647"/>
      <c r="DV9" s="647"/>
      <c r="DW9" s="647"/>
      <c r="DX9" s="647"/>
      <c r="DY9" s="647"/>
      <c r="DZ9" s="647"/>
      <c r="EA9" s="647"/>
      <c r="EB9" s="647"/>
      <c r="EC9" s="647"/>
      <c r="ED9" s="647"/>
      <c r="EE9" s="647"/>
      <c r="EF9" s="647"/>
      <c r="EG9" s="647"/>
      <c r="EH9" s="647"/>
      <c r="EI9" s="647"/>
      <c r="EJ9" s="647"/>
      <c r="EK9" s="647"/>
      <c r="EL9" s="647"/>
      <c r="EM9" s="647"/>
      <c r="EN9" s="647"/>
      <c r="EO9" s="647"/>
      <c r="EP9" s="647"/>
      <c r="EQ9" s="647"/>
      <c r="ER9" s="647"/>
      <c r="ES9" s="647"/>
      <c r="ET9" s="647"/>
      <c r="EU9" s="647"/>
      <c r="EV9" s="647"/>
      <c r="EW9" s="647"/>
      <c r="EX9" s="647"/>
      <c r="EY9" s="647"/>
      <c r="EZ9" s="647"/>
      <c r="FA9" s="647"/>
      <c r="FB9" s="647"/>
      <c r="FC9" s="647"/>
      <c r="FD9" s="647"/>
      <c r="FE9" s="647"/>
      <c r="FF9" s="647"/>
      <c r="FG9" s="647"/>
      <c r="FH9" s="647"/>
      <c r="FI9" s="647"/>
      <c r="FJ9" s="647"/>
      <c r="FK9" s="647"/>
      <c r="FL9" s="647"/>
      <c r="FM9" s="647"/>
      <c r="FN9" s="647"/>
      <c r="FO9" s="647"/>
      <c r="FP9" s="647"/>
    </row>
    <row r="10" spans="1:172" s="649" customFormat="1" ht="18" customHeight="1">
      <c r="A10" s="287" t="s">
        <v>30</v>
      </c>
      <c r="B10" s="644">
        <v>13.443963525147939</v>
      </c>
      <c r="C10" s="644">
        <v>0.93885449609031857</v>
      </c>
      <c r="D10" s="644">
        <v>3.7652849695733845</v>
      </c>
      <c r="E10" s="644">
        <v>77.064691687842185</v>
      </c>
      <c r="F10" s="644">
        <v>0.67523682812385433</v>
      </c>
      <c r="G10" s="644">
        <v>0.26538938028603626</v>
      </c>
      <c r="H10" s="644">
        <v>1.2915399757045767</v>
      </c>
      <c r="I10" s="644">
        <v>2.5550391372316992</v>
      </c>
      <c r="J10" s="645">
        <v>2130255.5490000001</v>
      </c>
      <c r="K10" s="646"/>
      <c r="L10" s="647"/>
      <c r="M10" s="647"/>
      <c r="N10" s="647"/>
      <c r="O10" s="647"/>
      <c r="P10" s="647"/>
      <c r="Q10" s="647"/>
      <c r="R10" s="647"/>
      <c r="S10" s="647"/>
      <c r="T10" s="647"/>
      <c r="U10" s="647"/>
      <c r="V10" s="648"/>
      <c r="W10" s="648"/>
      <c r="X10" s="648"/>
      <c r="Y10" s="648"/>
      <c r="Z10" s="648"/>
      <c r="AA10" s="648"/>
      <c r="AB10" s="648"/>
      <c r="AC10" s="648"/>
      <c r="AD10" s="648"/>
      <c r="AE10" s="647"/>
      <c r="AF10" s="647"/>
      <c r="AG10" s="647"/>
      <c r="AH10" s="647"/>
      <c r="AI10" s="647"/>
      <c r="AJ10" s="647"/>
      <c r="AK10" s="647"/>
      <c r="AL10" s="647"/>
      <c r="AM10" s="647"/>
      <c r="AN10" s="647"/>
      <c r="AO10" s="647"/>
      <c r="AP10" s="647"/>
      <c r="AQ10" s="647"/>
      <c r="AR10" s="647"/>
      <c r="AS10" s="647"/>
      <c r="AT10" s="647"/>
      <c r="AU10" s="647"/>
      <c r="AV10" s="647"/>
      <c r="AW10" s="647"/>
      <c r="AX10" s="647"/>
      <c r="AY10" s="647"/>
      <c r="AZ10" s="647"/>
      <c r="BA10" s="647"/>
      <c r="BB10" s="647"/>
      <c r="BC10" s="647"/>
      <c r="BD10" s="647"/>
      <c r="BE10" s="647"/>
      <c r="BF10" s="647"/>
      <c r="BG10" s="647"/>
      <c r="BH10" s="647"/>
      <c r="BI10" s="647"/>
      <c r="BJ10" s="647"/>
      <c r="BK10" s="647"/>
      <c r="BL10" s="647"/>
      <c r="BM10" s="647"/>
      <c r="BN10" s="647"/>
      <c r="BO10" s="647"/>
      <c r="BP10" s="647"/>
      <c r="BQ10" s="647"/>
      <c r="BR10" s="647"/>
      <c r="BS10" s="647"/>
      <c r="BT10" s="647"/>
      <c r="BU10" s="647"/>
      <c r="BV10" s="647"/>
      <c r="BW10" s="647"/>
      <c r="BX10" s="647"/>
      <c r="BY10" s="647"/>
      <c r="BZ10" s="647"/>
      <c r="CA10" s="647"/>
      <c r="CB10" s="647"/>
      <c r="CC10" s="647"/>
      <c r="CD10" s="647"/>
      <c r="CE10" s="647"/>
      <c r="CF10" s="647"/>
      <c r="CG10" s="647"/>
      <c r="CH10" s="647"/>
      <c r="CI10" s="647"/>
      <c r="CJ10" s="647"/>
      <c r="CK10" s="647"/>
      <c r="CL10" s="647"/>
      <c r="CM10" s="647"/>
      <c r="CN10" s="647"/>
      <c r="CO10" s="647"/>
      <c r="CP10" s="647"/>
      <c r="CQ10" s="647"/>
      <c r="CR10" s="647"/>
      <c r="CS10" s="647"/>
      <c r="CT10" s="647"/>
      <c r="CU10" s="647"/>
      <c r="CV10" s="647"/>
      <c r="CW10" s="647"/>
      <c r="CX10" s="647"/>
      <c r="CY10" s="647"/>
      <c r="CZ10" s="647"/>
      <c r="DA10" s="647"/>
      <c r="DB10" s="647"/>
      <c r="DC10" s="647"/>
      <c r="DD10" s="647"/>
      <c r="DE10" s="647"/>
      <c r="DF10" s="647"/>
      <c r="DG10" s="647"/>
      <c r="DH10" s="647"/>
      <c r="DI10" s="647"/>
      <c r="DJ10" s="647"/>
      <c r="DK10" s="647"/>
      <c r="DL10" s="647"/>
      <c r="DM10" s="647"/>
      <c r="DN10" s="647"/>
      <c r="DO10" s="647"/>
      <c r="DP10" s="647"/>
      <c r="DQ10" s="647"/>
      <c r="DR10" s="647"/>
      <c r="DS10" s="647"/>
      <c r="DT10" s="647"/>
      <c r="DU10" s="647"/>
      <c r="DV10" s="647"/>
      <c r="DW10" s="647"/>
      <c r="DX10" s="647"/>
      <c r="DY10" s="647"/>
      <c r="DZ10" s="647"/>
      <c r="EA10" s="647"/>
      <c r="EB10" s="647"/>
      <c r="EC10" s="647"/>
      <c r="ED10" s="647"/>
      <c r="EE10" s="647"/>
      <c r="EF10" s="647"/>
      <c r="EG10" s="647"/>
      <c r="EH10" s="647"/>
      <c r="EI10" s="647"/>
      <c r="EJ10" s="647"/>
      <c r="EK10" s="647"/>
      <c r="EL10" s="647"/>
      <c r="EM10" s="647"/>
      <c r="EN10" s="647"/>
      <c r="EO10" s="647"/>
      <c r="EP10" s="647"/>
      <c r="EQ10" s="647"/>
      <c r="ER10" s="647"/>
      <c r="ES10" s="647"/>
      <c r="ET10" s="647"/>
      <c r="EU10" s="647"/>
      <c r="EV10" s="647"/>
      <c r="EW10" s="647"/>
      <c r="EX10" s="647"/>
      <c r="EY10" s="647"/>
      <c r="EZ10" s="647"/>
      <c r="FA10" s="647"/>
      <c r="FB10" s="647"/>
      <c r="FC10" s="647"/>
      <c r="FD10" s="647"/>
      <c r="FE10" s="647"/>
      <c r="FF10" s="647"/>
      <c r="FG10" s="647"/>
      <c r="FH10" s="647"/>
      <c r="FI10" s="647"/>
      <c r="FJ10" s="647"/>
      <c r="FK10" s="647"/>
      <c r="FL10" s="647"/>
      <c r="FM10" s="647"/>
      <c r="FN10" s="647"/>
      <c r="FO10" s="647"/>
      <c r="FP10" s="647"/>
    </row>
    <row r="11" spans="1:172" s="649" customFormat="1" ht="18" customHeight="1">
      <c r="A11" s="287" t="s">
        <v>31</v>
      </c>
      <c r="B11" s="644">
        <v>20.515992882173297</v>
      </c>
      <c r="C11" s="644">
        <v>0.14235050817192196</v>
      </c>
      <c r="D11" s="644">
        <v>16.311491212361002</v>
      </c>
      <c r="E11" s="644">
        <v>57.637034875424845</v>
      </c>
      <c r="F11" s="644">
        <v>2.718029038581073</v>
      </c>
      <c r="G11" s="644">
        <v>3.7769465310595884E-2</v>
      </c>
      <c r="H11" s="644">
        <v>0.55206483434928733</v>
      </c>
      <c r="I11" s="644">
        <v>2.085267183627987</v>
      </c>
      <c r="J11" s="645">
        <v>196697576.704</v>
      </c>
      <c r="K11" s="646"/>
      <c r="L11" s="647"/>
      <c r="M11" s="647"/>
      <c r="N11" s="647"/>
      <c r="O11" s="647"/>
      <c r="P11" s="647"/>
      <c r="Q11" s="647"/>
      <c r="R11" s="647"/>
      <c r="S11" s="647"/>
      <c r="T11" s="647"/>
      <c r="U11" s="647"/>
      <c r="V11" s="648"/>
      <c r="W11" s="648"/>
      <c r="X11" s="648"/>
      <c r="Y11" s="648"/>
      <c r="Z11" s="648"/>
      <c r="AA11" s="648"/>
      <c r="AB11" s="648"/>
      <c r="AC11" s="648"/>
      <c r="AD11" s="648"/>
      <c r="AE11" s="647"/>
      <c r="AF11" s="647"/>
      <c r="AG11" s="647"/>
      <c r="AH11" s="647"/>
      <c r="AI11" s="647"/>
      <c r="AJ11" s="647"/>
      <c r="AK11" s="647"/>
      <c r="AL11" s="647"/>
      <c r="AM11" s="647"/>
      <c r="AN11" s="647"/>
      <c r="AO11" s="647"/>
      <c r="AP11" s="647"/>
      <c r="AQ11" s="647"/>
      <c r="AR11" s="647"/>
      <c r="AS11" s="647"/>
      <c r="AT11" s="647"/>
      <c r="AU11" s="647"/>
      <c r="AV11" s="647"/>
      <c r="AW11" s="647"/>
      <c r="AX11" s="647"/>
      <c r="AY11" s="647"/>
      <c r="AZ11" s="647"/>
      <c r="BA11" s="647"/>
      <c r="BB11" s="647"/>
      <c r="BC11" s="647"/>
      <c r="BD11" s="647"/>
      <c r="BE11" s="647"/>
      <c r="BF11" s="647"/>
      <c r="BG11" s="647"/>
      <c r="BH11" s="647"/>
      <c r="BI11" s="647"/>
      <c r="BJ11" s="647"/>
      <c r="BK11" s="647"/>
      <c r="BL11" s="647"/>
      <c r="BM11" s="647"/>
      <c r="BN11" s="647"/>
      <c r="BO11" s="647"/>
      <c r="BP11" s="647"/>
      <c r="BQ11" s="647"/>
      <c r="BR11" s="647"/>
      <c r="BS11" s="647"/>
      <c r="BT11" s="647"/>
      <c r="BU11" s="647"/>
      <c r="BV11" s="647"/>
      <c r="BW11" s="647"/>
      <c r="BX11" s="647"/>
      <c r="BY11" s="647"/>
      <c r="BZ11" s="647"/>
      <c r="CA11" s="647"/>
      <c r="CB11" s="647"/>
      <c r="CC11" s="647"/>
      <c r="CD11" s="647"/>
      <c r="CE11" s="647"/>
      <c r="CF11" s="647"/>
      <c r="CG11" s="647"/>
      <c r="CH11" s="647"/>
      <c r="CI11" s="647"/>
      <c r="CJ11" s="647"/>
      <c r="CK11" s="647"/>
      <c r="CL11" s="647"/>
      <c r="CM11" s="647"/>
      <c r="CN11" s="647"/>
      <c r="CO11" s="647"/>
      <c r="CP11" s="647"/>
      <c r="CQ11" s="647"/>
      <c r="CR11" s="647"/>
      <c r="CS11" s="647"/>
      <c r="CT11" s="647"/>
      <c r="CU11" s="647"/>
      <c r="CV11" s="647"/>
      <c r="CW11" s="647"/>
      <c r="CX11" s="647"/>
      <c r="CY11" s="647"/>
      <c r="CZ11" s="647"/>
      <c r="DA11" s="647"/>
      <c r="DB11" s="647"/>
      <c r="DC11" s="647"/>
      <c r="DD11" s="647"/>
      <c r="DE11" s="647"/>
      <c r="DF11" s="647"/>
      <c r="DG11" s="647"/>
      <c r="DH11" s="647"/>
      <c r="DI11" s="647"/>
      <c r="DJ11" s="647"/>
      <c r="DK11" s="647"/>
      <c r="DL11" s="647"/>
      <c r="DM11" s="647"/>
      <c r="DN11" s="647"/>
      <c r="DO11" s="647"/>
      <c r="DP11" s="647"/>
      <c r="DQ11" s="647"/>
      <c r="DR11" s="647"/>
      <c r="DS11" s="647"/>
      <c r="DT11" s="647"/>
      <c r="DU11" s="647"/>
      <c r="DV11" s="647"/>
      <c r="DW11" s="647"/>
      <c r="DX11" s="647"/>
      <c r="DY11" s="647"/>
      <c r="DZ11" s="647"/>
      <c r="EA11" s="647"/>
      <c r="EB11" s="647"/>
      <c r="EC11" s="647"/>
      <c r="ED11" s="647"/>
      <c r="EE11" s="647"/>
      <c r="EF11" s="647"/>
      <c r="EG11" s="647"/>
      <c r="EH11" s="647"/>
      <c r="EI11" s="647"/>
      <c r="EJ11" s="647"/>
      <c r="EK11" s="647"/>
      <c r="EL11" s="647"/>
      <c r="EM11" s="647"/>
      <c r="EN11" s="647"/>
      <c r="EO11" s="647"/>
      <c r="EP11" s="647"/>
      <c r="EQ11" s="647"/>
      <c r="ER11" s="647"/>
      <c r="ES11" s="647"/>
      <c r="ET11" s="647"/>
      <c r="EU11" s="647"/>
      <c r="EV11" s="647"/>
      <c r="EW11" s="647"/>
      <c r="EX11" s="647"/>
      <c r="EY11" s="647"/>
      <c r="EZ11" s="647"/>
      <c r="FA11" s="647"/>
      <c r="FB11" s="647"/>
      <c r="FC11" s="647"/>
      <c r="FD11" s="647"/>
      <c r="FE11" s="647"/>
      <c r="FF11" s="647"/>
      <c r="FG11" s="647"/>
      <c r="FH11" s="647"/>
      <c r="FI11" s="647"/>
      <c r="FJ11" s="647"/>
      <c r="FK11" s="647"/>
      <c r="FL11" s="647"/>
      <c r="FM11" s="647"/>
      <c r="FN11" s="647"/>
      <c r="FO11" s="647"/>
      <c r="FP11" s="647"/>
    </row>
    <row r="12" spans="1:172" s="649" customFormat="1" ht="18" customHeight="1">
      <c r="A12" s="287" t="s">
        <v>32</v>
      </c>
      <c r="B12" s="644">
        <v>15.302340858695448</v>
      </c>
      <c r="C12" s="644">
        <v>9.4339262105329405E-2</v>
      </c>
      <c r="D12" s="644">
        <v>10.129445373223387</v>
      </c>
      <c r="E12" s="644">
        <v>69.819828245165809</v>
      </c>
      <c r="F12" s="644">
        <v>1.1428832171510255</v>
      </c>
      <c r="G12" s="644">
        <v>6.6581594601849287E-2</v>
      </c>
      <c r="H12" s="644">
        <v>0.69726507111244973</v>
      </c>
      <c r="I12" s="644">
        <v>2.7473163779446712</v>
      </c>
      <c r="J12" s="645">
        <v>10600040.510000004</v>
      </c>
      <c r="K12" s="646"/>
      <c r="L12" s="647"/>
      <c r="M12" s="647"/>
      <c r="N12" s="647"/>
      <c r="O12" s="647"/>
      <c r="P12" s="647"/>
      <c r="Q12" s="647"/>
      <c r="R12" s="647"/>
      <c r="S12" s="647"/>
      <c r="T12" s="647"/>
      <c r="U12" s="647"/>
      <c r="V12" s="648"/>
      <c r="W12" s="648"/>
      <c r="X12" s="648"/>
      <c r="Y12" s="648"/>
      <c r="Z12" s="648"/>
      <c r="AA12" s="648"/>
      <c r="AB12" s="648"/>
      <c r="AC12" s="648"/>
      <c r="AD12" s="648"/>
      <c r="AE12" s="647"/>
      <c r="AF12" s="647"/>
      <c r="AG12" s="647"/>
      <c r="AH12" s="647"/>
      <c r="AI12" s="647"/>
      <c r="AJ12" s="647"/>
      <c r="AK12" s="647"/>
      <c r="AL12" s="647"/>
      <c r="AM12" s="647"/>
      <c r="AN12" s="647"/>
      <c r="AO12" s="647"/>
      <c r="AP12" s="647"/>
      <c r="AQ12" s="647"/>
      <c r="AR12" s="647"/>
      <c r="AS12" s="647"/>
      <c r="AT12" s="647"/>
      <c r="AU12" s="647"/>
      <c r="AV12" s="647"/>
      <c r="AW12" s="647"/>
      <c r="AX12" s="647"/>
      <c r="AY12" s="647"/>
      <c r="AZ12" s="647"/>
      <c r="BA12" s="647"/>
      <c r="BB12" s="647"/>
      <c r="BC12" s="647"/>
      <c r="BD12" s="647"/>
      <c r="BE12" s="647"/>
      <c r="BF12" s="647"/>
      <c r="BG12" s="647"/>
      <c r="BH12" s="647"/>
      <c r="BI12" s="647"/>
      <c r="BJ12" s="647"/>
      <c r="BK12" s="647"/>
      <c r="BL12" s="647"/>
      <c r="BM12" s="647"/>
      <c r="BN12" s="647"/>
      <c r="BO12" s="647"/>
      <c r="BP12" s="647"/>
      <c r="BQ12" s="647"/>
      <c r="BR12" s="647"/>
      <c r="BS12" s="647"/>
      <c r="BT12" s="647"/>
      <c r="BU12" s="647"/>
      <c r="BV12" s="647"/>
      <c r="BW12" s="647"/>
      <c r="BX12" s="647"/>
      <c r="BY12" s="647"/>
      <c r="BZ12" s="647"/>
      <c r="CA12" s="647"/>
      <c r="CB12" s="647"/>
      <c r="CC12" s="647"/>
      <c r="CD12" s="647"/>
      <c r="CE12" s="647"/>
      <c r="CF12" s="647"/>
      <c r="CG12" s="647"/>
      <c r="CH12" s="647"/>
      <c r="CI12" s="647"/>
      <c r="CJ12" s="647"/>
      <c r="CK12" s="647"/>
      <c r="CL12" s="647"/>
      <c r="CM12" s="647"/>
      <c r="CN12" s="647"/>
      <c r="CO12" s="647"/>
      <c r="CP12" s="647"/>
      <c r="CQ12" s="647"/>
      <c r="CR12" s="647"/>
      <c r="CS12" s="647"/>
      <c r="CT12" s="647"/>
      <c r="CU12" s="647"/>
      <c r="CV12" s="647"/>
      <c r="CW12" s="647"/>
      <c r="CX12" s="647"/>
      <c r="CY12" s="647"/>
      <c r="CZ12" s="647"/>
      <c r="DA12" s="647"/>
      <c r="DB12" s="647"/>
      <c r="DC12" s="647"/>
      <c r="DD12" s="647"/>
      <c r="DE12" s="647"/>
      <c r="DF12" s="647"/>
      <c r="DG12" s="647"/>
      <c r="DH12" s="647"/>
      <c r="DI12" s="647"/>
      <c r="DJ12" s="647"/>
      <c r="DK12" s="647"/>
      <c r="DL12" s="647"/>
      <c r="DM12" s="647"/>
      <c r="DN12" s="647"/>
      <c r="DO12" s="647"/>
      <c r="DP12" s="647"/>
      <c r="DQ12" s="647"/>
      <c r="DR12" s="647"/>
      <c r="DS12" s="647"/>
      <c r="DT12" s="647"/>
      <c r="DU12" s="647"/>
      <c r="DV12" s="647"/>
      <c r="DW12" s="647"/>
      <c r="DX12" s="647"/>
      <c r="DY12" s="647"/>
      <c r="DZ12" s="647"/>
      <c r="EA12" s="647"/>
      <c r="EB12" s="647"/>
      <c r="EC12" s="647"/>
      <c r="ED12" s="647"/>
      <c r="EE12" s="647"/>
      <c r="EF12" s="647"/>
      <c r="EG12" s="647"/>
      <c r="EH12" s="647"/>
      <c r="EI12" s="647"/>
      <c r="EJ12" s="647"/>
      <c r="EK12" s="647"/>
      <c r="EL12" s="647"/>
      <c r="EM12" s="647"/>
      <c r="EN12" s="647"/>
      <c r="EO12" s="647"/>
      <c r="EP12" s="647"/>
      <c r="EQ12" s="647"/>
      <c r="ER12" s="647"/>
      <c r="ES12" s="647"/>
      <c r="ET12" s="647"/>
      <c r="EU12" s="647"/>
      <c r="EV12" s="647"/>
      <c r="EW12" s="647"/>
      <c r="EX12" s="647"/>
      <c r="EY12" s="647"/>
      <c r="EZ12" s="647"/>
      <c r="FA12" s="647"/>
      <c r="FB12" s="647"/>
      <c r="FC12" s="647"/>
      <c r="FD12" s="647"/>
      <c r="FE12" s="647"/>
      <c r="FF12" s="647"/>
      <c r="FG12" s="647"/>
      <c r="FH12" s="647"/>
      <c r="FI12" s="647"/>
      <c r="FJ12" s="647"/>
      <c r="FK12" s="647"/>
      <c r="FL12" s="647"/>
      <c r="FM12" s="647"/>
      <c r="FN12" s="647"/>
      <c r="FO12" s="647"/>
      <c r="FP12" s="647"/>
    </row>
    <row r="13" spans="1:172" s="649" customFormat="1" ht="18" customHeight="1">
      <c r="A13" s="287" t="s">
        <v>33</v>
      </c>
      <c r="B13" s="644">
        <v>19.275799638738707</v>
      </c>
      <c r="C13" s="644">
        <v>8.1700002024142574E-3</v>
      </c>
      <c r="D13" s="644">
        <v>14.683734938534307</v>
      </c>
      <c r="E13" s="644">
        <v>60.026618145954025</v>
      </c>
      <c r="F13" s="644">
        <v>1.371785241579546</v>
      </c>
      <c r="G13" s="644">
        <v>8.9435172463268153E-2</v>
      </c>
      <c r="H13" s="644">
        <v>0.56982632280405077</v>
      </c>
      <c r="I13" s="644">
        <v>3.9746305397237087</v>
      </c>
      <c r="J13" s="645">
        <v>22503059.417999994</v>
      </c>
      <c r="K13" s="646"/>
      <c r="L13" s="647"/>
      <c r="M13" s="647"/>
      <c r="N13" s="647"/>
      <c r="O13" s="647"/>
      <c r="P13" s="647"/>
      <c r="Q13" s="647"/>
      <c r="R13" s="647"/>
      <c r="S13" s="647"/>
      <c r="T13" s="647"/>
      <c r="U13" s="647"/>
      <c r="V13" s="648"/>
      <c r="W13" s="648"/>
      <c r="X13" s="648"/>
      <c r="Y13" s="648"/>
      <c r="Z13" s="648"/>
      <c r="AA13" s="648"/>
      <c r="AB13" s="648"/>
      <c r="AC13" s="648"/>
      <c r="AD13" s="648"/>
      <c r="AE13" s="647"/>
      <c r="AF13" s="647"/>
      <c r="AG13" s="647"/>
      <c r="AH13" s="647"/>
      <c r="AI13" s="647"/>
      <c r="AJ13" s="647"/>
      <c r="AK13" s="647"/>
      <c r="AL13" s="647"/>
      <c r="AM13" s="647"/>
      <c r="AN13" s="647"/>
      <c r="AO13" s="647"/>
      <c r="AP13" s="647"/>
      <c r="AQ13" s="647"/>
      <c r="AR13" s="647"/>
      <c r="AS13" s="647"/>
      <c r="AT13" s="647"/>
      <c r="AU13" s="647"/>
      <c r="AV13" s="647"/>
      <c r="AW13" s="647"/>
      <c r="AX13" s="647"/>
      <c r="AY13" s="647"/>
      <c r="AZ13" s="647"/>
      <c r="BA13" s="647"/>
      <c r="BB13" s="647"/>
      <c r="BC13" s="647"/>
      <c r="BD13" s="647"/>
      <c r="BE13" s="647"/>
      <c r="BF13" s="647"/>
      <c r="BG13" s="647"/>
      <c r="BH13" s="647"/>
      <c r="BI13" s="647"/>
      <c r="BJ13" s="647"/>
      <c r="BK13" s="647"/>
      <c r="BL13" s="647"/>
      <c r="BM13" s="647"/>
      <c r="BN13" s="647"/>
      <c r="BO13" s="647"/>
      <c r="BP13" s="647"/>
      <c r="BQ13" s="647"/>
      <c r="BR13" s="647"/>
      <c r="BS13" s="647"/>
      <c r="BT13" s="647"/>
      <c r="BU13" s="647"/>
      <c r="BV13" s="647"/>
      <c r="BW13" s="647"/>
      <c r="BX13" s="647"/>
      <c r="BY13" s="647"/>
      <c r="BZ13" s="647"/>
      <c r="CA13" s="647"/>
      <c r="CB13" s="647"/>
      <c r="CC13" s="647"/>
      <c r="CD13" s="647"/>
      <c r="CE13" s="647"/>
      <c r="CF13" s="647"/>
      <c r="CG13" s="647"/>
      <c r="CH13" s="647"/>
      <c r="CI13" s="647"/>
      <c r="CJ13" s="647"/>
      <c r="CK13" s="647"/>
      <c r="CL13" s="647"/>
      <c r="CM13" s="647"/>
      <c r="CN13" s="647"/>
      <c r="CO13" s="647"/>
      <c r="CP13" s="647"/>
      <c r="CQ13" s="647"/>
      <c r="CR13" s="647"/>
      <c r="CS13" s="647"/>
      <c r="CT13" s="647"/>
      <c r="CU13" s="647"/>
      <c r="CV13" s="647"/>
      <c r="CW13" s="647"/>
      <c r="CX13" s="647"/>
      <c r="CY13" s="647"/>
      <c r="CZ13" s="647"/>
      <c r="DA13" s="647"/>
      <c r="DB13" s="647"/>
      <c r="DC13" s="647"/>
      <c r="DD13" s="647"/>
      <c r="DE13" s="647"/>
      <c r="DF13" s="647"/>
      <c r="DG13" s="647"/>
      <c r="DH13" s="647"/>
      <c r="DI13" s="647"/>
      <c r="DJ13" s="647"/>
      <c r="DK13" s="647"/>
      <c r="DL13" s="647"/>
      <c r="DM13" s="647"/>
      <c r="DN13" s="647"/>
      <c r="DO13" s="647"/>
      <c r="DP13" s="647"/>
      <c r="DQ13" s="647"/>
      <c r="DR13" s="647"/>
      <c r="DS13" s="647"/>
      <c r="DT13" s="647"/>
      <c r="DU13" s="647"/>
      <c r="DV13" s="647"/>
      <c r="DW13" s="647"/>
      <c r="DX13" s="647"/>
      <c r="DY13" s="647"/>
      <c r="DZ13" s="647"/>
      <c r="EA13" s="647"/>
      <c r="EB13" s="647"/>
      <c r="EC13" s="647"/>
      <c r="ED13" s="647"/>
      <c r="EE13" s="647"/>
      <c r="EF13" s="647"/>
      <c r="EG13" s="647"/>
      <c r="EH13" s="647"/>
      <c r="EI13" s="647"/>
      <c r="EJ13" s="647"/>
      <c r="EK13" s="647"/>
      <c r="EL13" s="647"/>
      <c r="EM13" s="647"/>
      <c r="EN13" s="647"/>
      <c r="EO13" s="647"/>
      <c r="EP13" s="647"/>
      <c r="EQ13" s="647"/>
      <c r="ER13" s="647"/>
      <c r="ES13" s="647"/>
      <c r="ET13" s="647"/>
      <c r="EU13" s="647"/>
      <c r="EV13" s="647"/>
      <c r="EW13" s="647"/>
      <c r="EX13" s="647"/>
      <c r="EY13" s="647"/>
      <c r="EZ13" s="647"/>
      <c r="FA13" s="647"/>
      <c r="FB13" s="647"/>
      <c r="FC13" s="647"/>
      <c r="FD13" s="647"/>
      <c r="FE13" s="647"/>
      <c r="FF13" s="647"/>
      <c r="FG13" s="647"/>
      <c r="FH13" s="647"/>
      <c r="FI13" s="647"/>
      <c r="FJ13" s="647"/>
      <c r="FK13" s="647"/>
      <c r="FL13" s="647"/>
      <c r="FM13" s="647"/>
      <c r="FN13" s="647"/>
      <c r="FO13" s="647"/>
      <c r="FP13" s="647"/>
    </row>
    <row r="14" spans="1:172" s="649" customFormat="1" ht="18" customHeight="1">
      <c r="A14" s="287" t="s">
        <v>116</v>
      </c>
      <c r="B14" s="644">
        <v>20.741809394662685</v>
      </c>
      <c r="C14" s="644">
        <v>6.9497418112990983E-2</v>
      </c>
      <c r="D14" s="644">
        <v>11.318624711147903</v>
      </c>
      <c r="E14" s="644">
        <v>63.102784333835807</v>
      </c>
      <c r="F14" s="644">
        <v>1.9394124201220913</v>
      </c>
      <c r="G14" s="644">
        <v>3.9503625107400971E-2</v>
      </c>
      <c r="H14" s="644">
        <v>0.3793206220027287</v>
      </c>
      <c r="I14" s="644">
        <v>2.4090474750083612</v>
      </c>
      <c r="J14" s="645">
        <v>71945118.76500003</v>
      </c>
      <c r="K14" s="646"/>
      <c r="L14" s="647"/>
      <c r="M14" s="647"/>
      <c r="N14" s="647"/>
      <c r="O14" s="647"/>
      <c r="P14" s="647"/>
      <c r="Q14" s="647"/>
      <c r="R14" s="647"/>
      <c r="S14" s="647"/>
      <c r="T14" s="647"/>
      <c r="U14" s="647"/>
      <c r="V14" s="648"/>
      <c r="W14" s="648"/>
      <c r="X14" s="648"/>
      <c r="Y14" s="648"/>
      <c r="Z14" s="648"/>
      <c r="AA14" s="648"/>
      <c r="AB14" s="648"/>
      <c r="AC14" s="648"/>
      <c r="AD14" s="648"/>
      <c r="AE14" s="647"/>
      <c r="AF14" s="647"/>
      <c r="AG14" s="647"/>
      <c r="AH14" s="647"/>
      <c r="AI14" s="647"/>
      <c r="AJ14" s="647"/>
      <c r="AK14" s="647"/>
      <c r="AL14" s="647"/>
      <c r="AM14" s="647"/>
      <c r="AN14" s="647"/>
      <c r="AO14" s="647"/>
      <c r="AP14" s="647"/>
      <c r="AQ14" s="647"/>
      <c r="AR14" s="647"/>
      <c r="AS14" s="647"/>
      <c r="AT14" s="647"/>
      <c r="AU14" s="647"/>
      <c r="AV14" s="647"/>
      <c r="AW14" s="647"/>
      <c r="AX14" s="647"/>
      <c r="AY14" s="647"/>
      <c r="AZ14" s="647"/>
      <c r="BA14" s="647"/>
      <c r="BB14" s="647"/>
      <c r="BC14" s="647"/>
      <c r="BD14" s="647"/>
      <c r="BE14" s="647"/>
      <c r="BF14" s="647"/>
      <c r="BG14" s="647"/>
      <c r="BH14" s="647"/>
      <c r="BI14" s="647"/>
      <c r="BJ14" s="647"/>
      <c r="BK14" s="647"/>
      <c r="BL14" s="647"/>
      <c r="BM14" s="647"/>
      <c r="BN14" s="647"/>
      <c r="BO14" s="647"/>
      <c r="BP14" s="647"/>
      <c r="BQ14" s="647"/>
      <c r="BR14" s="647"/>
      <c r="BS14" s="647"/>
      <c r="BT14" s="647"/>
      <c r="BU14" s="647"/>
      <c r="BV14" s="647"/>
      <c r="BW14" s="647"/>
      <c r="BX14" s="647"/>
      <c r="BY14" s="647"/>
      <c r="BZ14" s="647"/>
      <c r="CA14" s="647"/>
      <c r="CB14" s="647"/>
      <c r="CC14" s="647"/>
      <c r="CD14" s="647"/>
      <c r="CE14" s="647"/>
      <c r="CF14" s="647"/>
      <c r="CG14" s="647"/>
      <c r="CH14" s="647"/>
      <c r="CI14" s="647"/>
      <c r="CJ14" s="647"/>
      <c r="CK14" s="647"/>
      <c r="CL14" s="647"/>
      <c r="CM14" s="647"/>
      <c r="CN14" s="647"/>
      <c r="CO14" s="647"/>
      <c r="CP14" s="647"/>
      <c r="CQ14" s="647"/>
      <c r="CR14" s="647"/>
      <c r="CS14" s="647"/>
      <c r="CT14" s="647"/>
      <c r="CU14" s="647"/>
      <c r="CV14" s="647"/>
      <c r="CW14" s="647"/>
      <c r="CX14" s="647"/>
      <c r="CY14" s="647"/>
      <c r="CZ14" s="647"/>
      <c r="DA14" s="647"/>
      <c r="DB14" s="647"/>
      <c r="DC14" s="647"/>
      <c r="DD14" s="647"/>
      <c r="DE14" s="647"/>
      <c r="DF14" s="647"/>
      <c r="DG14" s="647"/>
      <c r="DH14" s="647"/>
      <c r="DI14" s="647"/>
      <c r="DJ14" s="647"/>
      <c r="DK14" s="647"/>
      <c r="DL14" s="647"/>
      <c r="DM14" s="647"/>
      <c r="DN14" s="647"/>
      <c r="DO14" s="647"/>
      <c r="DP14" s="647"/>
      <c r="DQ14" s="647"/>
      <c r="DR14" s="647"/>
      <c r="DS14" s="647"/>
      <c r="DT14" s="647"/>
      <c r="DU14" s="647"/>
      <c r="DV14" s="647"/>
      <c r="DW14" s="647"/>
      <c r="DX14" s="647"/>
      <c r="DY14" s="647"/>
      <c r="DZ14" s="647"/>
      <c r="EA14" s="647"/>
      <c r="EB14" s="647"/>
      <c r="EC14" s="647"/>
      <c r="ED14" s="647"/>
      <c r="EE14" s="647"/>
      <c r="EF14" s="647"/>
      <c r="EG14" s="647"/>
      <c r="EH14" s="647"/>
      <c r="EI14" s="647"/>
      <c r="EJ14" s="647"/>
      <c r="EK14" s="647"/>
      <c r="EL14" s="647"/>
      <c r="EM14" s="647"/>
      <c r="EN14" s="647"/>
      <c r="EO14" s="647"/>
      <c r="EP14" s="647"/>
      <c r="EQ14" s="647"/>
      <c r="ER14" s="647"/>
      <c r="ES14" s="647"/>
      <c r="ET14" s="647"/>
      <c r="EU14" s="647"/>
      <c r="EV14" s="647"/>
      <c r="EW14" s="647"/>
      <c r="EX14" s="647"/>
      <c r="EY14" s="647"/>
      <c r="EZ14" s="647"/>
      <c r="FA14" s="647"/>
      <c r="FB14" s="647"/>
      <c r="FC14" s="647"/>
      <c r="FD14" s="647"/>
      <c r="FE14" s="647"/>
      <c r="FF14" s="647"/>
      <c r="FG14" s="647"/>
      <c r="FH14" s="647"/>
      <c r="FI14" s="647"/>
      <c r="FJ14" s="647"/>
      <c r="FK14" s="647"/>
      <c r="FL14" s="647"/>
      <c r="FM14" s="647"/>
      <c r="FN14" s="647"/>
      <c r="FO14" s="647"/>
      <c r="FP14" s="647"/>
    </row>
    <row r="15" spans="1:172" s="649" customFormat="1" ht="18" customHeight="1">
      <c r="A15" s="287" t="s">
        <v>35</v>
      </c>
      <c r="B15" s="644">
        <v>24.966440623317485</v>
      </c>
      <c r="C15" s="644">
        <v>2.5522128717883672</v>
      </c>
      <c r="D15" s="644">
        <v>25.385952687057632</v>
      </c>
      <c r="E15" s="644">
        <v>12.876505745787911</v>
      </c>
      <c r="F15" s="644">
        <v>0.83036697369776313</v>
      </c>
      <c r="G15" s="644" t="s">
        <v>134</v>
      </c>
      <c r="H15" s="644">
        <v>0.26525621172163538</v>
      </c>
      <c r="I15" s="644">
        <v>33.123264886629208</v>
      </c>
      <c r="J15" s="645">
        <v>11315670.538000001</v>
      </c>
      <c r="K15" s="646"/>
      <c r="L15" s="647"/>
      <c r="M15" s="647"/>
      <c r="N15" s="647"/>
      <c r="O15" s="647"/>
      <c r="P15" s="647"/>
      <c r="Q15" s="647"/>
      <c r="R15" s="647"/>
      <c r="S15" s="647"/>
      <c r="T15" s="647"/>
      <c r="U15" s="647"/>
      <c r="V15" s="648"/>
      <c r="W15" s="648"/>
      <c r="X15" s="648"/>
      <c r="Y15" s="648"/>
      <c r="Z15" s="648"/>
      <c r="AA15" s="648"/>
      <c r="AB15" s="648"/>
      <c r="AC15" s="648"/>
      <c r="AD15" s="648"/>
      <c r="AE15" s="647"/>
      <c r="AF15" s="647"/>
      <c r="AG15" s="647"/>
      <c r="AH15" s="647"/>
      <c r="AI15" s="647"/>
      <c r="AJ15" s="647"/>
      <c r="AK15" s="647"/>
      <c r="AL15" s="647"/>
      <c r="AM15" s="647"/>
      <c r="AN15" s="647"/>
      <c r="AO15" s="647"/>
      <c r="AP15" s="647"/>
      <c r="AQ15" s="647"/>
      <c r="AR15" s="647"/>
      <c r="AS15" s="647"/>
      <c r="AT15" s="647"/>
      <c r="AU15" s="647"/>
      <c r="AV15" s="647"/>
      <c r="AW15" s="647"/>
      <c r="AX15" s="647"/>
      <c r="AY15" s="647"/>
      <c r="AZ15" s="647"/>
      <c r="BA15" s="647"/>
      <c r="BB15" s="647"/>
      <c r="BC15" s="647"/>
      <c r="BD15" s="647"/>
      <c r="BE15" s="647"/>
      <c r="BF15" s="647"/>
      <c r="BG15" s="647"/>
      <c r="BH15" s="647"/>
      <c r="BI15" s="647"/>
      <c r="BJ15" s="647"/>
      <c r="BK15" s="647"/>
      <c r="BL15" s="647"/>
      <c r="BM15" s="647"/>
      <c r="BN15" s="647"/>
      <c r="BO15" s="647"/>
      <c r="BP15" s="647"/>
      <c r="BQ15" s="647"/>
      <c r="BR15" s="647"/>
      <c r="BS15" s="647"/>
      <c r="BT15" s="647"/>
      <c r="BU15" s="647"/>
      <c r="BV15" s="647"/>
      <c r="BW15" s="647"/>
      <c r="BX15" s="647"/>
      <c r="BY15" s="647"/>
      <c r="BZ15" s="647"/>
      <c r="CA15" s="647"/>
      <c r="CB15" s="647"/>
      <c r="CC15" s="647"/>
      <c r="CD15" s="647"/>
      <c r="CE15" s="647"/>
      <c r="CF15" s="647"/>
      <c r="CG15" s="647"/>
      <c r="CH15" s="647"/>
      <c r="CI15" s="647"/>
      <c r="CJ15" s="647"/>
      <c r="CK15" s="647"/>
      <c r="CL15" s="647"/>
      <c r="CM15" s="647"/>
      <c r="CN15" s="647"/>
      <c r="CO15" s="647"/>
      <c r="CP15" s="647"/>
      <c r="CQ15" s="647"/>
      <c r="CR15" s="647"/>
      <c r="CS15" s="647"/>
      <c r="CT15" s="647"/>
      <c r="CU15" s="647"/>
      <c r="CV15" s="647"/>
      <c r="CW15" s="647"/>
      <c r="CX15" s="647"/>
      <c r="CY15" s="647"/>
      <c r="CZ15" s="647"/>
      <c r="DA15" s="647"/>
      <c r="DB15" s="647"/>
      <c r="DC15" s="647"/>
      <c r="DD15" s="647"/>
      <c r="DE15" s="647"/>
      <c r="DF15" s="647"/>
      <c r="DG15" s="647"/>
      <c r="DH15" s="647"/>
      <c r="DI15" s="647"/>
      <c r="DJ15" s="647"/>
      <c r="DK15" s="647"/>
      <c r="DL15" s="647"/>
      <c r="DM15" s="647"/>
      <c r="DN15" s="647"/>
      <c r="DO15" s="647"/>
      <c r="DP15" s="647"/>
      <c r="DQ15" s="647"/>
      <c r="DR15" s="647"/>
      <c r="DS15" s="647"/>
      <c r="DT15" s="647"/>
      <c r="DU15" s="647"/>
      <c r="DV15" s="647"/>
      <c r="DW15" s="647"/>
      <c r="DX15" s="647"/>
      <c r="DY15" s="647"/>
      <c r="DZ15" s="647"/>
      <c r="EA15" s="647"/>
      <c r="EB15" s="647"/>
      <c r="EC15" s="647"/>
      <c r="ED15" s="647"/>
      <c r="EE15" s="647"/>
      <c r="EF15" s="647"/>
      <c r="EG15" s="647"/>
      <c r="EH15" s="647"/>
      <c r="EI15" s="647"/>
      <c r="EJ15" s="647"/>
      <c r="EK15" s="647"/>
      <c r="EL15" s="647"/>
      <c r="EM15" s="647"/>
      <c r="EN15" s="647"/>
      <c r="EO15" s="647"/>
      <c r="EP15" s="647"/>
      <c r="EQ15" s="647"/>
      <c r="ER15" s="647"/>
      <c r="ES15" s="647"/>
      <c r="ET15" s="647"/>
      <c r="EU15" s="647"/>
      <c r="EV15" s="647"/>
      <c r="EW15" s="647"/>
      <c r="EX15" s="647"/>
      <c r="EY15" s="647"/>
      <c r="EZ15" s="647"/>
      <c r="FA15" s="647"/>
      <c r="FB15" s="647"/>
      <c r="FC15" s="647"/>
      <c r="FD15" s="647"/>
      <c r="FE15" s="647"/>
      <c r="FF15" s="647"/>
      <c r="FG15" s="647"/>
      <c r="FH15" s="647"/>
      <c r="FI15" s="647"/>
      <c r="FJ15" s="647"/>
      <c r="FK15" s="647"/>
      <c r="FL15" s="647"/>
      <c r="FM15" s="647"/>
      <c r="FN15" s="647"/>
      <c r="FO15" s="647"/>
      <c r="FP15" s="647"/>
    </row>
    <row r="16" spans="1:172" s="649" customFormat="1" ht="18" customHeight="1">
      <c r="A16" s="287" t="s">
        <v>36</v>
      </c>
      <c r="B16" s="644">
        <v>17.037949005352861</v>
      </c>
      <c r="C16" s="644">
        <v>6.7706273424411517E-2</v>
      </c>
      <c r="D16" s="644">
        <v>15.565179519742609</v>
      </c>
      <c r="E16" s="644">
        <v>62.509283420423976</v>
      </c>
      <c r="F16" s="644">
        <v>2.1689132979737433</v>
      </c>
      <c r="G16" s="644">
        <v>6.7652189653200096E-3</v>
      </c>
      <c r="H16" s="644">
        <v>0.48998951673381985</v>
      </c>
      <c r="I16" s="644">
        <v>2.1542137473832494</v>
      </c>
      <c r="J16" s="645">
        <v>73848400.556000009</v>
      </c>
      <c r="K16" s="646"/>
      <c r="L16" s="647"/>
      <c r="M16" s="647"/>
      <c r="N16" s="647"/>
      <c r="O16" s="647"/>
      <c r="P16" s="647"/>
      <c r="Q16" s="647"/>
      <c r="R16" s="647"/>
      <c r="S16" s="647"/>
      <c r="T16" s="647"/>
      <c r="U16" s="647"/>
      <c r="V16" s="648"/>
      <c r="W16" s="648"/>
      <c r="X16" s="648"/>
      <c r="Y16" s="648"/>
      <c r="Z16" s="648"/>
      <c r="AA16" s="648"/>
      <c r="AB16" s="648"/>
      <c r="AC16" s="648"/>
      <c r="AD16" s="648"/>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7"/>
      <c r="BE16" s="647"/>
      <c r="BF16" s="647"/>
      <c r="BG16" s="647"/>
      <c r="BH16" s="647"/>
      <c r="BI16" s="647"/>
      <c r="BJ16" s="647"/>
      <c r="BK16" s="647"/>
      <c r="BL16" s="647"/>
      <c r="BM16" s="647"/>
      <c r="BN16" s="647"/>
      <c r="BO16" s="647"/>
      <c r="BP16" s="647"/>
      <c r="BQ16" s="647"/>
      <c r="BR16" s="647"/>
      <c r="BS16" s="647"/>
      <c r="BT16" s="647"/>
      <c r="BU16" s="647"/>
      <c r="BV16" s="647"/>
      <c r="BW16" s="647"/>
      <c r="BX16" s="647"/>
      <c r="BY16" s="647"/>
      <c r="BZ16" s="647"/>
      <c r="CA16" s="647"/>
      <c r="CB16" s="647"/>
      <c r="CC16" s="647"/>
      <c r="CD16" s="647"/>
      <c r="CE16" s="647"/>
      <c r="CF16" s="647"/>
      <c r="CG16" s="647"/>
      <c r="CH16" s="647"/>
      <c r="CI16" s="647"/>
      <c r="CJ16" s="647"/>
      <c r="CK16" s="647"/>
      <c r="CL16" s="647"/>
      <c r="CM16" s="647"/>
      <c r="CN16" s="647"/>
      <c r="CO16" s="647"/>
      <c r="CP16" s="647"/>
      <c r="CQ16" s="647"/>
      <c r="CR16" s="647"/>
      <c r="CS16" s="647"/>
      <c r="CT16" s="647"/>
      <c r="CU16" s="647"/>
      <c r="CV16" s="647"/>
      <c r="CW16" s="647"/>
      <c r="CX16" s="647"/>
      <c r="CY16" s="647"/>
      <c r="CZ16" s="647"/>
      <c r="DA16" s="647"/>
      <c r="DB16" s="647"/>
      <c r="DC16" s="647"/>
      <c r="DD16" s="647"/>
      <c r="DE16" s="647"/>
      <c r="DF16" s="647"/>
      <c r="DG16" s="647"/>
      <c r="DH16" s="647"/>
      <c r="DI16" s="647"/>
      <c r="DJ16" s="647"/>
      <c r="DK16" s="647"/>
      <c r="DL16" s="647"/>
      <c r="DM16" s="647"/>
      <c r="DN16" s="647"/>
      <c r="DO16" s="647"/>
      <c r="DP16" s="647"/>
      <c r="DQ16" s="647"/>
      <c r="DR16" s="647"/>
      <c r="DS16" s="647"/>
      <c r="DT16" s="647"/>
      <c r="DU16" s="647"/>
      <c r="DV16" s="647"/>
      <c r="DW16" s="647"/>
      <c r="DX16" s="647"/>
      <c r="DY16" s="647"/>
      <c r="DZ16" s="647"/>
      <c r="EA16" s="647"/>
      <c r="EB16" s="647"/>
      <c r="EC16" s="647"/>
      <c r="ED16" s="647"/>
      <c r="EE16" s="647"/>
      <c r="EF16" s="647"/>
      <c r="EG16" s="647"/>
      <c r="EH16" s="647"/>
      <c r="EI16" s="647"/>
      <c r="EJ16" s="647"/>
      <c r="EK16" s="647"/>
      <c r="EL16" s="647"/>
      <c r="EM16" s="647"/>
      <c r="EN16" s="647"/>
      <c r="EO16" s="647"/>
      <c r="EP16" s="647"/>
      <c r="EQ16" s="647"/>
      <c r="ER16" s="647"/>
      <c r="ES16" s="647"/>
      <c r="ET16" s="647"/>
      <c r="EU16" s="647"/>
      <c r="EV16" s="647"/>
      <c r="EW16" s="647"/>
      <c r="EX16" s="647"/>
      <c r="EY16" s="647"/>
      <c r="EZ16" s="647"/>
      <c r="FA16" s="647"/>
      <c r="FB16" s="647"/>
      <c r="FC16" s="647"/>
      <c r="FD16" s="647"/>
      <c r="FE16" s="647"/>
      <c r="FF16" s="647"/>
      <c r="FG16" s="647"/>
      <c r="FH16" s="647"/>
      <c r="FI16" s="647"/>
      <c r="FJ16" s="647"/>
      <c r="FK16" s="647"/>
      <c r="FL16" s="647"/>
      <c r="FM16" s="647"/>
      <c r="FN16" s="647"/>
      <c r="FO16" s="647"/>
      <c r="FP16" s="647"/>
    </row>
    <row r="17" spans="1:172" s="649" customFormat="1" ht="18" customHeight="1">
      <c r="A17" s="287" t="s">
        <v>37</v>
      </c>
      <c r="B17" s="644">
        <v>10.067359822176423</v>
      </c>
      <c r="C17" s="644">
        <v>0.32636064083304112</v>
      </c>
      <c r="D17" s="644">
        <v>18.050034222743481</v>
      </c>
      <c r="E17" s="644">
        <v>66.775126848075217</v>
      </c>
      <c r="F17" s="644">
        <v>1.0996764753797315</v>
      </c>
      <c r="G17" s="644" t="s">
        <v>134</v>
      </c>
      <c r="H17" s="644">
        <v>0.65209827700422152</v>
      </c>
      <c r="I17" s="644">
        <v>3.0293437137878931</v>
      </c>
      <c r="J17" s="645">
        <v>16852522.368999999</v>
      </c>
      <c r="K17" s="646"/>
      <c r="L17" s="647"/>
      <c r="M17" s="647"/>
      <c r="N17" s="647"/>
      <c r="O17" s="647"/>
      <c r="P17" s="647"/>
      <c r="Q17" s="647"/>
      <c r="R17" s="647"/>
      <c r="S17" s="647"/>
      <c r="T17" s="647"/>
      <c r="U17" s="647"/>
      <c r="V17" s="648"/>
      <c r="W17" s="648"/>
      <c r="X17" s="648"/>
      <c r="Y17" s="648"/>
      <c r="Z17" s="648"/>
      <c r="AA17" s="648"/>
      <c r="AB17" s="648"/>
      <c r="AC17" s="648"/>
      <c r="AD17" s="648"/>
      <c r="AE17" s="647"/>
      <c r="AF17" s="647"/>
      <c r="AG17" s="647"/>
      <c r="AH17" s="647"/>
      <c r="AI17" s="647"/>
      <c r="AJ17" s="647"/>
      <c r="AK17" s="647"/>
      <c r="AL17" s="647"/>
      <c r="AM17" s="647"/>
      <c r="AN17" s="647"/>
      <c r="AO17" s="647"/>
      <c r="AP17" s="647"/>
      <c r="AQ17" s="647"/>
      <c r="AR17" s="647"/>
      <c r="AS17" s="647"/>
      <c r="AT17" s="647"/>
      <c r="AU17" s="647"/>
      <c r="AV17" s="647"/>
      <c r="AW17" s="647"/>
      <c r="AX17" s="647"/>
      <c r="AY17" s="647"/>
      <c r="AZ17" s="647"/>
      <c r="BA17" s="647"/>
      <c r="BB17" s="647"/>
      <c r="BC17" s="647"/>
      <c r="BD17" s="647"/>
      <c r="BE17" s="647"/>
      <c r="BF17" s="647"/>
      <c r="BG17" s="647"/>
      <c r="BH17" s="647"/>
      <c r="BI17" s="647"/>
      <c r="BJ17" s="647"/>
      <c r="BK17" s="647"/>
      <c r="BL17" s="647"/>
      <c r="BM17" s="647"/>
      <c r="BN17" s="647"/>
      <c r="BO17" s="647"/>
      <c r="BP17" s="647"/>
      <c r="BQ17" s="647"/>
      <c r="BR17" s="647"/>
      <c r="BS17" s="647"/>
      <c r="BT17" s="647"/>
      <c r="BU17" s="647"/>
      <c r="BV17" s="647"/>
      <c r="BW17" s="647"/>
      <c r="BX17" s="647"/>
      <c r="BY17" s="647"/>
      <c r="BZ17" s="647"/>
      <c r="CA17" s="647"/>
      <c r="CB17" s="647"/>
      <c r="CC17" s="647"/>
      <c r="CD17" s="647"/>
      <c r="CE17" s="647"/>
      <c r="CF17" s="647"/>
      <c r="CG17" s="647"/>
      <c r="CH17" s="647"/>
      <c r="CI17" s="647"/>
      <c r="CJ17" s="647"/>
      <c r="CK17" s="647"/>
      <c r="CL17" s="647"/>
      <c r="CM17" s="647"/>
      <c r="CN17" s="647"/>
      <c r="CO17" s="647"/>
      <c r="CP17" s="647"/>
      <c r="CQ17" s="647"/>
      <c r="CR17" s="647"/>
      <c r="CS17" s="647"/>
      <c r="CT17" s="647"/>
      <c r="CU17" s="647"/>
      <c r="CV17" s="647"/>
      <c r="CW17" s="647"/>
      <c r="CX17" s="647"/>
      <c r="CY17" s="647"/>
      <c r="CZ17" s="647"/>
      <c r="DA17" s="647"/>
      <c r="DB17" s="647"/>
      <c r="DC17" s="647"/>
      <c r="DD17" s="647"/>
      <c r="DE17" s="647"/>
      <c r="DF17" s="647"/>
      <c r="DG17" s="647"/>
      <c r="DH17" s="647"/>
      <c r="DI17" s="647"/>
      <c r="DJ17" s="647"/>
      <c r="DK17" s="647"/>
      <c r="DL17" s="647"/>
      <c r="DM17" s="647"/>
      <c r="DN17" s="647"/>
      <c r="DO17" s="647"/>
      <c r="DP17" s="647"/>
      <c r="DQ17" s="647"/>
      <c r="DR17" s="647"/>
      <c r="DS17" s="647"/>
      <c r="DT17" s="647"/>
      <c r="DU17" s="647"/>
      <c r="DV17" s="647"/>
      <c r="DW17" s="647"/>
      <c r="DX17" s="647"/>
      <c r="DY17" s="647"/>
      <c r="DZ17" s="647"/>
      <c r="EA17" s="647"/>
      <c r="EB17" s="647"/>
      <c r="EC17" s="647"/>
      <c r="ED17" s="647"/>
      <c r="EE17" s="647"/>
      <c r="EF17" s="647"/>
      <c r="EG17" s="647"/>
      <c r="EH17" s="647"/>
      <c r="EI17" s="647"/>
      <c r="EJ17" s="647"/>
      <c r="EK17" s="647"/>
      <c r="EL17" s="647"/>
      <c r="EM17" s="647"/>
      <c r="EN17" s="647"/>
      <c r="EO17" s="647"/>
      <c r="EP17" s="647"/>
      <c r="EQ17" s="647"/>
      <c r="ER17" s="647"/>
      <c r="ES17" s="647"/>
      <c r="ET17" s="647"/>
      <c r="EU17" s="647"/>
      <c r="EV17" s="647"/>
      <c r="EW17" s="647"/>
      <c r="EX17" s="647"/>
      <c r="EY17" s="647"/>
      <c r="EZ17" s="647"/>
      <c r="FA17" s="647"/>
      <c r="FB17" s="647"/>
      <c r="FC17" s="647"/>
      <c r="FD17" s="647"/>
      <c r="FE17" s="647"/>
      <c r="FF17" s="647"/>
      <c r="FG17" s="647"/>
      <c r="FH17" s="647"/>
      <c r="FI17" s="647"/>
      <c r="FJ17" s="647"/>
      <c r="FK17" s="647"/>
      <c r="FL17" s="647"/>
      <c r="FM17" s="647"/>
      <c r="FN17" s="647"/>
      <c r="FO17" s="647"/>
      <c r="FP17" s="647"/>
    </row>
    <row r="18" spans="1:172" s="649" customFormat="1" ht="18" customHeight="1">
      <c r="A18" s="287" t="s">
        <v>38</v>
      </c>
      <c r="B18" s="644">
        <v>11.232494158299547</v>
      </c>
      <c r="C18" s="644">
        <v>1.1944240948420701</v>
      </c>
      <c r="D18" s="644">
        <v>21.551192371204024</v>
      </c>
      <c r="E18" s="644">
        <v>63.629618461347249</v>
      </c>
      <c r="F18" s="644">
        <v>0.5797643609500186</v>
      </c>
      <c r="G18" s="644">
        <v>1.7037111720015093E-2</v>
      </c>
      <c r="H18" s="644">
        <v>0.14147180440382945</v>
      </c>
      <c r="I18" s="644">
        <v>1.6539976372332552</v>
      </c>
      <c r="J18" s="645">
        <v>5860564.9619999994</v>
      </c>
      <c r="K18" s="646"/>
      <c r="L18" s="647"/>
      <c r="M18" s="647"/>
      <c r="N18" s="647"/>
      <c r="O18" s="647"/>
      <c r="P18" s="647"/>
      <c r="Q18" s="647"/>
      <c r="R18" s="647"/>
      <c r="S18" s="647"/>
      <c r="T18" s="647"/>
      <c r="U18" s="647"/>
      <c r="V18" s="648"/>
      <c r="W18" s="648"/>
      <c r="X18" s="648"/>
      <c r="Y18" s="648"/>
      <c r="Z18" s="648"/>
      <c r="AA18" s="648"/>
      <c r="AB18" s="648"/>
      <c r="AC18" s="648"/>
      <c r="AD18" s="648"/>
      <c r="AE18" s="647"/>
      <c r="AF18" s="647"/>
      <c r="AG18" s="647"/>
      <c r="AH18" s="647"/>
      <c r="AI18" s="647"/>
      <c r="AJ18" s="647"/>
      <c r="AK18" s="647"/>
      <c r="AL18" s="647"/>
      <c r="AM18" s="647"/>
      <c r="AN18" s="647"/>
      <c r="AO18" s="647"/>
      <c r="AP18" s="647"/>
      <c r="AQ18" s="647"/>
      <c r="AR18" s="647"/>
      <c r="AS18" s="647"/>
      <c r="AT18" s="647"/>
      <c r="AU18" s="647"/>
      <c r="AV18" s="647"/>
      <c r="AW18" s="647"/>
      <c r="AX18" s="647"/>
      <c r="AY18" s="647"/>
      <c r="AZ18" s="647"/>
      <c r="BA18" s="647"/>
      <c r="BB18" s="647"/>
      <c r="BC18" s="647"/>
      <c r="BD18" s="647"/>
      <c r="BE18" s="647"/>
      <c r="BF18" s="647"/>
      <c r="BG18" s="647"/>
      <c r="BH18" s="647"/>
      <c r="BI18" s="647"/>
      <c r="BJ18" s="647"/>
      <c r="BK18" s="647"/>
      <c r="BL18" s="647"/>
      <c r="BM18" s="647"/>
      <c r="BN18" s="647"/>
      <c r="BO18" s="647"/>
      <c r="BP18" s="647"/>
      <c r="BQ18" s="647"/>
      <c r="BR18" s="647"/>
      <c r="BS18" s="647"/>
      <c r="BT18" s="647"/>
      <c r="BU18" s="647"/>
      <c r="BV18" s="647"/>
      <c r="BW18" s="647"/>
      <c r="BX18" s="647"/>
      <c r="BY18" s="647"/>
      <c r="BZ18" s="647"/>
      <c r="CA18" s="647"/>
      <c r="CB18" s="647"/>
      <c r="CC18" s="647"/>
      <c r="CD18" s="647"/>
      <c r="CE18" s="647"/>
      <c r="CF18" s="647"/>
      <c r="CG18" s="647"/>
      <c r="CH18" s="647"/>
      <c r="CI18" s="647"/>
      <c r="CJ18" s="647"/>
      <c r="CK18" s="647"/>
      <c r="CL18" s="647"/>
      <c r="CM18" s="647"/>
      <c r="CN18" s="647"/>
      <c r="CO18" s="647"/>
      <c r="CP18" s="647"/>
      <c r="CQ18" s="647"/>
      <c r="CR18" s="647"/>
      <c r="CS18" s="647"/>
      <c r="CT18" s="647"/>
      <c r="CU18" s="647"/>
      <c r="CV18" s="647"/>
      <c r="CW18" s="647"/>
      <c r="CX18" s="647"/>
      <c r="CY18" s="647"/>
      <c r="CZ18" s="647"/>
      <c r="DA18" s="647"/>
      <c r="DB18" s="647"/>
      <c r="DC18" s="647"/>
      <c r="DD18" s="647"/>
      <c r="DE18" s="647"/>
      <c r="DF18" s="647"/>
      <c r="DG18" s="647"/>
      <c r="DH18" s="647"/>
      <c r="DI18" s="647"/>
      <c r="DJ18" s="647"/>
      <c r="DK18" s="647"/>
      <c r="DL18" s="647"/>
      <c r="DM18" s="647"/>
      <c r="DN18" s="647"/>
      <c r="DO18" s="647"/>
      <c r="DP18" s="647"/>
      <c r="DQ18" s="647"/>
      <c r="DR18" s="647"/>
      <c r="DS18" s="647"/>
      <c r="DT18" s="647"/>
      <c r="DU18" s="647"/>
      <c r="DV18" s="647"/>
      <c r="DW18" s="647"/>
      <c r="DX18" s="647"/>
      <c r="DY18" s="647"/>
      <c r="DZ18" s="647"/>
      <c r="EA18" s="647"/>
      <c r="EB18" s="647"/>
      <c r="EC18" s="647"/>
      <c r="ED18" s="647"/>
      <c r="EE18" s="647"/>
      <c r="EF18" s="647"/>
      <c r="EG18" s="647"/>
      <c r="EH18" s="647"/>
      <c r="EI18" s="647"/>
      <c r="EJ18" s="647"/>
      <c r="EK18" s="647"/>
      <c r="EL18" s="647"/>
      <c r="EM18" s="647"/>
      <c r="EN18" s="647"/>
      <c r="EO18" s="647"/>
      <c r="EP18" s="647"/>
      <c r="EQ18" s="647"/>
      <c r="ER18" s="647"/>
      <c r="ES18" s="647"/>
      <c r="ET18" s="647"/>
      <c r="EU18" s="647"/>
      <c r="EV18" s="647"/>
      <c r="EW18" s="647"/>
      <c r="EX18" s="647"/>
      <c r="EY18" s="647"/>
      <c r="EZ18" s="647"/>
      <c r="FA18" s="647"/>
      <c r="FB18" s="647"/>
      <c r="FC18" s="647"/>
      <c r="FD18" s="647"/>
      <c r="FE18" s="647"/>
      <c r="FF18" s="647"/>
      <c r="FG18" s="647"/>
      <c r="FH18" s="647"/>
      <c r="FI18" s="647"/>
      <c r="FJ18" s="647"/>
      <c r="FK18" s="647"/>
      <c r="FL18" s="647"/>
      <c r="FM18" s="647"/>
      <c r="FN18" s="647"/>
      <c r="FO18" s="647"/>
      <c r="FP18" s="647"/>
    </row>
    <row r="19" spans="1:172" s="649" customFormat="1" ht="18" customHeight="1">
      <c r="A19" s="26" t="s">
        <v>39</v>
      </c>
      <c r="B19" s="644">
        <v>14.073588881320145</v>
      </c>
      <c r="C19" s="644" t="s">
        <v>134</v>
      </c>
      <c r="D19" s="644">
        <v>11.533008935019106</v>
      </c>
      <c r="E19" s="644">
        <v>65.051956753480198</v>
      </c>
      <c r="F19" s="644">
        <v>3.4819017713843574</v>
      </c>
      <c r="G19" s="644" t="s">
        <v>134</v>
      </c>
      <c r="H19" s="644">
        <v>0.66007910025061423</v>
      </c>
      <c r="I19" s="644">
        <v>5.199464558545583</v>
      </c>
      <c r="J19" s="645">
        <v>4834832.9749999996</v>
      </c>
      <c r="K19" s="646"/>
      <c r="L19" s="647"/>
      <c r="M19" s="647"/>
      <c r="N19" s="647"/>
      <c r="O19" s="647"/>
      <c r="P19" s="647"/>
      <c r="Q19" s="647"/>
      <c r="R19" s="647"/>
      <c r="S19" s="647"/>
      <c r="T19" s="647"/>
      <c r="U19" s="647"/>
      <c r="V19" s="648"/>
      <c r="W19" s="648"/>
      <c r="X19" s="648"/>
      <c r="Y19" s="648"/>
      <c r="Z19" s="648"/>
      <c r="AA19" s="648"/>
      <c r="AB19" s="648"/>
      <c r="AC19" s="648"/>
      <c r="AD19" s="648"/>
      <c r="AE19" s="647"/>
      <c r="AF19" s="647"/>
      <c r="AG19" s="647"/>
      <c r="AH19" s="647"/>
      <c r="AI19" s="647"/>
      <c r="AJ19" s="647"/>
      <c r="AK19" s="647"/>
      <c r="AL19" s="647"/>
      <c r="AM19" s="647"/>
      <c r="AN19" s="647"/>
      <c r="AO19" s="647"/>
      <c r="AP19" s="647"/>
      <c r="AQ19" s="647"/>
      <c r="AR19" s="647"/>
      <c r="AS19" s="647"/>
      <c r="AT19" s="647"/>
      <c r="AU19" s="647"/>
      <c r="AV19" s="647"/>
      <c r="AW19" s="647"/>
      <c r="AX19" s="647"/>
      <c r="AY19" s="647"/>
      <c r="AZ19" s="647"/>
      <c r="BA19" s="647"/>
      <c r="BB19" s="647"/>
      <c r="BC19" s="647"/>
      <c r="BD19" s="647"/>
      <c r="BE19" s="647"/>
      <c r="BF19" s="647"/>
      <c r="BG19" s="647"/>
      <c r="BH19" s="647"/>
      <c r="BI19" s="647"/>
      <c r="BJ19" s="647"/>
      <c r="BK19" s="647"/>
      <c r="BL19" s="647"/>
      <c r="BM19" s="647"/>
      <c r="BN19" s="647"/>
      <c r="BO19" s="647"/>
      <c r="BP19" s="647"/>
      <c r="BQ19" s="647"/>
      <c r="BR19" s="647"/>
      <c r="BS19" s="647"/>
      <c r="BT19" s="647"/>
      <c r="BU19" s="647"/>
      <c r="BV19" s="647"/>
      <c r="BW19" s="647"/>
      <c r="BX19" s="647"/>
      <c r="BY19" s="647"/>
      <c r="BZ19" s="647"/>
      <c r="CA19" s="647"/>
      <c r="CB19" s="647"/>
      <c r="CC19" s="647"/>
      <c r="CD19" s="647"/>
      <c r="CE19" s="647"/>
      <c r="CF19" s="647"/>
      <c r="CG19" s="647"/>
      <c r="CH19" s="647"/>
      <c r="CI19" s="647"/>
      <c r="CJ19" s="647"/>
      <c r="CK19" s="647"/>
      <c r="CL19" s="647"/>
      <c r="CM19" s="647"/>
      <c r="CN19" s="647"/>
      <c r="CO19" s="647"/>
      <c r="CP19" s="647"/>
      <c r="CQ19" s="647"/>
      <c r="CR19" s="647"/>
      <c r="CS19" s="647"/>
      <c r="CT19" s="647"/>
      <c r="CU19" s="647"/>
      <c r="CV19" s="647"/>
      <c r="CW19" s="647"/>
      <c r="CX19" s="647"/>
      <c r="CY19" s="647"/>
      <c r="CZ19" s="647"/>
      <c r="DA19" s="647"/>
      <c r="DB19" s="647"/>
      <c r="DC19" s="647"/>
      <c r="DD19" s="647"/>
      <c r="DE19" s="647"/>
      <c r="DF19" s="647"/>
      <c r="DG19" s="647"/>
      <c r="DH19" s="647"/>
      <c r="DI19" s="647"/>
      <c r="DJ19" s="647"/>
      <c r="DK19" s="647"/>
      <c r="DL19" s="647"/>
      <c r="DM19" s="647"/>
      <c r="DN19" s="647"/>
      <c r="DO19" s="647"/>
      <c r="DP19" s="647"/>
      <c r="DQ19" s="647"/>
      <c r="DR19" s="647"/>
      <c r="DS19" s="647"/>
      <c r="DT19" s="647"/>
      <c r="DU19" s="647"/>
      <c r="DV19" s="647"/>
      <c r="DW19" s="647"/>
      <c r="DX19" s="647"/>
      <c r="DY19" s="647"/>
      <c r="DZ19" s="647"/>
      <c r="EA19" s="647"/>
      <c r="EB19" s="647"/>
      <c r="EC19" s="647"/>
      <c r="ED19" s="647"/>
      <c r="EE19" s="647"/>
      <c r="EF19" s="647"/>
      <c r="EG19" s="647"/>
      <c r="EH19" s="647"/>
      <c r="EI19" s="647"/>
      <c r="EJ19" s="647"/>
      <c r="EK19" s="647"/>
      <c r="EL19" s="647"/>
      <c r="EM19" s="647"/>
      <c r="EN19" s="647"/>
      <c r="EO19" s="647"/>
      <c r="EP19" s="647"/>
      <c r="EQ19" s="647"/>
      <c r="ER19" s="647"/>
      <c r="ES19" s="647"/>
      <c r="ET19" s="647"/>
      <c r="EU19" s="647"/>
      <c r="EV19" s="647"/>
      <c r="EW19" s="647"/>
      <c r="EX19" s="647"/>
      <c r="EY19" s="647"/>
      <c r="EZ19" s="647"/>
      <c r="FA19" s="647"/>
      <c r="FB19" s="647"/>
      <c r="FC19" s="647"/>
      <c r="FD19" s="647"/>
      <c r="FE19" s="647"/>
      <c r="FF19" s="647"/>
      <c r="FG19" s="647"/>
      <c r="FH19" s="647"/>
      <c r="FI19" s="647"/>
      <c r="FJ19" s="647"/>
      <c r="FK19" s="647"/>
      <c r="FL19" s="647"/>
      <c r="FM19" s="647"/>
      <c r="FN19" s="647"/>
      <c r="FO19" s="647"/>
      <c r="FP19" s="647"/>
    </row>
    <row r="20" spans="1:172" s="649" customFormat="1" ht="18" customHeight="1">
      <c r="A20" s="26" t="s">
        <v>117</v>
      </c>
      <c r="B20" s="644">
        <v>31.933250003934049</v>
      </c>
      <c r="C20" s="644">
        <v>7.02410556006616E-2</v>
      </c>
      <c r="D20" s="644">
        <v>8.0166420399084011</v>
      </c>
      <c r="E20" s="644">
        <v>50.595821419849059</v>
      </c>
      <c r="F20" s="644">
        <v>3.8593598199326626</v>
      </c>
      <c r="G20" s="644">
        <v>6.5811343566951938E-2</v>
      </c>
      <c r="H20" s="644">
        <v>0.1127769015374447</v>
      </c>
      <c r="I20" s="644">
        <v>5.3460974156707524</v>
      </c>
      <c r="J20" s="645">
        <v>9965681.6660000011</v>
      </c>
      <c r="K20" s="646"/>
      <c r="L20" s="647"/>
      <c r="M20" s="647"/>
      <c r="N20" s="647"/>
      <c r="O20" s="647"/>
      <c r="P20" s="647"/>
      <c r="Q20" s="647"/>
      <c r="R20" s="647"/>
      <c r="S20" s="647"/>
      <c r="T20" s="647"/>
      <c r="U20" s="647"/>
      <c r="V20" s="648"/>
      <c r="W20" s="648"/>
      <c r="X20" s="648"/>
      <c r="Y20" s="648"/>
      <c r="Z20" s="648"/>
      <c r="AA20" s="648"/>
      <c r="AB20" s="648"/>
      <c r="AC20" s="648"/>
      <c r="AD20" s="648"/>
      <c r="AE20" s="647"/>
      <c r="AF20" s="647"/>
      <c r="AG20" s="647"/>
      <c r="AH20" s="647"/>
      <c r="AI20" s="647"/>
      <c r="AJ20" s="647"/>
      <c r="AK20" s="647"/>
      <c r="AL20" s="647"/>
      <c r="AM20" s="647"/>
      <c r="AN20" s="647"/>
      <c r="AO20" s="647"/>
      <c r="AP20" s="647"/>
      <c r="AQ20" s="647"/>
      <c r="AR20" s="647"/>
      <c r="AS20" s="647"/>
      <c r="AT20" s="647"/>
      <c r="AU20" s="647"/>
      <c r="AV20" s="647"/>
      <c r="AW20" s="647"/>
      <c r="AX20" s="647"/>
      <c r="AY20" s="647"/>
      <c r="AZ20" s="647"/>
      <c r="BA20" s="647"/>
      <c r="BB20" s="647"/>
      <c r="BC20" s="647"/>
      <c r="BD20" s="647"/>
      <c r="BE20" s="647"/>
      <c r="BF20" s="647"/>
      <c r="BG20" s="647"/>
      <c r="BH20" s="647"/>
      <c r="BI20" s="647"/>
      <c r="BJ20" s="647"/>
      <c r="BK20" s="647"/>
      <c r="BL20" s="647"/>
      <c r="BM20" s="647"/>
      <c r="BN20" s="647"/>
      <c r="BO20" s="647"/>
      <c r="BP20" s="647"/>
      <c r="BQ20" s="647"/>
      <c r="BR20" s="647"/>
      <c r="BS20" s="647"/>
      <c r="BT20" s="647"/>
      <c r="BU20" s="647"/>
      <c r="BV20" s="647"/>
      <c r="BW20" s="647"/>
      <c r="BX20" s="647"/>
      <c r="BY20" s="647"/>
      <c r="BZ20" s="647"/>
      <c r="CA20" s="647"/>
      <c r="CB20" s="647"/>
      <c r="CC20" s="647"/>
      <c r="CD20" s="647"/>
      <c r="CE20" s="647"/>
      <c r="CF20" s="647"/>
      <c r="CG20" s="647"/>
      <c r="CH20" s="647"/>
      <c r="CI20" s="647"/>
      <c r="CJ20" s="647"/>
      <c r="CK20" s="647"/>
      <c r="CL20" s="647"/>
      <c r="CM20" s="647"/>
      <c r="CN20" s="647"/>
      <c r="CO20" s="647"/>
      <c r="CP20" s="647"/>
      <c r="CQ20" s="647"/>
      <c r="CR20" s="647"/>
      <c r="CS20" s="647"/>
      <c r="CT20" s="647"/>
      <c r="CU20" s="647"/>
      <c r="CV20" s="647"/>
      <c r="CW20" s="647"/>
      <c r="CX20" s="647"/>
      <c r="CY20" s="647"/>
      <c r="CZ20" s="647"/>
      <c r="DA20" s="647"/>
      <c r="DB20" s="647"/>
      <c r="DC20" s="647"/>
      <c r="DD20" s="647"/>
      <c r="DE20" s="647"/>
      <c r="DF20" s="647"/>
      <c r="DG20" s="647"/>
      <c r="DH20" s="647"/>
      <c r="DI20" s="647"/>
      <c r="DJ20" s="647"/>
      <c r="DK20" s="647"/>
      <c r="DL20" s="647"/>
      <c r="DM20" s="647"/>
      <c r="DN20" s="647"/>
      <c r="DO20" s="647"/>
      <c r="DP20" s="647"/>
      <c r="DQ20" s="647"/>
      <c r="DR20" s="647"/>
      <c r="DS20" s="647"/>
      <c r="DT20" s="647"/>
      <c r="DU20" s="647"/>
      <c r="DV20" s="647"/>
      <c r="DW20" s="647"/>
      <c r="DX20" s="647"/>
      <c r="DY20" s="647"/>
      <c r="DZ20" s="647"/>
      <c r="EA20" s="647"/>
      <c r="EB20" s="647"/>
      <c r="EC20" s="647"/>
      <c r="ED20" s="647"/>
      <c r="EE20" s="647"/>
      <c r="EF20" s="647"/>
      <c r="EG20" s="647"/>
      <c r="EH20" s="647"/>
      <c r="EI20" s="647"/>
      <c r="EJ20" s="647"/>
      <c r="EK20" s="647"/>
      <c r="EL20" s="647"/>
      <c r="EM20" s="647"/>
      <c r="EN20" s="647"/>
      <c r="EO20" s="647"/>
      <c r="EP20" s="647"/>
      <c r="EQ20" s="647"/>
      <c r="ER20" s="647"/>
      <c r="ES20" s="647"/>
      <c r="ET20" s="647"/>
      <c r="EU20" s="647"/>
      <c r="EV20" s="647"/>
      <c r="EW20" s="647"/>
      <c r="EX20" s="647"/>
      <c r="EY20" s="647"/>
      <c r="EZ20" s="647"/>
      <c r="FA20" s="647"/>
      <c r="FB20" s="647"/>
      <c r="FC20" s="647"/>
      <c r="FD20" s="647"/>
      <c r="FE20" s="647"/>
      <c r="FF20" s="647"/>
      <c r="FG20" s="647"/>
      <c r="FH20" s="647"/>
      <c r="FI20" s="647"/>
      <c r="FJ20" s="647"/>
      <c r="FK20" s="647"/>
      <c r="FL20" s="647"/>
      <c r="FM20" s="647"/>
      <c r="FN20" s="647"/>
      <c r="FO20" s="647"/>
      <c r="FP20" s="647"/>
    </row>
    <row r="21" spans="1:172" s="649" customFormat="1" ht="18" customHeight="1">
      <c r="A21" s="26" t="s">
        <v>153</v>
      </c>
      <c r="B21" s="644">
        <v>10.57552960020403</v>
      </c>
      <c r="C21" s="644">
        <v>3.5891632898585235</v>
      </c>
      <c r="D21" s="644">
        <v>6.8917031777155247</v>
      </c>
      <c r="E21" s="644">
        <v>67.922680205765118</v>
      </c>
      <c r="F21" s="644">
        <v>2.7483396690753015</v>
      </c>
      <c r="G21" s="644" t="s">
        <v>134</v>
      </c>
      <c r="H21" s="644">
        <v>0.36343977908900943</v>
      </c>
      <c r="I21" s="644">
        <v>7.9091442782924934</v>
      </c>
      <c r="J21" s="645">
        <v>1811007.044</v>
      </c>
      <c r="K21" s="646"/>
      <c r="L21" s="647"/>
      <c r="M21" s="647"/>
      <c r="N21" s="647"/>
      <c r="O21" s="647"/>
      <c r="P21" s="647"/>
      <c r="Q21" s="647"/>
      <c r="R21" s="647"/>
      <c r="S21" s="647"/>
      <c r="T21" s="647"/>
      <c r="U21" s="647"/>
      <c r="V21" s="648"/>
      <c r="W21" s="648"/>
      <c r="X21" s="648"/>
      <c r="Y21" s="648"/>
      <c r="Z21" s="648"/>
      <c r="AA21" s="648"/>
      <c r="AB21" s="648"/>
      <c r="AC21" s="648"/>
      <c r="AD21" s="648"/>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647"/>
      <c r="BC21" s="647"/>
      <c r="BD21" s="647"/>
      <c r="BE21" s="647"/>
      <c r="BF21" s="647"/>
      <c r="BG21" s="647"/>
      <c r="BH21" s="647"/>
      <c r="BI21" s="647"/>
      <c r="BJ21" s="647"/>
      <c r="BK21" s="647"/>
      <c r="BL21" s="647"/>
      <c r="BM21" s="647"/>
      <c r="BN21" s="647"/>
      <c r="BO21" s="647"/>
      <c r="BP21" s="647"/>
      <c r="BQ21" s="647"/>
      <c r="BR21" s="647"/>
      <c r="BS21" s="647"/>
      <c r="BT21" s="647"/>
      <c r="BU21" s="647"/>
      <c r="BV21" s="647"/>
      <c r="BW21" s="647"/>
      <c r="BX21" s="647"/>
      <c r="BY21" s="647"/>
      <c r="BZ21" s="647"/>
      <c r="CA21" s="647"/>
      <c r="CB21" s="647"/>
      <c r="CC21" s="647"/>
      <c r="CD21" s="647"/>
      <c r="CE21" s="647"/>
      <c r="CF21" s="647"/>
      <c r="CG21" s="647"/>
      <c r="CH21" s="647"/>
      <c r="CI21" s="647"/>
      <c r="CJ21" s="647"/>
      <c r="CK21" s="647"/>
      <c r="CL21" s="647"/>
      <c r="CM21" s="647"/>
      <c r="CN21" s="647"/>
      <c r="CO21" s="647"/>
      <c r="CP21" s="647"/>
      <c r="CQ21" s="647"/>
      <c r="CR21" s="647"/>
      <c r="CS21" s="647"/>
      <c r="CT21" s="647"/>
      <c r="CU21" s="647"/>
      <c r="CV21" s="647"/>
      <c r="CW21" s="647"/>
      <c r="CX21" s="647"/>
      <c r="CY21" s="647"/>
      <c r="CZ21" s="647"/>
      <c r="DA21" s="647"/>
      <c r="DB21" s="647"/>
      <c r="DC21" s="647"/>
      <c r="DD21" s="647"/>
      <c r="DE21" s="647"/>
      <c r="DF21" s="647"/>
      <c r="DG21" s="647"/>
      <c r="DH21" s="647"/>
      <c r="DI21" s="647"/>
      <c r="DJ21" s="647"/>
      <c r="DK21" s="647"/>
      <c r="DL21" s="647"/>
      <c r="DM21" s="647"/>
      <c r="DN21" s="647"/>
      <c r="DO21" s="647"/>
      <c r="DP21" s="647"/>
      <c r="DQ21" s="647"/>
      <c r="DR21" s="647"/>
      <c r="DS21" s="647"/>
      <c r="DT21" s="647"/>
      <c r="DU21" s="647"/>
      <c r="DV21" s="647"/>
      <c r="DW21" s="647"/>
      <c r="DX21" s="647"/>
      <c r="DY21" s="647"/>
      <c r="DZ21" s="647"/>
      <c r="EA21" s="647"/>
      <c r="EB21" s="647"/>
      <c r="EC21" s="647"/>
      <c r="ED21" s="647"/>
      <c r="EE21" s="647"/>
      <c r="EF21" s="647"/>
      <c r="EG21" s="647"/>
      <c r="EH21" s="647"/>
      <c r="EI21" s="647"/>
      <c r="EJ21" s="647"/>
      <c r="EK21" s="647"/>
      <c r="EL21" s="647"/>
      <c r="EM21" s="647"/>
      <c r="EN21" s="647"/>
      <c r="EO21" s="647"/>
      <c r="EP21" s="647"/>
      <c r="EQ21" s="647"/>
      <c r="ER21" s="647"/>
      <c r="ES21" s="647"/>
      <c r="ET21" s="647"/>
      <c r="EU21" s="647"/>
      <c r="EV21" s="647"/>
      <c r="EW21" s="647"/>
      <c r="EX21" s="647"/>
      <c r="EY21" s="647"/>
      <c r="EZ21" s="647"/>
      <c r="FA21" s="647"/>
      <c r="FB21" s="647"/>
      <c r="FC21" s="647"/>
      <c r="FD21" s="647"/>
      <c r="FE21" s="647"/>
      <c r="FF21" s="647"/>
      <c r="FG21" s="647"/>
      <c r="FH21" s="647"/>
      <c r="FI21" s="647"/>
      <c r="FJ21" s="647"/>
      <c r="FK21" s="647"/>
      <c r="FL21" s="647"/>
      <c r="FM21" s="647"/>
      <c r="FN21" s="647"/>
      <c r="FO21" s="647"/>
      <c r="FP21" s="647"/>
    </row>
    <row r="22" spans="1:172" s="649" customFormat="1" ht="18" customHeight="1">
      <c r="A22" s="27" t="s">
        <v>42</v>
      </c>
      <c r="B22" s="644">
        <v>26.636263960700429</v>
      </c>
      <c r="C22" s="644">
        <v>2.528405698905082</v>
      </c>
      <c r="D22" s="644">
        <v>7.8960002731256074</v>
      </c>
      <c r="E22" s="644">
        <v>51.166783522354052</v>
      </c>
      <c r="F22" s="644">
        <v>2.5139915469762752</v>
      </c>
      <c r="G22" s="644" t="s">
        <v>134</v>
      </c>
      <c r="H22" s="644">
        <v>2.7300722043317052</v>
      </c>
      <c r="I22" s="644">
        <v>6.528482793606849</v>
      </c>
      <c r="J22" s="645">
        <v>1384271.52</v>
      </c>
      <c r="K22" s="646"/>
      <c r="L22" s="647"/>
      <c r="M22" s="647"/>
      <c r="N22" s="647"/>
      <c r="O22" s="647"/>
      <c r="P22" s="647"/>
      <c r="Q22" s="647"/>
      <c r="R22" s="647"/>
      <c r="S22" s="647"/>
      <c r="T22" s="647"/>
      <c r="U22" s="647"/>
      <c r="V22" s="648"/>
      <c r="W22" s="648"/>
      <c r="X22" s="648"/>
      <c r="Y22" s="648"/>
      <c r="Z22" s="648"/>
      <c r="AA22" s="648"/>
      <c r="AB22" s="648"/>
      <c r="AC22" s="648"/>
      <c r="AD22" s="648"/>
      <c r="AE22" s="647"/>
      <c r="AF22" s="647"/>
      <c r="AG22" s="647"/>
      <c r="AH22" s="647"/>
      <c r="AI22" s="647"/>
      <c r="AJ22" s="647"/>
      <c r="AK22" s="647"/>
      <c r="AL22" s="647"/>
      <c r="AM22" s="647"/>
      <c r="AN22" s="647"/>
      <c r="AO22" s="647"/>
      <c r="AP22" s="647"/>
      <c r="AQ22" s="647"/>
      <c r="AR22" s="647"/>
      <c r="AS22" s="647"/>
      <c r="AT22" s="647"/>
      <c r="AU22" s="647"/>
      <c r="AV22" s="647"/>
      <c r="AW22" s="647"/>
      <c r="AX22" s="647"/>
      <c r="AY22" s="647"/>
      <c r="AZ22" s="647"/>
      <c r="BA22" s="647"/>
      <c r="BB22" s="647"/>
      <c r="BC22" s="647"/>
      <c r="BD22" s="647"/>
      <c r="BE22" s="647"/>
      <c r="BF22" s="647"/>
      <c r="BG22" s="647"/>
      <c r="BH22" s="647"/>
      <c r="BI22" s="647"/>
      <c r="BJ22" s="647"/>
      <c r="BK22" s="647"/>
      <c r="BL22" s="647"/>
      <c r="BM22" s="647"/>
      <c r="BN22" s="647"/>
      <c r="BO22" s="647"/>
      <c r="BP22" s="647"/>
      <c r="BQ22" s="647"/>
      <c r="BR22" s="647"/>
      <c r="BS22" s="647"/>
      <c r="BT22" s="647"/>
      <c r="BU22" s="647"/>
      <c r="BV22" s="647"/>
      <c r="BW22" s="647"/>
      <c r="BX22" s="647"/>
      <c r="BY22" s="647"/>
      <c r="BZ22" s="647"/>
      <c r="CA22" s="647"/>
      <c r="CB22" s="647"/>
      <c r="CC22" s="647"/>
      <c r="CD22" s="647"/>
      <c r="CE22" s="647"/>
      <c r="CF22" s="647"/>
      <c r="CG22" s="647"/>
      <c r="CH22" s="647"/>
      <c r="CI22" s="647"/>
      <c r="CJ22" s="647"/>
      <c r="CK22" s="647"/>
      <c r="CL22" s="647"/>
      <c r="CM22" s="647"/>
      <c r="CN22" s="647"/>
      <c r="CO22" s="647"/>
      <c r="CP22" s="647"/>
      <c r="CQ22" s="647"/>
      <c r="CR22" s="647"/>
      <c r="CS22" s="647"/>
      <c r="CT22" s="647"/>
      <c r="CU22" s="647"/>
      <c r="CV22" s="647"/>
      <c r="CW22" s="647"/>
      <c r="CX22" s="647"/>
      <c r="CY22" s="647"/>
      <c r="CZ22" s="647"/>
      <c r="DA22" s="647"/>
      <c r="DB22" s="647"/>
      <c r="DC22" s="647"/>
      <c r="DD22" s="647"/>
      <c r="DE22" s="647"/>
      <c r="DF22" s="647"/>
      <c r="DG22" s="647"/>
      <c r="DH22" s="647"/>
      <c r="DI22" s="647"/>
      <c r="DJ22" s="647"/>
      <c r="DK22" s="647"/>
      <c r="DL22" s="647"/>
      <c r="DM22" s="647"/>
      <c r="DN22" s="647"/>
      <c r="DO22" s="647"/>
      <c r="DP22" s="647"/>
      <c r="DQ22" s="647"/>
      <c r="DR22" s="647"/>
      <c r="DS22" s="647"/>
      <c r="DT22" s="647"/>
      <c r="DU22" s="647"/>
      <c r="DV22" s="647"/>
      <c r="DW22" s="647"/>
      <c r="DX22" s="647"/>
      <c r="DY22" s="647"/>
      <c r="DZ22" s="647"/>
      <c r="EA22" s="647"/>
      <c r="EB22" s="647"/>
      <c r="EC22" s="647"/>
      <c r="ED22" s="647"/>
      <c r="EE22" s="647"/>
      <c r="EF22" s="647"/>
      <c r="EG22" s="647"/>
      <c r="EH22" s="647"/>
      <c r="EI22" s="647"/>
      <c r="EJ22" s="647"/>
      <c r="EK22" s="647"/>
      <c r="EL22" s="647"/>
      <c r="EM22" s="647"/>
      <c r="EN22" s="647"/>
      <c r="EO22" s="647"/>
      <c r="EP22" s="647"/>
      <c r="EQ22" s="647"/>
      <c r="ER22" s="647"/>
      <c r="ES22" s="647"/>
      <c r="ET22" s="647"/>
      <c r="EU22" s="647"/>
      <c r="EV22" s="647"/>
      <c r="EW22" s="647"/>
      <c r="EX22" s="647"/>
      <c r="EY22" s="647"/>
      <c r="EZ22" s="647"/>
      <c r="FA22" s="647"/>
      <c r="FB22" s="647"/>
      <c r="FC22" s="647"/>
      <c r="FD22" s="647"/>
      <c r="FE22" s="647"/>
      <c r="FF22" s="647"/>
      <c r="FG22" s="647"/>
      <c r="FH22" s="647"/>
      <c r="FI22" s="647"/>
      <c r="FJ22" s="647"/>
      <c r="FK22" s="647"/>
      <c r="FL22" s="647"/>
      <c r="FM22" s="647"/>
      <c r="FN22" s="647"/>
      <c r="FO22" s="647"/>
      <c r="FP22" s="647"/>
    </row>
    <row r="23" spans="1:172" s="649" customFormat="1" ht="18" customHeight="1">
      <c r="A23" s="287" t="s">
        <v>43</v>
      </c>
      <c r="B23" s="644">
        <v>39.939968968572032</v>
      </c>
      <c r="C23" s="644">
        <v>0.4399678888908331</v>
      </c>
      <c r="D23" s="644">
        <v>16.801233059988967</v>
      </c>
      <c r="E23" s="644">
        <v>41.360397158450141</v>
      </c>
      <c r="F23" s="644">
        <v>0.63847898053498819</v>
      </c>
      <c r="G23" s="644" t="s">
        <v>134</v>
      </c>
      <c r="H23" s="644">
        <v>0.1008808092020347</v>
      </c>
      <c r="I23" s="644">
        <v>0.71907313436099984</v>
      </c>
      <c r="J23" s="645">
        <v>2272893.148</v>
      </c>
      <c r="K23" s="646"/>
      <c r="L23" s="647"/>
      <c r="M23" s="647"/>
      <c r="N23" s="647"/>
      <c r="O23" s="647"/>
      <c r="P23" s="647"/>
      <c r="Q23" s="647"/>
      <c r="R23" s="647"/>
      <c r="S23" s="647"/>
      <c r="T23" s="647"/>
      <c r="U23" s="647"/>
      <c r="V23" s="648"/>
      <c r="W23" s="648"/>
      <c r="X23" s="648"/>
      <c r="Y23" s="648"/>
      <c r="Z23" s="648"/>
      <c r="AA23" s="648"/>
      <c r="AB23" s="648"/>
      <c r="AC23" s="648"/>
      <c r="AD23" s="648"/>
      <c r="AE23" s="647"/>
      <c r="AF23" s="647"/>
      <c r="AG23" s="647"/>
      <c r="AH23" s="647"/>
      <c r="AI23" s="647"/>
      <c r="AJ23" s="647"/>
      <c r="AK23" s="647"/>
      <c r="AL23" s="647"/>
      <c r="AM23" s="647"/>
      <c r="AN23" s="647"/>
      <c r="AO23" s="647"/>
      <c r="AP23" s="647"/>
      <c r="AQ23" s="647"/>
      <c r="AR23" s="647"/>
      <c r="AS23" s="647"/>
      <c r="AT23" s="647"/>
      <c r="AU23" s="647"/>
      <c r="AV23" s="647"/>
      <c r="AW23" s="647"/>
      <c r="AX23" s="647"/>
      <c r="AY23" s="647"/>
      <c r="AZ23" s="647"/>
      <c r="BA23" s="647"/>
      <c r="BB23" s="647"/>
      <c r="BC23" s="647"/>
      <c r="BD23" s="647"/>
      <c r="BE23" s="647"/>
      <c r="BF23" s="647"/>
      <c r="BG23" s="647"/>
      <c r="BH23" s="647"/>
      <c r="BI23" s="647"/>
      <c r="BJ23" s="647"/>
      <c r="BK23" s="647"/>
      <c r="BL23" s="647"/>
      <c r="BM23" s="647"/>
      <c r="BN23" s="647"/>
      <c r="BO23" s="647"/>
      <c r="BP23" s="647"/>
      <c r="BQ23" s="647"/>
      <c r="BR23" s="647"/>
      <c r="BS23" s="647"/>
      <c r="BT23" s="647"/>
      <c r="BU23" s="647"/>
      <c r="BV23" s="647"/>
      <c r="BW23" s="647"/>
      <c r="BX23" s="647"/>
      <c r="BY23" s="647"/>
      <c r="BZ23" s="647"/>
      <c r="CA23" s="647"/>
      <c r="CB23" s="647"/>
      <c r="CC23" s="647"/>
      <c r="CD23" s="647"/>
      <c r="CE23" s="647"/>
      <c r="CF23" s="647"/>
      <c r="CG23" s="647"/>
      <c r="CH23" s="647"/>
      <c r="CI23" s="647"/>
      <c r="CJ23" s="647"/>
      <c r="CK23" s="647"/>
      <c r="CL23" s="647"/>
      <c r="CM23" s="647"/>
      <c r="CN23" s="647"/>
      <c r="CO23" s="647"/>
      <c r="CP23" s="647"/>
      <c r="CQ23" s="647"/>
      <c r="CR23" s="647"/>
      <c r="CS23" s="647"/>
      <c r="CT23" s="647"/>
      <c r="CU23" s="647"/>
      <c r="CV23" s="647"/>
      <c r="CW23" s="647"/>
      <c r="CX23" s="647"/>
      <c r="CY23" s="647"/>
      <c r="CZ23" s="647"/>
      <c r="DA23" s="647"/>
      <c r="DB23" s="647"/>
      <c r="DC23" s="647"/>
      <c r="DD23" s="647"/>
      <c r="DE23" s="647"/>
      <c r="DF23" s="647"/>
      <c r="DG23" s="647"/>
      <c r="DH23" s="647"/>
      <c r="DI23" s="647"/>
      <c r="DJ23" s="647"/>
      <c r="DK23" s="647"/>
      <c r="DL23" s="647"/>
      <c r="DM23" s="647"/>
      <c r="DN23" s="647"/>
      <c r="DO23" s="647"/>
      <c r="DP23" s="647"/>
      <c r="DQ23" s="647"/>
      <c r="DR23" s="647"/>
      <c r="DS23" s="647"/>
      <c r="DT23" s="647"/>
      <c r="DU23" s="647"/>
      <c r="DV23" s="647"/>
      <c r="DW23" s="647"/>
      <c r="DX23" s="647"/>
      <c r="DY23" s="647"/>
      <c r="DZ23" s="647"/>
      <c r="EA23" s="647"/>
      <c r="EB23" s="647"/>
      <c r="EC23" s="647"/>
      <c r="ED23" s="647"/>
      <c r="EE23" s="647"/>
      <c r="EF23" s="647"/>
      <c r="EG23" s="647"/>
      <c r="EH23" s="647"/>
      <c r="EI23" s="647"/>
      <c r="EJ23" s="647"/>
      <c r="EK23" s="647"/>
      <c r="EL23" s="647"/>
      <c r="EM23" s="647"/>
      <c r="EN23" s="647"/>
      <c r="EO23" s="647"/>
      <c r="EP23" s="647"/>
      <c r="EQ23" s="647"/>
      <c r="ER23" s="647"/>
      <c r="ES23" s="647"/>
      <c r="ET23" s="647"/>
      <c r="EU23" s="647"/>
      <c r="EV23" s="647"/>
      <c r="EW23" s="647"/>
      <c r="EX23" s="647"/>
      <c r="EY23" s="647"/>
      <c r="EZ23" s="647"/>
      <c r="FA23" s="647"/>
      <c r="FB23" s="647"/>
      <c r="FC23" s="647"/>
      <c r="FD23" s="647"/>
      <c r="FE23" s="647"/>
      <c r="FF23" s="647"/>
      <c r="FG23" s="647"/>
      <c r="FH23" s="647"/>
      <c r="FI23" s="647"/>
      <c r="FJ23" s="647"/>
      <c r="FK23" s="647"/>
      <c r="FL23" s="647"/>
      <c r="FM23" s="647"/>
      <c r="FN23" s="647"/>
      <c r="FO23" s="647"/>
      <c r="FP23" s="647"/>
    </row>
    <row r="24" spans="1:172" s="649" customFormat="1" ht="18" customHeight="1">
      <c r="A24" s="26" t="s">
        <v>44</v>
      </c>
      <c r="B24" s="644">
        <v>83.47041064354066</v>
      </c>
      <c r="C24" s="644">
        <v>1.9223100082012647</v>
      </c>
      <c r="D24" s="644">
        <v>8.4288210223431044</v>
      </c>
      <c r="E24" s="644">
        <v>5.5106540911363382</v>
      </c>
      <c r="F24" s="644">
        <v>0.11287530584611204</v>
      </c>
      <c r="G24" s="644" t="s">
        <v>134</v>
      </c>
      <c r="H24" s="644">
        <v>0.13310869634107131</v>
      </c>
      <c r="I24" s="644">
        <v>0.42182023259145479</v>
      </c>
      <c r="J24" s="645">
        <v>3433369.213</v>
      </c>
      <c r="K24" s="646"/>
      <c r="L24" s="647"/>
      <c r="M24" s="647"/>
      <c r="N24" s="647"/>
      <c r="O24" s="647"/>
      <c r="P24" s="647"/>
      <c r="Q24" s="647"/>
      <c r="R24" s="647"/>
      <c r="S24" s="647"/>
      <c r="T24" s="647"/>
      <c r="U24" s="647"/>
      <c r="V24" s="648"/>
      <c r="W24" s="648"/>
      <c r="X24" s="648"/>
      <c r="Y24" s="648"/>
      <c r="Z24" s="648"/>
      <c r="AA24" s="648"/>
      <c r="AB24" s="648"/>
      <c r="AC24" s="648"/>
      <c r="AD24" s="648"/>
      <c r="AE24" s="647"/>
      <c r="AF24" s="647"/>
      <c r="AG24" s="647"/>
      <c r="AH24" s="647"/>
      <c r="AI24" s="647"/>
      <c r="AJ24" s="647"/>
      <c r="AK24" s="647"/>
      <c r="AL24" s="647"/>
      <c r="AM24" s="647"/>
      <c r="AN24" s="647"/>
      <c r="AO24" s="647"/>
      <c r="AP24" s="647"/>
      <c r="AQ24" s="647"/>
      <c r="AR24" s="647"/>
      <c r="AS24" s="647"/>
      <c r="AT24" s="647"/>
      <c r="AU24" s="647"/>
      <c r="AV24" s="647"/>
      <c r="AW24" s="647"/>
      <c r="AX24" s="647"/>
      <c r="AY24" s="647"/>
      <c r="AZ24" s="647"/>
      <c r="BA24" s="647"/>
      <c r="BB24" s="647"/>
      <c r="BC24" s="647"/>
      <c r="BD24" s="647"/>
      <c r="BE24" s="647"/>
      <c r="BF24" s="647"/>
      <c r="BG24" s="647"/>
      <c r="BH24" s="647"/>
      <c r="BI24" s="647"/>
      <c r="BJ24" s="647"/>
      <c r="BK24" s="647"/>
      <c r="BL24" s="647"/>
      <c r="BM24" s="647"/>
      <c r="BN24" s="647"/>
      <c r="BO24" s="647"/>
      <c r="BP24" s="647"/>
      <c r="BQ24" s="647"/>
      <c r="BR24" s="647"/>
      <c r="BS24" s="647"/>
      <c r="BT24" s="647"/>
      <c r="BU24" s="647"/>
      <c r="BV24" s="647"/>
      <c r="BW24" s="647"/>
      <c r="BX24" s="647"/>
      <c r="BY24" s="647"/>
      <c r="BZ24" s="647"/>
      <c r="CA24" s="647"/>
      <c r="CB24" s="647"/>
      <c r="CC24" s="647"/>
      <c r="CD24" s="647"/>
      <c r="CE24" s="647"/>
      <c r="CF24" s="647"/>
      <c r="CG24" s="647"/>
      <c r="CH24" s="647"/>
      <c r="CI24" s="647"/>
      <c r="CJ24" s="647"/>
      <c r="CK24" s="647"/>
      <c r="CL24" s="647"/>
      <c r="CM24" s="647"/>
      <c r="CN24" s="647"/>
      <c r="CO24" s="647"/>
      <c r="CP24" s="647"/>
      <c r="CQ24" s="647"/>
      <c r="CR24" s="647"/>
      <c r="CS24" s="647"/>
      <c r="CT24" s="647"/>
      <c r="CU24" s="647"/>
      <c r="CV24" s="647"/>
      <c r="CW24" s="647"/>
      <c r="CX24" s="647"/>
      <c r="CY24" s="647"/>
      <c r="CZ24" s="647"/>
      <c r="DA24" s="647"/>
      <c r="DB24" s="647"/>
      <c r="DC24" s="647"/>
      <c r="DD24" s="647"/>
      <c r="DE24" s="647"/>
      <c r="DF24" s="647"/>
      <c r="DG24" s="647"/>
      <c r="DH24" s="647"/>
      <c r="DI24" s="647"/>
      <c r="DJ24" s="647"/>
      <c r="DK24" s="647"/>
      <c r="DL24" s="647"/>
      <c r="DM24" s="647"/>
      <c r="DN24" s="647"/>
      <c r="DO24" s="647"/>
      <c r="DP24" s="647"/>
      <c r="DQ24" s="647"/>
      <c r="DR24" s="647"/>
      <c r="DS24" s="647"/>
      <c r="DT24" s="647"/>
      <c r="DU24" s="647"/>
      <c r="DV24" s="647"/>
      <c r="DW24" s="647"/>
      <c r="DX24" s="647"/>
      <c r="DY24" s="647"/>
      <c r="DZ24" s="647"/>
      <c r="EA24" s="647"/>
      <c r="EB24" s="647"/>
      <c r="EC24" s="647"/>
      <c r="ED24" s="647"/>
      <c r="EE24" s="647"/>
      <c r="EF24" s="647"/>
      <c r="EG24" s="647"/>
      <c r="EH24" s="647"/>
      <c r="EI24" s="647"/>
      <c r="EJ24" s="647"/>
      <c r="EK24" s="647"/>
      <c r="EL24" s="647"/>
      <c r="EM24" s="647"/>
      <c r="EN24" s="647"/>
      <c r="EO24" s="647"/>
      <c r="EP24" s="647"/>
      <c r="EQ24" s="647"/>
      <c r="ER24" s="647"/>
      <c r="ES24" s="647"/>
      <c r="ET24" s="647"/>
      <c r="EU24" s="647"/>
      <c r="EV24" s="647"/>
      <c r="EW24" s="647"/>
      <c r="EX24" s="647"/>
      <c r="EY24" s="647"/>
      <c r="EZ24" s="647"/>
      <c r="FA24" s="647"/>
      <c r="FB24" s="647"/>
      <c r="FC24" s="647"/>
      <c r="FD24" s="647"/>
      <c r="FE24" s="647"/>
      <c r="FF24" s="647"/>
      <c r="FG24" s="647"/>
      <c r="FH24" s="647"/>
      <c r="FI24" s="647"/>
      <c r="FJ24" s="647"/>
      <c r="FK24" s="647"/>
      <c r="FL24" s="647"/>
      <c r="FM24" s="647"/>
      <c r="FN24" s="647"/>
      <c r="FO24" s="647"/>
      <c r="FP24" s="647"/>
    </row>
    <row r="25" spans="1:172" s="649" customFormat="1" ht="18" customHeight="1">
      <c r="A25" s="26" t="s">
        <v>45</v>
      </c>
      <c r="B25" s="644">
        <v>31.736274174416739</v>
      </c>
      <c r="C25" s="644">
        <v>1.1186966759962345</v>
      </c>
      <c r="D25" s="644">
        <v>18.300400380337745</v>
      </c>
      <c r="E25" s="644">
        <v>43.34447475701937</v>
      </c>
      <c r="F25" s="644">
        <v>2.192615503881703</v>
      </c>
      <c r="G25" s="644" t="s">
        <v>134</v>
      </c>
      <c r="H25" s="644">
        <v>0.15503787899813234</v>
      </c>
      <c r="I25" s="644">
        <v>3.1525006293500835</v>
      </c>
      <c r="J25" s="645">
        <v>3575589.4209999996</v>
      </c>
      <c r="K25" s="646"/>
      <c r="L25" s="647"/>
      <c r="M25" s="647"/>
      <c r="N25" s="647"/>
      <c r="O25" s="647"/>
      <c r="P25" s="647"/>
      <c r="Q25" s="647"/>
      <c r="R25" s="647"/>
      <c r="S25" s="647"/>
      <c r="T25" s="647"/>
      <c r="U25" s="647"/>
      <c r="V25" s="648"/>
      <c r="W25" s="648"/>
      <c r="X25" s="648"/>
      <c r="Y25" s="648"/>
      <c r="Z25" s="648"/>
      <c r="AA25" s="648"/>
      <c r="AB25" s="648"/>
      <c r="AC25" s="648"/>
      <c r="AD25" s="648"/>
      <c r="AE25" s="647"/>
      <c r="AF25" s="647"/>
      <c r="AG25" s="647"/>
      <c r="AH25" s="647"/>
      <c r="AI25" s="647"/>
      <c r="AJ25" s="647"/>
      <c r="AK25" s="647"/>
      <c r="AL25" s="647"/>
      <c r="AM25" s="647"/>
      <c r="AN25" s="647"/>
      <c r="AO25" s="647"/>
      <c r="AP25" s="647"/>
      <c r="AQ25" s="647"/>
      <c r="AR25" s="647"/>
      <c r="AS25" s="647"/>
      <c r="AT25" s="647"/>
      <c r="AU25" s="647"/>
      <c r="AV25" s="647"/>
      <c r="AW25" s="647"/>
      <c r="AX25" s="647"/>
      <c r="AY25" s="647"/>
      <c r="AZ25" s="647"/>
      <c r="BA25" s="647"/>
      <c r="BB25" s="647"/>
      <c r="BC25" s="647"/>
      <c r="BD25" s="647"/>
      <c r="BE25" s="647"/>
      <c r="BF25" s="647"/>
      <c r="BG25" s="647"/>
      <c r="BH25" s="647"/>
      <c r="BI25" s="647"/>
      <c r="BJ25" s="647"/>
      <c r="BK25" s="647"/>
      <c r="BL25" s="647"/>
      <c r="BM25" s="647"/>
      <c r="BN25" s="647"/>
      <c r="BO25" s="647"/>
      <c r="BP25" s="647"/>
      <c r="BQ25" s="647"/>
      <c r="BR25" s="647"/>
      <c r="BS25" s="647"/>
      <c r="BT25" s="647"/>
      <c r="BU25" s="647"/>
      <c r="BV25" s="647"/>
      <c r="BW25" s="647"/>
      <c r="BX25" s="647"/>
      <c r="BY25" s="647"/>
      <c r="BZ25" s="647"/>
      <c r="CA25" s="647"/>
      <c r="CB25" s="647"/>
      <c r="CC25" s="647"/>
      <c r="CD25" s="647"/>
      <c r="CE25" s="647"/>
      <c r="CF25" s="647"/>
      <c r="CG25" s="647"/>
      <c r="CH25" s="647"/>
      <c r="CI25" s="647"/>
      <c r="CJ25" s="647"/>
      <c r="CK25" s="647"/>
      <c r="CL25" s="647"/>
      <c r="CM25" s="647"/>
      <c r="CN25" s="647"/>
      <c r="CO25" s="647"/>
      <c r="CP25" s="647"/>
      <c r="CQ25" s="647"/>
      <c r="CR25" s="647"/>
      <c r="CS25" s="647"/>
      <c r="CT25" s="647"/>
      <c r="CU25" s="647"/>
      <c r="CV25" s="647"/>
      <c r="CW25" s="647"/>
      <c r="CX25" s="647"/>
      <c r="CY25" s="647"/>
      <c r="CZ25" s="647"/>
      <c r="DA25" s="647"/>
      <c r="DB25" s="647"/>
      <c r="DC25" s="647"/>
      <c r="DD25" s="647"/>
      <c r="DE25" s="647"/>
      <c r="DF25" s="647"/>
      <c r="DG25" s="647"/>
      <c r="DH25" s="647"/>
      <c r="DI25" s="647"/>
      <c r="DJ25" s="647"/>
      <c r="DK25" s="647"/>
      <c r="DL25" s="647"/>
      <c r="DM25" s="647"/>
      <c r="DN25" s="647"/>
      <c r="DO25" s="647"/>
      <c r="DP25" s="647"/>
      <c r="DQ25" s="647"/>
      <c r="DR25" s="647"/>
      <c r="DS25" s="647"/>
      <c r="DT25" s="647"/>
      <c r="DU25" s="647"/>
      <c r="DV25" s="647"/>
      <c r="DW25" s="647"/>
      <c r="DX25" s="647"/>
      <c r="DY25" s="647"/>
      <c r="DZ25" s="647"/>
      <c r="EA25" s="647"/>
      <c r="EB25" s="647"/>
      <c r="EC25" s="647"/>
      <c r="ED25" s="647"/>
      <c r="EE25" s="647"/>
      <c r="EF25" s="647"/>
      <c r="EG25" s="647"/>
      <c r="EH25" s="647"/>
      <c r="EI25" s="647"/>
      <c r="EJ25" s="647"/>
      <c r="EK25" s="647"/>
      <c r="EL25" s="647"/>
      <c r="EM25" s="647"/>
      <c r="EN25" s="647"/>
      <c r="EO25" s="647"/>
      <c r="EP25" s="647"/>
      <c r="EQ25" s="647"/>
      <c r="ER25" s="647"/>
      <c r="ES25" s="647"/>
      <c r="ET25" s="647"/>
      <c r="EU25" s="647"/>
      <c r="EV25" s="647"/>
      <c r="EW25" s="647"/>
      <c r="EX25" s="647"/>
      <c r="EY25" s="647"/>
      <c r="EZ25" s="647"/>
      <c r="FA25" s="647"/>
      <c r="FB25" s="647"/>
      <c r="FC25" s="647"/>
      <c r="FD25" s="647"/>
      <c r="FE25" s="647"/>
      <c r="FF25" s="647"/>
      <c r="FG25" s="647"/>
      <c r="FH25" s="647"/>
      <c r="FI25" s="647"/>
      <c r="FJ25" s="647"/>
      <c r="FK25" s="647"/>
      <c r="FL25" s="647"/>
      <c r="FM25" s="647"/>
      <c r="FN25" s="647"/>
      <c r="FO25" s="647"/>
      <c r="FP25" s="647"/>
    </row>
    <row r="26" spans="1:172" s="649" customFormat="1" ht="18" customHeight="1">
      <c r="A26" s="26" t="s">
        <v>46</v>
      </c>
      <c r="B26" s="644">
        <v>9.6464096662795313</v>
      </c>
      <c r="C26" s="644" t="s">
        <v>134</v>
      </c>
      <c r="D26" s="644">
        <v>8.4182214783420992</v>
      </c>
      <c r="E26" s="644">
        <v>76.385462624171367</v>
      </c>
      <c r="F26" s="644">
        <v>1.6407283160111485</v>
      </c>
      <c r="G26" s="644" t="s">
        <v>134</v>
      </c>
      <c r="H26" s="644">
        <v>1.1117978665085222</v>
      </c>
      <c r="I26" s="644">
        <v>2.7973800486873457</v>
      </c>
      <c r="J26" s="645">
        <v>5005515.0019999994</v>
      </c>
      <c r="K26" s="646"/>
      <c r="L26" s="647"/>
      <c r="M26" s="647"/>
      <c r="N26" s="647"/>
      <c r="O26" s="647"/>
      <c r="P26" s="647"/>
      <c r="Q26" s="647"/>
      <c r="R26" s="647"/>
      <c r="S26" s="647"/>
      <c r="T26" s="647"/>
      <c r="U26" s="647"/>
      <c r="V26" s="648"/>
      <c r="W26" s="648"/>
      <c r="X26" s="648"/>
      <c r="Y26" s="648"/>
      <c r="Z26" s="648"/>
      <c r="AA26" s="648"/>
      <c r="AB26" s="648"/>
      <c r="AC26" s="648"/>
      <c r="AD26" s="648"/>
      <c r="AE26" s="647"/>
      <c r="AF26" s="647"/>
      <c r="AG26" s="647"/>
      <c r="AH26" s="647"/>
      <c r="AI26" s="647"/>
      <c r="AJ26" s="647"/>
      <c r="AK26" s="647"/>
      <c r="AL26" s="647"/>
      <c r="AM26" s="647"/>
      <c r="AN26" s="647"/>
      <c r="AO26" s="647"/>
      <c r="AP26" s="647"/>
      <c r="AQ26" s="647"/>
      <c r="AR26" s="647"/>
      <c r="AS26" s="647"/>
      <c r="AT26" s="647"/>
      <c r="AU26" s="647"/>
      <c r="AV26" s="647"/>
      <c r="AW26" s="647"/>
      <c r="AX26" s="647"/>
      <c r="AY26" s="647"/>
      <c r="AZ26" s="647"/>
      <c r="BA26" s="647"/>
      <c r="BB26" s="647"/>
      <c r="BC26" s="647"/>
      <c r="BD26" s="647"/>
      <c r="BE26" s="647"/>
      <c r="BF26" s="647"/>
      <c r="BG26" s="647"/>
      <c r="BH26" s="647"/>
      <c r="BI26" s="647"/>
      <c r="BJ26" s="647"/>
      <c r="BK26" s="647"/>
      <c r="BL26" s="647"/>
      <c r="BM26" s="647"/>
      <c r="BN26" s="647"/>
      <c r="BO26" s="647"/>
      <c r="BP26" s="647"/>
      <c r="BQ26" s="647"/>
      <c r="BR26" s="647"/>
      <c r="BS26" s="647"/>
      <c r="BT26" s="647"/>
      <c r="BU26" s="647"/>
      <c r="BV26" s="647"/>
      <c r="BW26" s="647"/>
      <c r="BX26" s="647"/>
      <c r="BY26" s="647"/>
      <c r="BZ26" s="647"/>
      <c r="CA26" s="647"/>
      <c r="CB26" s="647"/>
      <c r="CC26" s="647"/>
      <c r="CD26" s="647"/>
      <c r="CE26" s="647"/>
      <c r="CF26" s="647"/>
      <c r="CG26" s="647"/>
      <c r="CH26" s="647"/>
      <c r="CI26" s="647"/>
      <c r="CJ26" s="647"/>
      <c r="CK26" s="647"/>
      <c r="CL26" s="647"/>
      <c r="CM26" s="647"/>
      <c r="CN26" s="647"/>
      <c r="CO26" s="647"/>
      <c r="CP26" s="647"/>
      <c r="CQ26" s="647"/>
      <c r="CR26" s="647"/>
      <c r="CS26" s="647"/>
      <c r="CT26" s="647"/>
      <c r="CU26" s="647"/>
      <c r="CV26" s="647"/>
      <c r="CW26" s="647"/>
      <c r="CX26" s="647"/>
      <c r="CY26" s="647"/>
      <c r="CZ26" s="647"/>
      <c r="DA26" s="647"/>
      <c r="DB26" s="647"/>
      <c r="DC26" s="647"/>
      <c r="DD26" s="647"/>
      <c r="DE26" s="647"/>
      <c r="DF26" s="647"/>
      <c r="DG26" s="647"/>
      <c r="DH26" s="647"/>
      <c r="DI26" s="647"/>
      <c r="DJ26" s="647"/>
      <c r="DK26" s="647"/>
      <c r="DL26" s="647"/>
      <c r="DM26" s="647"/>
      <c r="DN26" s="647"/>
      <c r="DO26" s="647"/>
      <c r="DP26" s="647"/>
      <c r="DQ26" s="647"/>
      <c r="DR26" s="647"/>
      <c r="DS26" s="647"/>
      <c r="DT26" s="647"/>
      <c r="DU26" s="647"/>
      <c r="DV26" s="647"/>
      <c r="DW26" s="647"/>
      <c r="DX26" s="647"/>
      <c r="DY26" s="647"/>
      <c r="DZ26" s="647"/>
      <c r="EA26" s="647"/>
      <c r="EB26" s="647"/>
      <c r="EC26" s="647"/>
      <c r="ED26" s="647"/>
      <c r="EE26" s="647"/>
      <c r="EF26" s="647"/>
      <c r="EG26" s="647"/>
      <c r="EH26" s="647"/>
      <c r="EI26" s="647"/>
      <c r="EJ26" s="647"/>
      <c r="EK26" s="647"/>
      <c r="EL26" s="647"/>
      <c r="EM26" s="647"/>
      <c r="EN26" s="647"/>
      <c r="EO26" s="647"/>
      <c r="EP26" s="647"/>
      <c r="EQ26" s="647"/>
      <c r="ER26" s="647"/>
      <c r="ES26" s="647"/>
      <c r="ET26" s="647"/>
      <c r="EU26" s="647"/>
      <c r="EV26" s="647"/>
      <c r="EW26" s="647"/>
      <c r="EX26" s="647"/>
      <c r="EY26" s="647"/>
      <c r="EZ26" s="647"/>
      <c r="FA26" s="647"/>
      <c r="FB26" s="647"/>
      <c r="FC26" s="647"/>
      <c r="FD26" s="647"/>
      <c r="FE26" s="647"/>
      <c r="FF26" s="647"/>
      <c r="FG26" s="647"/>
      <c r="FH26" s="647"/>
      <c r="FI26" s="647"/>
      <c r="FJ26" s="647"/>
      <c r="FK26" s="647"/>
      <c r="FL26" s="647"/>
      <c r="FM26" s="647"/>
      <c r="FN26" s="647"/>
      <c r="FO26" s="647"/>
      <c r="FP26" s="647"/>
    </row>
    <row r="27" spans="1:172" s="654" customFormat="1" ht="24" customHeight="1" thickBot="1">
      <c r="A27" s="363" t="s">
        <v>47</v>
      </c>
      <c r="B27" s="650">
        <v>19.35830645328311</v>
      </c>
      <c r="C27" s="650">
        <v>0.23282189286335905</v>
      </c>
      <c r="D27" s="650">
        <v>13.981351089352797</v>
      </c>
      <c r="E27" s="650">
        <v>59.844556909444968</v>
      </c>
      <c r="F27" s="650">
        <v>2.1290778994776174</v>
      </c>
      <c r="G27" s="650">
        <v>3.4569843242297199E-2</v>
      </c>
      <c r="H27" s="650">
        <v>0.61691467785551779</v>
      </c>
      <c r="I27" s="650">
        <v>3.8024012344803371</v>
      </c>
      <c r="J27" s="651">
        <v>555634388.19700003</v>
      </c>
      <c r="K27" s="646"/>
      <c r="L27" s="652"/>
      <c r="M27" s="652"/>
      <c r="N27" s="652"/>
      <c r="O27" s="652"/>
      <c r="P27" s="652"/>
      <c r="Q27" s="652"/>
      <c r="R27" s="652"/>
      <c r="S27" s="652"/>
      <c r="T27" s="652"/>
      <c r="U27" s="652"/>
      <c r="V27" s="653"/>
      <c r="W27" s="653"/>
      <c r="X27" s="653"/>
      <c r="Y27" s="653"/>
      <c r="Z27" s="653"/>
      <c r="AA27" s="653"/>
      <c r="AB27" s="653"/>
      <c r="AC27" s="653"/>
      <c r="AD27" s="653"/>
      <c r="AE27" s="652"/>
      <c r="AF27" s="652"/>
      <c r="AG27" s="652"/>
      <c r="AH27" s="652"/>
      <c r="AI27" s="652"/>
      <c r="AJ27" s="652"/>
      <c r="AK27" s="652"/>
      <c r="AL27" s="652"/>
      <c r="AM27" s="652"/>
      <c r="AN27" s="652"/>
      <c r="AO27" s="652"/>
      <c r="AP27" s="652"/>
      <c r="AQ27" s="652"/>
      <c r="AR27" s="652"/>
      <c r="AS27" s="652"/>
      <c r="AT27" s="652"/>
      <c r="AU27" s="652"/>
      <c r="AV27" s="652"/>
      <c r="AW27" s="652"/>
      <c r="AX27" s="652"/>
      <c r="AY27" s="652"/>
      <c r="AZ27" s="652"/>
      <c r="BA27" s="652"/>
      <c r="BB27" s="652"/>
      <c r="BC27" s="652"/>
      <c r="BD27" s="652"/>
      <c r="BE27" s="652"/>
      <c r="BF27" s="652"/>
      <c r="BG27" s="652"/>
      <c r="BH27" s="652"/>
      <c r="BI27" s="652"/>
      <c r="BJ27" s="652"/>
      <c r="BK27" s="652"/>
      <c r="BL27" s="652"/>
      <c r="BM27" s="652"/>
      <c r="BN27" s="652"/>
      <c r="BO27" s="652"/>
      <c r="BP27" s="652"/>
      <c r="BQ27" s="652"/>
      <c r="BR27" s="652"/>
      <c r="BS27" s="652"/>
      <c r="BT27" s="652"/>
      <c r="BU27" s="652"/>
      <c r="BV27" s="652"/>
      <c r="BW27" s="652"/>
      <c r="BX27" s="652"/>
      <c r="BY27" s="652"/>
      <c r="BZ27" s="652"/>
      <c r="CA27" s="652"/>
      <c r="CB27" s="652"/>
      <c r="CC27" s="652"/>
      <c r="CD27" s="652"/>
      <c r="CE27" s="652"/>
      <c r="CF27" s="652"/>
      <c r="CG27" s="652"/>
      <c r="CH27" s="652"/>
      <c r="CI27" s="652"/>
      <c r="CJ27" s="652"/>
      <c r="CK27" s="652"/>
      <c r="CL27" s="652"/>
      <c r="CM27" s="652"/>
      <c r="CN27" s="652"/>
      <c r="CO27" s="652"/>
      <c r="CP27" s="652"/>
      <c r="CQ27" s="652"/>
      <c r="CR27" s="652"/>
      <c r="CS27" s="652"/>
      <c r="CT27" s="652"/>
      <c r="CU27" s="652"/>
      <c r="CV27" s="652"/>
      <c r="CW27" s="652"/>
      <c r="CX27" s="652"/>
      <c r="CY27" s="652"/>
      <c r="CZ27" s="652"/>
      <c r="DA27" s="652"/>
      <c r="DB27" s="652"/>
      <c r="DC27" s="652"/>
      <c r="DD27" s="652"/>
      <c r="DE27" s="652"/>
      <c r="DF27" s="652"/>
      <c r="DG27" s="652"/>
      <c r="DH27" s="652"/>
      <c r="DI27" s="652"/>
      <c r="DJ27" s="652"/>
      <c r="DK27" s="652"/>
      <c r="DL27" s="652"/>
      <c r="DM27" s="652"/>
      <c r="DN27" s="652"/>
      <c r="DO27" s="652"/>
      <c r="DP27" s="652"/>
      <c r="DQ27" s="652"/>
      <c r="DR27" s="652"/>
      <c r="DS27" s="652"/>
      <c r="DT27" s="652"/>
      <c r="DU27" s="652"/>
      <c r="DV27" s="652"/>
      <c r="DW27" s="652"/>
      <c r="DX27" s="652"/>
      <c r="DY27" s="652"/>
      <c r="DZ27" s="652"/>
      <c r="EA27" s="652"/>
      <c r="EB27" s="652"/>
      <c r="EC27" s="652"/>
      <c r="ED27" s="652"/>
      <c r="EE27" s="652"/>
      <c r="EF27" s="652"/>
      <c r="EG27" s="652"/>
      <c r="EH27" s="652"/>
      <c r="EI27" s="652"/>
      <c r="EJ27" s="652"/>
      <c r="EK27" s="652"/>
      <c r="EL27" s="652"/>
      <c r="EM27" s="652"/>
      <c r="EN27" s="652"/>
      <c r="EO27" s="652"/>
      <c r="EP27" s="652"/>
      <c r="EQ27" s="652"/>
      <c r="ER27" s="652"/>
      <c r="ES27" s="652"/>
      <c r="ET27" s="652"/>
      <c r="EU27" s="652"/>
      <c r="EV27" s="652"/>
      <c r="EW27" s="652"/>
      <c r="EX27" s="652"/>
      <c r="EY27" s="652"/>
      <c r="EZ27" s="652"/>
      <c r="FA27" s="652"/>
      <c r="FB27" s="652"/>
      <c r="FC27" s="652"/>
      <c r="FD27" s="652"/>
      <c r="FE27" s="652"/>
      <c r="FF27" s="652"/>
      <c r="FG27" s="652"/>
      <c r="FH27" s="652"/>
      <c r="FI27" s="652"/>
      <c r="FJ27" s="652"/>
      <c r="FK27" s="652"/>
      <c r="FL27" s="652"/>
      <c r="FM27" s="652"/>
      <c r="FN27" s="652"/>
      <c r="FO27" s="652"/>
      <c r="FP27" s="652"/>
    </row>
    <row r="28" spans="1:172" ht="5.25" customHeight="1">
      <c r="A28" s="655"/>
      <c r="B28" s="656"/>
      <c r="C28" s="656"/>
      <c r="D28" s="656"/>
      <c r="E28" s="656"/>
      <c r="F28" s="656"/>
      <c r="G28" s="656"/>
      <c r="H28" s="656"/>
      <c r="I28" s="656"/>
      <c r="J28" s="656"/>
      <c r="K28" s="657"/>
      <c r="L28" s="657"/>
      <c r="M28" s="657"/>
      <c r="N28" s="657"/>
      <c r="O28" s="657"/>
      <c r="P28" s="657"/>
      <c r="Q28" s="657"/>
      <c r="R28" s="657"/>
      <c r="S28" s="657"/>
      <c r="T28" s="657"/>
      <c r="U28" s="658"/>
      <c r="V28" s="658"/>
      <c r="W28" s="658"/>
      <c r="X28" s="658"/>
      <c r="Y28" s="658"/>
      <c r="Z28" s="658"/>
      <c r="AA28" s="658"/>
      <c r="AB28" s="658"/>
      <c r="AC28" s="658"/>
      <c r="AD28" s="657"/>
      <c r="AE28" s="657"/>
      <c r="AF28" s="657"/>
      <c r="AG28" s="657"/>
      <c r="AH28" s="657"/>
      <c r="AI28" s="657"/>
      <c r="AJ28" s="657"/>
      <c r="AK28" s="657"/>
      <c r="AL28" s="657"/>
      <c r="AM28" s="657"/>
      <c r="AN28" s="657"/>
      <c r="AO28" s="657"/>
      <c r="AP28" s="657"/>
      <c r="AQ28" s="657"/>
      <c r="AR28" s="657"/>
      <c r="AS28" s="657"/>
      <c r="AT28" s="657"/>
      <c r="AU28" s="657"/>
      <c r="AV28" s="657"/>
      <c r="AW28" s="657"/>
      <c r="AX28" s="657"/>
      <c r="AY28" s="657"/>
      <c r="AZ28" s="657"/>
      <c r="BA28" s="657"/>
      <c r="BB28" s="657"/>
      <c r="BC28" s="657"/>
      <c r="BD28" s="657"/>
      <c r="BE28" s="657"/>
      <c r="BF28" s="657"/>
      <c r="BG28" s="657"/>
      <c r="BH28" s="657"/>
      <c r="BI28" s="657"/>
      <c r="BJ28" s="657"/>
      <c r="BK28" s="657"/>
      <c r="BL28" s="657"/>
      <c r="BM28" s="657"/>
      <c r="BN28" s="657"/>
      <c r="BO28" s="657"/>
      <c r="BP28" s="657"/>
      <c r="BQ28" s="657"/>
      <c r="BR28" s="657"/>
      <c r="BS28" s="657"/>
      <c r="BT28" s="657"/>
      <c r="BU28" s="657"/>
      <c r="BV28" s="657"/>
      <c r="BW28" s="657"/>
      <c r="BX28" s="657"/>
      <c r="BY28" s="657"/>
      <c r="BZ28" s="657"/>
      <c r="CA28" s="657"/>
      <c r="CB28" s="657"/>
      <c r="CC28" s="657"/>
      <c r="CD28" s="657"/>
      <c r="CE28" s="657"/>
      <c r="CF28" s="657"/>
      <c r="CG28" s="657"/>
      <c r="CH28" s="657"/>
      <c r="CI28" s="657"/>
      <c r="CJ28" s="657"/>
      <c r="CK28" s="657"/>
      <c r="CL28" s="657"/>
      <c r="CM28" s="657"/>
      <c r="CN28" s="657"/>
      <c r="CO28" s="657"/>
      <c r="CP28" s="657"/>
      <c r="CQ28" s="657"/>
      <c r="CR28" s="657"/>
      <c r="CS28" s="657"/>
      <c r="CT28" s="657"/>
      <c r="CU28" s="657"/>
      <c r="CV28" s="657"/>
      <c r="CW28" s="657"/>
      <c r="CX28" s="657"/>
      <c r="CY28" s="657"/>
      <c r="CZ28" s="657"/>
      <c r="DA28" s="657"/>
      <c r="DB28" s="657"/>
      <c r="DC28" s="657"/>
      <c r="DD28" s="657"/>
      <c r="DE28" s="657"/>
      <c r="DF28" s="657"/>
      <c r="DG28" s="657"/>
      <c r="DH28" s="657"/>
      <c r="DI28" s="657"/>
      <c r="DJ28" s="657"/>
      <c r="DK28" s="657"/>
      <c r="DL28" s="657"/>
      <c r="DM28" s="657"/>
      <c r="DN28" s="657"/>
      <c r="DO28" s="657"/>
      <c r="DP28" s="657"/>
      <c r="DQ28" s="657"/>
      <c r="DR28" s="657"/>
      <c r="DS28" s="657"/>
      <c r="DT28" s="657"/>
      <c r="DU28" s="657"/>
      <c r="DV28" s="657"/>
      <c r="DW28" s="657"/>
      <c r="DX28" s="657"/>
      <c r="DY28" s="657"/>
      <c r="DZ28" s="657"/>
      <c r="EA28" s="657"/>
      <c r="EB28" s="657"/>
      <c r="EC28" s="657"/>
      <c r="ED28" s="657"/>
      <c r="EE28" s="657"/>
      <c r="EF28" s="657"/>
      <c r="EG28" s="657"/>
      <c r="EH28" s="657"/>
      <c r="EI28" s="657"/>
      <c r="EJ28" s="657"/>
      <c r="EK28" s="657"/>
      <c r="EL28" s="657"/>
      <c r="EM28" s="657"/>
      <c r="EN28" s="657"/>
      <c r="EO28" s="657"/>
      <c r="EP28" s="657"/>
      <c r="EQ28" s="657"/>
      <c r="ER28" s="657"/>
      <c r="ES28" s="657"/>
      <c r="ET28" s="657"/>
      <c r="EU28" s="657"/>
      <c r="EV28" s="657"/>
      <c r="EW28" s="657"/>
      <c r="EX28" s="657"/>
      <c r="EY28" s="657"/>
      <c r="EZ28" s="657"/>
      <c r="FA28" s="657"/>
      <c r="FB28" s="657"/>
      <c r="FC28" s="657"/>
      <c r="FD28" s="657"/>
      <c r="FE28" s="657"/>
      <c r="FF28" s="657"/>
      <c r="FG28" s="657"/>
      <c r="FH28" s="657"/>
      <c r="FI28" s="657"/>
      <c r="FJ28" s="657"/>
      <c r="FK28" s="657"/>
      <c r="FL28" s="657"/>
      <c r="FM28" s="657"/>
      <c r="FN28" s="657"/>
      <c r="FO28" s="657"/>
    </row>
    <row r="29" spans="1:172" s="664" customFormat="1" ht="12.15" customHeight="1">
      <c r="A29" s="18" t="s">
        <v>156</v>
      </c>
      <c r="B29" s="659"/>
      <c r="C29" s="659"/>
      <c r="D29" s="659"/>
      <c r="E29" s="659"/>
      <c r="F29" s="659"/>
      <c r="G29" s="659"/>
      <c r="H29" s="659"/>
      <c r="I29" s="660"/>
      <c r="J29" s="661"/>
      <c r="K29" s="662"/>
      <c r="L29" s="662"/>
      <c r="M29" s="662"/>
      <c r="N29" s="662"/>
      <c r="O29" s="662"/>
      <c r="P29" s="662"/>
      <c r="Q29" s="662"/>
      <c r="R29" s="662"/>
      <c r="S29" s="662"/>
      <c r="T29" s="662"/>
      <c r="U29" s="663"/>
      <c r="V29" s="663"/>
      <c r="W29" s="663"/>
      <c r="X29" s="663"/>
      <c r="Y29" s="663"/>
      <c r="Z29" s="663"/>
      <c r="AA29" s="663"/>
      <c r="AB29" s="663"/>
      <c r="AC29" s="663"/>
      <c r="AD29" s="662"/>
      <c r="AE29" s="662"/>
      <c r="AF29" s="662"/>
      <c r="AG29" s="662"/>
      <c r="AH29" s="662"/>
      <c r="AI29" s="662"/>
      <c r="AJ29" s="662"/>
      <c r="AK29" s="662"/>
      <c r="AL29" s="662"/>
      <c r="AM29" s="662"/>
      <c r="AN29" s="662"/>
      <c r="AO29" s="662"/>
      <c r="AP29" s="662"/>
      <c r="AQ29" s="662"/>
      <c r="AR29" s="662"/>
      <c r="AS29" s="662"/>
      <c r="AT29" s="662"/>
      <c r="AU29" s="662"/>
      <c r="AV29" s="662"/>
      <c r="AW29" s="662"/>
      <c r="AX29" s="662"/>
      <c r="AY29" s="662"/>
      <c r="AZ29" s="662"/>
      <c r="BA29" s="662"/>
      <c r="BB29" s="662"/>
      <c r="BC29" s="662"/>
      <c r="BD29" s="662"/>
      <c r="BE29" s="662"/>
      <c r="BF29" s="662"/>
      <c r="BG29" s="662"/>
      <c r="BH29" s="662"/>
      <c r="BI29" s="662"/>
      <c r="BJ29" s="662"/>
      <c r="BK29" s="662"/>
      <c r="BL29" s="662"/>
      <c r="BM29" s="662"/>
      <c r="BN29" s="662"/>
      <c r="BO29" s="662"/>
      <c r="BP29" s="662"/>
      <c r="BQ29" s="662"/>
      <c r="BR29" s="662"/>
      <c r="BS29" s="662"/>
      <c r="BT29" s="662"/>
      <c r="BU29" s="662"/>
      <c r="BV29" s="662"/>
      <c r="BW29" s="662"/>
      <c r="BX29" s="662"/>
      <c r="BY29" s="662"/>
      <c r="BZ29" s="662"/>
      <c r="CA29" s="662"/>
      <c r="CB29" s="662"/>
      <c r="CC29" s="662"/>
      <c r="CD29" s="662"/>
      <c r="CE29" s="662"/>
      <c r="CF29" s="662"/>
      <c r="CG29" s="662"/>
      <c r="CH29" s="662"/>
      <c r="CI29" s="662"/>
      <c r="CJ29" s="662"/>
      <c r="CK29" s="662"/>
      <c r="CL29" s="662"/>
      <c r="CM29" s="662"/>
      <c r="CN29" s="662"/>
      <c r="CO29" s="662"/>
      <c r="CP29" s="662"/>
      <c r="CQ29" s="662"/>
      <c r="CR29" s="662"/>
      <c r="CS29" s="662"/>
      <c r="CT29" s="662"/>
      <c r="CU29" s="662"/>
      <c r="CV29" s="662"/>
      <c r="CW29" s="662"/>
      <c r="CX29" s="662"/>
      <c r="CY29" s="662"/>
      <c r="CZ29" s="662"/>
      <c r="DA29" s="662"/>
      <c r="DB29" s="662"/>
      <c r="DC29" s="662"/>
      <c r="DD29" s="662"/>
      <c r="DE29" s="662"/>
      <c r="DF29" s="662"/>
      <c r="DG29" s="662"/>
      <c r="DH29" s="662"/>
      <c r="DI29" s="662"/>
      <c r="DJ29" s="662"/>
      <c r="DK29" s="662"/>
      <c r="DL29" s="662"/>
      <c r="DM29" s="662"/>
      <c r="DN29" s="662"/>
      <c r="DO29" s="662"/>
      <c r="DP29" s="662"/>
      <c r="DQ29" s="662"/>
      <c r="DR29" s="662"/>
      <c r="DS29" s="662"/>
      <c r="DT29" s="662"/>
      <c r="DU29" s="662"/>
      <c r="DV29" s="662"/>
      <c r="DW29" s="662"/>
      <c r="DX29" s="662"/>
      <c r="DY29" s="662"/>
      <c r="DZ29" s="662"/>
      <c r="EA29" s="662"/>
      <c r="EB29" s="662"/>
      <c r="EC29" s="662"/>
      <c r="ED29" s="662"/>
      <c r="EE29" s="662"/>
      <c r="EF29" s="662"/>
      <c r="EG29" s="662"/>
      <c r="EH29" s="662"/>
      <c r="EI29" s="662"/>
      <c r="EJ29" s="662"/>
      <c r="EK29" s="662"/>
      <c r="EL29" s="662"/>
      <c r="EM29" s="662"/>
      <c r="EN29" s="662"/>
      <c r="EO29" s="662"/>
      <c r="EP29" s="662"/>
      <c r="EQ29" s="662"/>
      <c r="ER29" s="662"/>
      <c r="ES29" s="662"/>
      <c r="ET29" s="662"/>
      <c r="EU29" s="662"/>
      <c r="EV29" s="662"/>
      <c r="EW29" s="662"/>
      <c r="EX29" s="662"/>
      <c r="EY29" s="662"/>
      <c r="EZ29" s="662"/>
      <c r="FA29" s="662"/>
      <c r="FB29" s="662"/>
      <c r="FC29" s="662"/>
      <c r="FD29" s="662"/>
      <c r="FE29" s="662"/>
      <c r="FF29" s="662"/>
      <c r="FG29" s="662"/>
      <c r="FH29" s="662"/>
      <c r="FI29" s="662"/>
      <c r="FJ29" s="662"/>
      <c r="FK29" s="662"/>
      <c r="FL29" s="662"/>
      <c r="FM29" s="662"/>
      <c r="FN29" s="662"/>
      <c r="FO29" s="662"/>
    </row>
    <row r="30" spans="1:172" s="200" customFormat="1" ht="12.75" customHeight="1">
      <c r="A30" s="18" t="s">
        <v>699</v>
      </c>
      <c r="B30" s="24"/>
      <c r="C30" s="24"/>
      <c r="D30" s="24"/>
      <c r="E30" s="24"/>
      <c r="F30" s="24"/>
      <c r="G30" s="24"/>
      <c r="H30" s="24"/>
      <c r="I30" s="24"/>
      <c r="J30" s="24"/>
      <c r="K30" s="665"/>
      <c r="L30" s="665"/>
      <c r="M30" s="665"/>
      <c r="N30" s="665"/>
      <c r="O30" s="665"/>
      <c r="P30" s="665"/>
      <c r="Q30" s="665"/>
      <c r="R30" s="665"/>
      <c r="S30" s="665"/>
      <c r="T30" s="665"/>
      <c r="U30" s="666"/>
      <c r="V30" s="666"/>
      <c r="W30" s="666"/>
      <c r="X30" s="666"/>
      <c r="Y30" s="666"/>
      <c r="Z30" s="666"/>
      <c r="AA30" s="666"/>
      <c r="AB30" s="666"/>
      <c r="AC30" s="666"/>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665"/>
      <c r="BH30" s="665"/>
      <c r="BI30" s="665"/>
      <c r="BJ30" s="665"/>
      <c r="BK30" s="665"/>
      <c r="BL30" s="665"/>
      <c r="BM30" s="665"/>
      <c r="BN30" s="665"/>
      <c r="BO30" s="665"/>
      <c r="BP30" s="665"/>
      <c r="BQ30" s="665"/>
      <c r="BR30" s="665"/>
      <c r="BS30" s="665"/>
      <c r="BT30" s="665"/>
      <c r="BU30" s="665"/>
      <c r="BV30" s="665"/>
      <c r="BW30" s="665"/>
      <c r="BX30" s="665"/>
      <c r="BY30" s="665"/>
      <c r="BZ30" s="665"/>
      <c r="CA30" s="665"/>
      <c r="CB30" s="665"/>
      <c r="CC30" s="665"/>
      <c r="CD30" s="665"/>
      <c r="CE30" s="665"/>
      <c r="CF30" s="665"/>
      <c r="CG30" s="665"/>
      <c r="CH30" s="665"/>
      <c r="CI30" s="665"/>
      <c r="CJ30" s="665"/>
      <c r="CK30" s="665"/>
      <c r="CL30" s="665"/>
      <c r="CM30" s="665"/>
      <c r="CN30" s="665"/>
      <c r="CO30" s="665"/>
      <c r="CP30" s="665"/>
      <c r="CQ30" s="665"/>
      <c r="CR30" s="665"/>
      <c r="CS30" s="665"/>
      <c r="CT30" s="665"/>
      <c r="CU30" s="665"/>
      <c r="CV30" s="665"/>
      <c r="CW30" s="665"/>
      <c r="CX30" s="665"/>
      <c r="CY30" s="665"/>
      <c r="CZ30" s="665"/>
      <c r="DA30" s="665"/>
      <c r="DB30" s="665"/>
      <c r="DC30" s="665"/>
      <c r="DD30" s="665"/>
      <c r="DE30" s="665"/>
      <c r="DF30" s="665"/>
      <c r="DG30" s="665"/>
      <c r="DH30" s="665"/>
      <c r="DI30" s="665"/>
      <c r="DJ30" s="665"/>
      <c r="DK30" s="665"/>
      <c r="DL30" s="665"/>
      <c r="DM30" s="665"/>
      <c r="DN30" s="665"/>
      <c r="DO30" s="665"/>
      <c r="DP30" s="665"/>
      <c r="DQ30" s="665"/>
      <c r="DR30" s="665"/>
      <c r="DS30" s="665"/>
      <c r="DT30" s="665"/>
      <c r="DU30" s="665"/>
      <c r="DV30" s="665"/>
      <c r="DW30" s="665"/>
      <c r="DX30" s="665"/>
      <c r="DY30" s="665"/>
      <c r="DZ30" s="665"/>
      <c r="EA30" s="665"/>
      <c r="EB30" s="665"/>
      <c r="EC30" s="665"/>
      <c r="ED30" s="665"/>
      <c r="EE30" s="665"/>
      <c r="EF30" s="665"/>
      <c r="EG30" s="665"/>
      <c r="EH30" s="665"/>
      <c r="EI30" s="665"/>
      <c r="EJ30" s="665"/>
      <c r="EK30" s="665"/>
      <c r="EL30" s="665"/>
      <c r="EM30" s="665"/>
      <c r="EN30" s="665"/>
      <c r="EO30" s="665"/>
      <c r="EP30" s="665"/>
      <c r="EQ30" s="665"/>
      <c r="ER30" s="665"/>
      <c r="ES30" s="665"/>
      <c r="ET30" s="665"/>
      <c r="EU30" s="665"/>
      <c r="EV30" s="665"/>
      <c r="EW30" s="665"/>
      <c r="EX30" s="665"/>
      <c r="EY30" s="665"/>
      <c r="EZ30" s="665"/>
      <c r="FA30" s="665"/>
      <c r="FB30" s="665"/>
      <c r="FC30" s="665"/>
      <c r="FD30" s="665"/>
      <c r="FE30" s="665"/>
      <c r="FF30" s="665"/>
      <c r="FG30" s="665"/>
      <c r="FH30" s="665"/>
      <c r="FI30" s="665"/>
      <c r="FJ30" s="665"/>
      <c r="FK30" s="665"/>
      <c r="FL30" s="665"/>
      <c r="FM30" s="665"/>
      <c r="FN30" s="665"/>
      <c r="FO30" s="665"/>
    </row>
    <row r="31" spans="1:172" s="200" customFormat="1" ht="13.65" customHeight="1">
      <c r="A31" s="18" t="s">
        <v>700</v>
      </c>
      <c r="B31" s="24"/>
      <c r="C31" s="24"/>
      <c r="D31" s="24"/>
      <c r="E31" s="24"/>
      <c r="F31" s="24"/>
      <c r="G31" s="24"/>
      <c r="H31" s="24"/>
      <c r="I31" s="24"/>
      <c r="J31" s="19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665"/>
      <c r="BH31" s="665"/>
      <c r="BI31" s="665"/>
      <c r="BJ31" s="665"/>
      <c r="BK31" s="665"/>
      <c r="BL31" s="665"/>
      <c r="BM31" s="665"/>
      <c r="BN31" s="665"/>
      <c r="BO31" s="665"/>
      <c r="BP31" s="665"/>
      <c r="BQ31" s="665"/>
      <c r="BR31" s="665"/>
      <c r="BS31" s="665"/>
      <c r="BT31" s="665"/>
      <c r="BU31" s="665"/>
      <c r="BV31" s="665"/>
      <c r="BW31" s="665"/>
      <c r="BX31" s="665"/>
      <c r="BY31" s="665"/>
      <c r="BZ31" s="665"/>
      <c r="CA31" s="665"/>
      <c r="CB31" s="665"/>
      <c r="CC31" s="665"/>
      <c r="CD31" s="665"/>
      <c r="CE31" s="665"/>
      <c r="CF31" s="665"/>
      <c r="CG31" s="665"/>
      <c r="CH31" s="665"/>
      <c r="CI31" s="665"/>
      <c r="CJ31" s="665"/>
      <c r="CK31" s="665"/>
      <c r="CL31" s="665"/>
      <c r="CM31" s="665"/>
      <c r="CN31" s="665"/>
      <c r="CO31" s="665"/>
      <c r="CP31" s="665"/>
      <c r="CQ31" s="665"/>
      <c r="CR31" s="665"/>
      <c r="CS31" s="665"/>
      <c r="CT31" s="665"/>
      <c r="CU31" s="665"/>
      <c r="CV31" s="665"/>
      <c r="CW31" s="665"/>
      <c r="CX31" s="665"/>
      <c r="CY31" s="665"/>
      <c r="CZ31" s="665"/>
      <c r="DA31" s="665"/>
      <c r="DB31" s="665"/>
      <c r="DC31" s="665"/>
      <c r="DD31" s="665"/>
      <c r="DE31" s="665"/>
      <c r="DF31" s="665"/>
      <c r="DG31" s="665"/>
      <c r="DH31" s="665"/>
      <c r="DI31" s="665"/>
      <c r="DJ31" s="665"/>
      <c r="DK31" s="665"/>
      <c r="DL31" s="665"/>
      <c r="DM31" s="665"/>
      <c r="DN31" s="665"/>
      <c r="DO31" s="665"/>
      <c r="DP31" s="665"/>
      <c r="DQ31" s="665"/>
      <c r="DR31" s="665"/>
      <c r="DS31" s="665"/>
      <c r="DT31" s="665"/>
      <c r="DU31" s="665"/>
      <c r="DV31" s="665"/>
      <c r="DW31" s="665"/>
      <c r="DX31" s="665"/>
      <c r="DY31" s="665"/>
      <c r="DZ31" s="665"/>
      <c r="EA31" s="665"/>
      <c r="EB31" s="665"/>
      <c r="EC31" s="665"/>
      <c r="ED31" s="665"/>
      <c r="EE31" s="665"/>
      <c r="EF31" s="665"/>
      <c r="EG31" s="665"/>
      <c r="EH31" s="665"/>
      <c r="EI31" s="665"/>
      <c r="EJ31" s="665"/>
      <c r="EK31" s="665"/>
      <c r="EL31" s="665"/>
      <c r="EM31" s="665"/>
      <c r="EN31" s="665"/>
      <c r="EO31" s="665"/>
      <c r="EP31" s="665"/>
      <c r="EQ31" s="665"/>
      <c r="ER31" s="665"/>
      <c r="ES31" s="665"/>
      <c r="ET31" s="665"/>
      <c r="EU31" s="665"/>
      <c r="EV31" s="665"/>
      <c r="EW31" s="665"/>
      <c r="EX31" s="665"/>
      <c r="EY31" s="665"/>
      <c r="EZ31" s="665"/>
      <c r="FA31" s="665"/>
      <c r="FB31" s="665"/>
      <c r="FC31" s="665"/>
      <c r="FD31" s="665"/>
      <c r="FE31" s="665"/>
      <c r="FF31" s="665"/>
      <c r="FG31" s="665"/>
      <c r="FH31" s="665"/>
      <c r="FI31" s="665"/>
      <c r="FJ31" s="665"/>
      <c r="FK31" s="665"/>
      <c r="FL31" s="665"/>
      <c r="FM31" s="665"/>
      <c r="FN31" s="665"/>
      <c r="FO31" s="665"/>
    </row>
    <row r="32" spans="1:172" s="200" customFormat="1" ht="14.25" customHeight="1">
      <c r="A32" s="18" t="s">
        <v>49</v>
      </c>
      <c r="B32" s="271"/>
      <c r="C32" s="271"/>
      <c r="D32" s="271"/>
      <c r="E32" s="271"/>
      <c r="F32" s="271"/>
      <c r="G32" s="271"/>
      <c r="H32" s="271"/>
      <c r="I32" s="271"/>
      <c r="J32" s="271"/>
      <c r="K32" s="271"/>
      <c r="L32" s="271"/>
      <c r="M32" s="7"/>
      <c r="N32" s="7"/>
      <c r="O32" s="7"/>
      <c r="P32" s="7"/>
      <c r="Q32" s="7"/>
      <c r="R32" s="7"/>
      <c r="S32" s="7"/>
      <c r="T32" s="7"/>
      <c r="U32" s="7"/>
      <c r="V32" s="7"/>
      <c r="W32" s="7"/>
      <c r="X32" s="7"/>
      <c r="Y32" s="7"/>
      <c r="Z32" s="7"/>
      <c r="AA32" s="665"/>
      <c r="AB32" s="665"/>
      <c r="AC32" s="665"/>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665"/>
      <c r="BH32" s="665"/>
      <c r="BI32" s="665"/>
      <c r="BJ32" s="665"/>
      <c r="BK32" s="665"/>
      <c r="BL32" s="665"/>
      <c r="BM32" s="665"/>
      <c r="BN32" s="665"/>
      <c r="BO32" s="665"/>
      <c r="BP32" s="665"/>
      <c r="BQ32" s="665"/>
      <c r="BR32" s="665"/>
      <c r="BS32" s="665"/>
      <c r="BT32" s="665"/>
      <c r="BU32" s="665"/>
      <c r="BV32" s="665"/>
      <c r="BW32" s="665"/>
      <c r="BX32" s="665"/>
      <c r="BY32" s="665"/>
      <c r="BZ32" s="665"/>
      <c r="CA32" s="665"/>
      <c r="CB32" s="665"/>
      <c r="CC32" s="665"/>
      <c r="CD32" s="665"/>
      <c r="CE32" s="665"/>
      <c r="CF32" s="665"/>
      <c r="CG32" s="665"/>
      <c r="CH32" s="665"/>
      <c r="CI32" s="665"/>
      <c r="CJ32" s="665"/>
      <c r="CK32" s="665"/>
      <c r="CL32" s="665"/>
      <c r="CM32" s="665"/>
      <c r="CN32" s="665"/>
      <c r="CO32" s="665"/>
      <c r="CP32" s="665"/>
      <c r="CQ32" s="665"/>
      <c r="CR32" s="665"/>
      <c r="CS32" s="665"/>
      <c r="CT32" s="665"/>
      <c r="CU32" s="665"/>
      <c r="CV32" s="665"/>
      <c r="CW32" s="665"/>
      <c r="CX32" s="665"/>
      <c r="CY32" s="665"/>
      <c r="CZ32" s="665"/>
      <c r="DA32" s="665"/>
      <c r="DB32" s="665"/>
      <c r="DC32" s="665"/>
      <c r="DD32" s="665"/>
      <c r="DE32" s="665"/>
      <c r="DF32" s="665"/>
      <c r="DG32" s="665"/>
      <c r="DH32" s="665"/>
      <c r="DI32" s="665"/>
      <c r="DJ32" s="665"/>
      <c r="DK32" s="665"/>
      <c r="DL32" s="665"/>
      <c r="DM32" s="665"/>
      <c r="DN32" s="665"/>
      <c r="DO32" s="665"/>
      <c r="DP32" s="665"/>
      <c r="DQ32" s="665"/>
      <c r="DR32" s="665"/>
      <c r="DS32" s="665"/>
      <c r="DT32" s="665"/>
      <c r="DU32" s="665"/>
      <c r="DV32" s="665"/>
      <c r="DW32" s="665"/>
      <c r="DX32" s="665"/>
      <c r="DY32" s="665"/>
      <c r="DZ32" s="665"/>
      <c r="EA32" s="665"/>
      <c r="EB32" s="665"/>
      <c r="EC32" s="665"/>
      <c r="ED32" s="665"/>
      <c r="EE32" s="665"/>
      <c r="EF32" s="665"/>
      <c r="EG32" s="665"/>
      <c r="EH32" s="665"/>
      <c r="EI32" s="665"/>
      <c r="EJ32" s="665"/>
      <c r="EK32" s="665"/>
      <c r="EL32" s="665"/>
      <c r="EM32" s="665"/>
      <c r="EN32" s="665"/>
      <c r="EO32" s="665"/>
      <c r="EP32" s="665"/>
      <c r="EQ32" s="665"/>
      <c r="ER32" s="665"/>
      <c r="ES32" s="665"/>
      <c r="ET32" s="665"/>
      <c r="EU32" s="665"/>
      <c r="EV32" s="665"/>
      <c r="EW32" s="665"/>
      <c r="EX32" s="665"/>
      <c r="EY32" s="665"/>
      <c r="EZ32" s="665"/>
      <c r="FA32" s="665"/>
      <c r="FB32" s="665"/>
      <c r="FC32" s="665"/>
      <c r="FD32" s="665"/>
      <c r="FE32" s="665"/>
      <c r="FF32" s="665"/>
      <c r="FG32" s="665"/>
      <c r="FH32" s="665"/>
      <c r="FI32" s="665"/>
      <c r="FJ32" s="665"/>
      <c r="FK32" s="665"/>
      <c r="FL32" s="665"/>
      <c r="FM32" s="665"/>
      <c r="FN32" s="665"/>
      <c r="FO32" s="665"/>
    </row>
    <row r="33" spans="1:171" s="664" customFormat="1" ht="13.65" customHeight="1">
      <c r="A33" s="18"/>
      <c r="B33" s="24"/>
      <c r="C33" s="24"/>
      <c r="D33" s="24"/>
      <c r="E33" s="24"/>
      <c r="F33" s="24"/>
      <c r="G33" s="24"/>
      <c r="H33" s="24"/>
      <c r="I33" s="24"/>
      <c r="J33" s="7"/>
      <c r="K33" s="7"/>
      <c r="L33" s="7"/>
      <c r="M33" s="7"/>
      <c r="N33" s="7"/>
      <c r="O33" s="7"/>
      <c r="P33" s="7"/>
      <c r="Q33" s="7"/>
      <c r="R33" s="7"/>
      <c r="S33" s="7"/>
      <c r="T33" s="7"/>
      <c r="U33" s="7"/>
      <c r="V33" s="7"/>
      <c r="W33" s="7"/>
      <c r="X33" s="7"/>
      <c r="Y33" s="7"/>
      <c r="Z33" s="7"/>
      <c r="AA33" s="662"/>
      <c r="AB33" s="662"/>
      <c r="AC33" s="662"/>
      <c r="AD33" s="662"/>
      <c r="AE33" s="662"/>
      <c r="AF33" s="662"/>
      <c r="AG33" s="662"/>
      <c r="AH33" s="662"/>
      <c r="AI33" s="662"/>
      <c r="AJ33" s="662"/>
      <c r="AK33" s="662"/>
      <c r="AL33" s="662"/>
      <c r="AM33" s="662"/>
      <c r="AN33" s="662"/>
      <c r="AO33" s="662"/>
      <c r="AP33" s="662"/>
      <c r="AQ33" s="662"/>
      <c r="AR33" s="662"/>
      <c r="AS33" s="662"/>
      <c r="AT33" s="662"/>
      <c r="AU33" s="662"/>
      <c r="AV33" s="662"/>
      <c r="AW33" s="662"/>
      <c r="AX33" s="662"/>
      <c r="AY33" s="662"/>
      <c r="AZ33" s="662"/>
      <c r="BA33" s="662"/>
      <c r="BB33" s="662"/>
      <c r="BC33" s="662"/>
      <c r="BD33" s="662"/>
      <c r="BE33" s="662"/>
      <c r="BF33" s="662"/>
      <c r="BG33" s="662"/>
      <c r="BH33" s="662"/>
      <c r="BI33" s="662"/>
      <c r="BJ33" s="662"/>
      <c r="BK33" s="662"/>
      <c r="BL33" s="662"/>
      <c r="BM33" s="662"/>
      <c r="BN33" s="662"/>
      <c r="BO33" s="662"/>
      <c r="BP33" s="662"/>
      <c r="BQ33" s="662"/>
      <c r="BR33" s="662"/>
      <c r="BS33" s="662"/>
      <c r="BT33" s="662"/>
      <c r="BU33" s="662"/>
      <c r="BV33" s="662"/>
      <c r="BW33" s="662"/>
      <c r="BX33" s="662"/>
      <c r="BY33" s="662"/>
      <c r="BZ33" s="662"/>
      <c r="CA33" s="662"/>
      <c r="CB33" s="662"/>
      <c r="CC33" s="662"/>
      <c r="CD33" s="662"/>
      <c r="CE33" s="662"/>
      <c r="CF33" s="662"/>
      <c r="CG33" s="662"/>
      <c r="CH33" s="662"/>
      <c r="CI33" s="662"/>
      <c r="CJ33" s="662"/>
      <c r="CK33" s="662"/>
      <c r="CL33" s="662"/>
      <c r="CM33" s="662"/>
      <c r="CN33" s="662"/>
      <c r="CO33" s="662"/>
      <c r="CP33" s="662"/>
      <c r="CQ33" s="662"/>
      <c r="CR33" s="662"/>
      <c r="CS33" s="662"/>
      <c r="CT33" s="662"/>
      <c r="CU33" s="662"/>
      <c r="CV33" s="662"/>
      <c r="CW33" s="662"/>
      <c r="CX33" s="662"/>
      <c r="CY33" s="662"/>
      <c r="CZ33" s="662"/>
      <c r="DA33" s="662"/>
      <c r="DB33" s="662"/>
      <c r="DC33" s="662"/>
      <c r="DD33" s="662"/>
      <c r="DE33" s="662"/>
      <c r="DF33" s="662"/>
      <c r="DG33" s="662"/>
      <c r="DH33" s="662"/>
      <c r="DI33" s="662"/>
      <c r="DJ33" s="662"/>
      <c r="DK33" s="662"/>
      <c r="DL33" s="662"/>
      <c r="DM33" s="662"/>
      <c r="DN33" s="662"/>
      <c r="DO33" s="662"/>
      <c r="DP33" s="662"/>
      <c r="DQ33" s="662"/>
      <c r="DR33" s="662"/>
      <c r="DS33" s="662"/>
      <c r="DT33" s="662"/>
      <c r="DU33" s="662"/>
      <c r="DV33" s="662"/>
      <c r="DW33" s="662"/>
      <c r="DX33" s="662"/>
      <c r="DY33" s="662"/>
      <c r="DZ33" s="662"/>
      <c r="EA33" s="662"/>
      <c r="EB33" s="662"/>
      <c r="EC33" s="662"/>
      <c r="ED33" s="662"/>
      <c r="EE33" s="662"/>
      <c r="EF33" s="662"/>
      <c r="EG33" s="662"/>
      <c r="EH33" s="662"/>
      <c r="EI33" s="662"/>
      <c r="EJ33" s="662"/>
      <c r="EK33" s="662"/>
      <c r="EL33" s="662"/>
      <c r="EM33" s="662"/>
      <c r="EN33" s="662"/>
      <c r="EO33" s="662"/>
      <c r="EP33" s="662"/>
      <c r="EQ33" s="662"/>
      <c r="ER33" s="662"/>
      <c r="ES33" s="662"/>
      <c r="ET33" s="662"/>
      <c r="EU33" s="662"/>
      <c r="EV33" s="662"/>
      <c r="EW33" s="662"/>
      <c r="EX33" s="662"/>
      <c r="EY33" s="662"/>
      <c r="EZ33" s="662"/>
      <c r="FA33" s="662"/>
      <c r="FB33" s="662"/>
      <c r="FC33" s="662"/>
      <c r="FD33" s="662"/>
      <c r="FE33" s="662"/>
      <c r="FF33" s="662"/>
      <c r="FG33" s="662"/>
      <c r="FH33" s="662"/>
      <c r="FI33" s="662"/>
      <c r="FJ33" s="662"/>
      <c r="FK33" s="662"/>
      <c r="FL33" s="662"/>
      <c r="FM33" s="662"/>
      <c r="FN33" s="662"/>
      <c r="FO33" s="662"/>
    </row>
    <row r="34" spans="1:171" ht="23.25" customHeight="1">
      <c r="A34" s="18"/>
      <c r="B34" s="24"/>
      <c r="C34" s="24"/>
      <c r="D34" s="24"/>
      <c r="E34" s="24"/>
      <c r="F34" s="24"/>
      <c r="G34" s="24"/>
      <c r="H34" s="24"/>
      <c r="I34" s="24"/>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01FF4C07-BDEC-40FF-A01D-089C81C428BE}"/>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685A9-0C55-4302-9A84-9B2DD94C5742}">
  <dimension ref="A1:N33"/>
  <sheetViews>
    <sheetView showGridLines="0" zoomScale="115" zoomScaleNormal="115" workbookViewId="0"/>
  </sheetViews>
  <sheetFormatPr baseColWidth="10" defaultRowHeight="13.2"/>
  <cols>
    <col min="1" max="1" width="35.44140625" style="7" customWidth="1"/>
    <col min="2" max="10" width="11.44140625" style="7" customWidth="1"/>
    <col min="11" max="11" width="17.109375" style="7" customWidth="1"/>
    <col min="12" max="12" width="14" style="7" customWidth="1"/>
    <col min="13" max="13" width="11.5546875" style="7"/>
    <col min="14" max="14" width="12.44140625" style="7" customWidth="1"/>
    <col min="15" max="16384" width="11.5546875" style="7"/>
  </cols>
  <sheetData>
    <row r="1" spans="1:14" s="378" customFormat="1" ht="20.100000000000001" customHeight="1">
      <c r="A1" s="1422" t="s">
        <v>1246</v>
      </c>
      <c r="B1" s="272"/>
      <c r="C1" s="272"/>
      <c r="D1" s="272"/>
      <c r="E1" s="272"/>
      <c r="F1" s="272"/>
      <c r="G1" s="272"/>
      <c r="H1" s="272"/>
      <c r="I1" s="272"/>
      <c r="J1" s="272"/>
      <c r="K1" s="272"/>
    </row>
    <row r="2" spans="1:14" s="171" customFormat="1" ht="24" customHeight="1">
      <c r="A2" s="166" t="s">
        <v>712</v>
      </c>
      <c r="B2" s="166"/>
      <c r="C2" s="166"/>
      <c r="D2" s="166"/>
      <c r="E2" s="166"/>
      <c r="F2" s="166"/>
      <c r="G2" s="166"/>
      <c r="H2" s="166"/>
      <c r="I2" s="166"/>
      <c r="J2" s="166"/>
      <c r="K2" s="166"/>
      <c r="L2" s="688"/>
      <c r="M2" s="688"/>
      <c r="N2" s="688"/>
    </row>
    <row r="3" spans="1:14" s="378" customFormat="1" ht="20.100000000000001" customHeight="1">
      <c r="A3" s="168">
        <v>45716</v>
      </c>
      <c r="B3" s="168"/>
      <c r="C3" s="168"/>
      <c r="D3" s="168"/>
      <c r="E3" s="168"/>
      <c r="F3" s="168"/>
      <c r="G3" s="168"/>
      <c r="H3" s="168"/>
      <c r="I3" s="168"/>
      <c r="J3" s="168"/>
      <c r="K3" s="168"/>
      <c r="L3" s="632"/>
      <c r="M3" s="632"/>
      <c r="N3" s="632"/>
    </row>
    <row r="4" spans="1:14" s="384" customFormat="1" ht="20.100000000000001" customHeight="1">
      <c r="A4" s="169" t="s">
        <v>175</v>
      </c>
      <c r="B4" s="169"/>
      <c r="C4" s="169"/>
      <c r="D4" s="169"/>
      <c r="E4" s="169"/>
      <c r="F4" s="169"/>
      <c r="G4" s="169"/>
      <c r="H4" s="169"/>
      <c r="I4" s="169"/>
      <c r="J4" s="169"/>
      <c r="K4" s="169"/>
      <c r="L4" s="591"/>
      <c r="M4" s="591"/>
      <c r="N4" s="591"/>
    </row>
    <row r="5" spans="1:14" ht="6.75" customHeight="1" thickBot="1">
      <c r="A5" s="689"/>
    </row>
    <row r="6" spans="1:14" s="36" customFormat="1" ht="60" customHeight="1">
      <c r="A6" s="354" t="s">
        <v>1</v>
      </c>
      <c r="B6" s="690" t="s">
        <v>713</v>
      </c>
      <c r="C6" s="690" t="s">
        <v>714</v>
      </c>
      <c r="D6" s="690" t="s">
        <v>715</v>
      </c>
      <c r="E6" s="691" t="s">
        <v>136</v>
      </c>
      <c r="F6" s="690" t="s">
        <v>716</v>
      </c>
      <c r="G6" s="690" t="s">
        <v>717</v>
      </c>
      <c r="H6" s="690" t="s">
        <v>718</v>
      </c>
      <c r="I6" s="690" t="s">
        <v>719</v>
      </c>
      <c r="J6" s="690" t="s">
        <v>720</v>
      </c>
      <c r="K6" s="354" t="s">
        <v>721</v>
      </c>
    </row>
    <row r="7" spans="1:14" s="36" customFormat="1" ht="7.5" customHeight="1">
      <c r="A7" s="388"/>
      <c r="B7" s="388"/>
      <c r="C7" s="388"/>
      <c r="D7" s="388"/>
      <c r="E7" s="388"/>
      <c r="F7" s="388"/>
      <c r="G7" s="388"/>
      <c r="H7" s="388"/>
      <c r="I7" s="388"/>
      <c r="J7" s="388"/>
      <c r="K7" s="388"/>
    </row>
    <row r="8" spans="1:14" s="24" customFormat="1" ht="20.100000000000001" customHeight="1">
      <c r="A8" s="287" t="s">
        <v>29</v>
      </c>
      <c r="B8" s="692">
        <v>0.11942777826116245</v>
      </c>
      <c r="C8" s="692">
        <v>4.7785964976919972</v>
      </c>
      <c r="D8" s="692">
        <v>1.2885454029709247</v>
      </c>
      <c r="E8" s="692">
        <v>54.678940888198809</v>
      </c>
      <c r="F8" s="692">
        <v>22.96281267709271</v>
      </c>
      <c r="G8" s="692">
        <v>3.1797109052637142E-2</v>
      </c>
      <c r="H8" s="692">
        <v>4.2522277930389176</v>
      </c>
      <c r="I8" s="692">
        <v>6.4724894238590496</v>
      </c>
      <c r="J8" s="692">
        <v>5.4151624298337868</v>
      </c>
      <c r="K8" s="693">
        <v>76138544.419</v>
      </c>
      <c r="L8" s="694"/>
    </row>
    <row r="9" spans="1:14" s="24" customFormat="1" ht="20.100000000000001" customHeight="1">
      <c r="A9" s="287" t="s">
        <v>30</v>
      </c>
      <c r="B9" s="692">
        <v>2.2606078360000027E-3</v>
      </c>
      <c r="C9" s="692">
        <v>0.17568183615397009</v>
      </c>
      <c r="D9" s="692">
        <v>0.11027994441452205</v>
      </c>
      <c r="E9" s="692">
        <v>66.981901779889569</v>
      </c>
      <c r="F9" s="692">
        <v>5.9478931286604206</v>
      </c>
      <c r="G9" s="692" t="s">
        <v>134</v>
      </c>
      <c r="H9" s="692">
        <v>0.73707014032614759</v>
      </c>
      <c r="I9" s="692">
        <v>5.1187352310034235</v>
      </c>
      <c r="J9" s="692">
        <v>20.926177331715934</v>
      </c>
      <c r="K9" s="693">
        <v>1780583.0519999999</v>
      </c>
      <c r="L9" s="694"/>
    </row>
    <row r="10" spans="1:14" s="24" customFormat="1" ht="20.100000000000001" customHeight="1">
      <c r="A10" s="287" t="s">
        <v>31</v>
      </c>
      <c r="B10" s="692">
        <v>0.41443164347216505</v>
      </c>
      <c r="C10" s="692">
        <v>5.1543942573341397</v>
      </c>
      <c r="D10" s="692">
        <v>2.6353886962069568</v>
      </c>
      <c r="E10" s="692">
        <v>60.523752151834486</v>
      </c>
      <c r="F10" s="692">
        <v>18.289631718371272</v>
      </c>
      <c r="G10" s="692" t="s">
        <v>134</v>
      </c>
      <c r="H10" s="692">
        <v>4.523485051070824</v>
      </c>
      <c r="I10" s="692">
        <v>3.7231083643234055</v>
      </c>
      <c r="J10" s="692">
        <v>4.7358081173867461</v>
      </c>
      <c r="K10" s="693">
        <v>120297851.492</v>
      </c>
      <c r="L10" s="694"/>
    </row>
    <row r="11" spans="1:14" s="24" customFormat="1" ht="20.100000000000001" customHeight="1">
      <c r="A11" s="287" t="s">
        <v>32</v>
      </c>
      <c r="B11" s="692">
        <v>7.1577633332638557E-2</v>
      </c>
      <c r="C11" s="692">
        <v>10.535811809489006</v>
      </c>
      <c r="D11" s="692">
        <v>0.7584452107014944</v>
      </c>
      <c r="E11" s="692">
        <v>46.795259271769488</v>
      </c>
      <c r="F11" s="692">
        <v>19.490087254123306</v>
      </c>
      <c r="G11" s="692">
        <v>1.3592745140487177E-2</v>
      </c>
      <c r="H11" s="692">
        <v>0.19372016909738474</v>
      </c>
      <c r="I11" s="692">
        <v>12.290025527091618</v>
      </c>
      <c r="J11" s="692">
        <v>9.8514803792545784</v>
      </c>
      <c r="K11" s="693">
        <v>8183358.023</v>
      </c>
      <c r="L11" s="694"/>
    </row>
    <row r="12" spans="1:14" s="24" customFormat="1" ht="20.100000000000001" customHeight="1">
      <c r="A12" s="287" t="s">
        <v>33</v>
      </c>
      <c r="B12" s="692">
        <v>0.20334266356772185</v>
      </c>
      <c r="C12" s="692">
        <v>1.8711994525854532</v>
      </c>
      <c r="D12" s="692">
        <v>2.1979780219071916</v>
      </c>
      <c r="E12" s="692">
        <v>48.732725266360724</v>
      </c>
      <c r="F12" s="692">
        <v>23.587124231554593</v>
      </c>
      <c r="G12" s="692">
        <v>1.9841865171195632</v>
      </c>
      <c r="H12" s="692">
        <v>5.911849843095565</v>
      </c>
      <c r="I12" s="692">
        <v>13.618686484878875</v>
      </c>
      <c r="J12" s="692">
        <v>1.8929075189303246</v>
      </c>
      <c r="K12" s="693">
        <v>14390093.297</v>
      </c>
      <c r="L12" s="694"/>
    </row>
    <row r="13" spans="1:14" s="24" customFormat="1" ht="20.100000000000001" customHeight="1">
      <c r="A13" s="287" t="s">
        <v>116</v>
      </c>
      <c r="B13" s="692">
        <v>1.9707088555745211E-2</v>
      </c>
      <c r="C13" s="692">
        <v>4.4650286194013118</v>
      </c>
      <c r="D13" s="692">
        <v>1.4318377962501632</v>
      </c>
      <c r="E13" s="692">
        <v>57.603784764674373</v>
      </c>
      <c r="F13" s="692">
        <v>22.341635975539475</v>
      </c>
      <c r="G13" s="692">
        <v>1.9807164126626302</v>
      </c>
      <c r="H13" s="692">
        <v>5.1263250302329304</v>
      </c>
      <c r="I13" s="692">
        <v>5.4520850913541974</v>
      </c>
      <c r="J13" s="692">
        <v>1.5788792213291756</v>
      </c>
      <c r="K13" s="693">
        <v>49441666.497000001</v>
      </c>
      <c r="L13" s="694"/>
    </row>
    <row r="14" spans="1:14" s="24" customFormat="1" ht="20.100000000000001" customHeight="1">
      <c r="A14" s="287" t="s">
        <v>35</v>
      </c>
      <c r="B14" s="692">
        <v>0.12601940916660673</v>
      </c>
      <c r="C14" s="692">
        <v>1.3703720971916138</v>
      </c>
      <c r="D14" s="692" t="s">
        <v>134</v>
      </c>
      <c r="E14" s="692">
        <v>27.562124200822129</v>
      </c>
      <c r="F14" s="692" t="s">
        <v>134</v>
      </c>
      <c r="G14" s="692">
        <v>39.128105237742943</v>
      </c>
      <c r="H14" s="692" t="s">
        <v>134</v>
      </c>
      <c r="I14" s="692">
        <v>26.273253759076372</v>
      </c>
      <c r="J14" s="692">
        <v>5.540125296000352</v>
      </c>
      <c r="K14" s="693">
        <v>1473827.7320000001</v>
      </c>
      <c r="L14" s="694"/>
    </row>
    <row r="15" spans="1:14" s="24" customFormat="1" ht="20.100000000000001" customHeight="1">
      <c r="A15" s="287" t="s">
        <v>36</v>
      </c>
      <c r="B15" s="692">
        <v>0.10891717112726811</v>
      </c>
      <c r="C15" s="692">
        <v>5.9737972572546667</v>
      </c>
      <c r="D15" s="692">
        <v>2.937885253038357</v>
      </c>
      <c r="E15" s="692">
        <v>55.639770687195366</v>
      </c>
      <c r="F15" s="692">
        <v>22.178101495546361</v>
      </c>
      <c r="G15" s="692">
        <v>2.719800196468416</v>
      </c>
      <c r="H15" s="692">
        <v>3.2887918390277058</v>
      </c>
      <c r="I15" s="692">
        <v>5.0992906808519578</v>
      </c>
      <c r="J15" s="692">
        <v>2.053645419489897</v>
      </c>
      <c r="K15" s="693">
        <v>48151219.369000003</v>
      </c>
      <c r="L15" s="694"/>
    </row>
    <row r="16" spans="1:14" s="24" customFormat="1" ht="20.100000000000001" customHeight="1">
      <c r="A16" s="287" t="s">
        <v>37</v>
      </c>
      <c r="B16" s="692" t="s">
        <v>134</v>
      </c>
      <c r="C16" s="692" t="s">
        <v>134</v>
      </c>
      <c r="D16" s="692" t="s">
        <v>134</v>
      </c>
      <c r="E16" s="692">
        <v>96.670170622702187</v>
      </c>
      <c r="F16" s="692">
        <v>3.3298293854771899</v>
      </c>
      <c r="G16" s="692" t="s">
        <v>134</v>
      </c>
      <c r="H16" s="692" t="s">
        <v>134</v>
      </c>
      <c r="I16" s="692" t="s">
        <v>134</v>
      </c>
      <c r="J16" s="692">
        <v>-8.1793758304970067E-9</v>
      </c>
      <c r="K16" s="693">
        <v>12225874.478</v>
      </c>
      <c r="L16" s="694"/>
    </row>
    <row r="17" spans="1:12" s="24" customFormat="1" ht="20.100000000000001" customHeight="1">
      <c r="A17" s="287" t="s">
        <v>38</v>
      </c>
      <c r="B17" s="692" t="s">
        <v>134</v>
      </c>
      <c r="C17" s="692">
        <v>0.29884129101257262</v>
      </c>
      <c r="D17" s="692">
        <v>0.32558160554209337</v>
      </c>
      <c r="E17" s="692">
        <v>72.324361306649763</v>
      </c>
      <c r="F17" s="692">
        <v>15.102120552579407</v>
      </c>
      <c r="G17" s="692" t="s">
        <v>134</v>
      </c>
      <c r="H17" s="692">
        <v>0.47130911479540649</v>
      </c>
      <c r="I17" s="692">
        <v>11.010498714245076</v>
      </c>
      <c r="J17" s="692">
        <v>0.46728741517568706</v>
      </c>
      <c r="K17" s="693">
        <v>3904269.7080000001</v>
      </c>
      <c r="L17" s="694"/>
    </row>
    <row r="18" spans="1:12" s="24" customFormat="1" ht="20.100000000000001" customHeight="1">
      <c r="A18" s="26" t="s">
        <v>39</v>
      </c>
      <c r="B18" s="692" t="s">
        <v>134</v>
      </c>
      <c r="C18" s="692">
        <v>49.024090123162566</v>
      </c>
      <c r="D18" s="692" t="s">
        <v>134</v>
      </c>
      <c r="E18" s="692">
        <v>50.975909876837434</v>
      </c>
      <c r="F18" s="692" t="s">
        <v>134</v>
      </c>
      <c r="G18" s="692" t="s">
        <v>134</v>
      </c>
      <c r="H18" s="692" t="s">
        <v>134</v>
      </c>
      <c r="I18" s="692" t="s">
        <v>134</v>
      </c>
      <c r="J18" s="692" t="s">
        <v>134</v>
      </c>
      <c r="K18" s="693">
        <v>3416690.7510000002</v>
      </c>
      <c r="L18" s="694"/>
    </row>
    <row r="19" spans="1:12" s="24" customFormat="1" ht="20.100000000000001" customHeight="1">
      <c r="A19" s="26" t="s">
        <v>117</v>
      </c>
      <c r="B19" s="692">
        <v>3.3120172832243513E-2</v>
      </c>
      <c r="C19" s="692" t="s">
        <v>134</v>
      </c>
      <c r="D19" s="692">
        <v>1.9661195243946599</v>
      </c>
      <c r="E19" s="692">
        <v>64.272320634229501</v>
      </c>
      <c r="F19" s="692" t="s">
        <v>134</v>
      </c>
      <c r="G19" s="692">
        <v>2.9171391244982701</v>
      </c>
      <c r="H19" s="692">
        <v>9.3591908581104022</v>
      </c>
      <c r="I19" s="692">
        <v>12.022268342856753</v>
      </c>
      <c r="J19" s="692">
        <v>9.4298413430781611</v>
      </c>
      <c r="K19" s="693">
        <v>5325410.0120000001</v>
      </c>
      <c r="L19" s="694"/>
    </row>
    <row r="20" spans="1:12" s="24" customFormat="1" ht="20.100000000000001" customHeight="1">
      <c r="A20" s="26" t="s">
        <v>153</v>
      </c>
      <c r="B20" s="692" t="s">
        <v>134</v>
      </c>
      <c r="C20" s="692">
        <v>39.96122963206993</v>
      </c>
      <c r="D20" s="692" t="s">
        <v>134</v>
      </c>
      <c r="E20" s="692">
        <v>60.038770442996977</v>
      </c>
      <c r="F20" s="692" t="s">
        <v>134</v>
      </c>
      <c r="G20" s="692" t="s">
        <v>134</v>
      </c>
      <c r="H20" s="692" t="s">
        <v>134</v>
      </c>
      <c r="I20" s="692" t="s">
        <v>134</v>
      </c>
      <c r="J20" s="692">
        <v>-7.5066915334708473E-8</v>
      </c>
      <c r="K20" s="693">
        <v>1332144.696</v>
      </c>
      <c r="L20" s="694"/>
    </row>
    <row r="21" spans="1:12" s="24" customFormat="1" ht="20.100000000000001" customHeight="1">
      <c r="A21" s="27" t="s">
        <v>42</v>
      </c>
      <c r="B21" s="692" t="s">
        <v>134</v>
      </c>
      <c r="C21" s="692" t="s">
        <v>134</v>
      </c>
      <c r="D21" s="692" t="s">
        <v>134</v>
      </c>
      <c r="E21" s="692">
        <v>100</v>
      </c>
      <c r="F21" s="692" t="s">
        <v>134</v>
      </c>
      <c r="G21" s="692" t="s">
        <v>134</v>
      </c>
      <c r="H21" s="692" t="s">
        <v>134</v>
      </c>
      <c r="I21" s="692" t="s">
        <v>134</v>
      </c>
      <c r="J21" s="692" t="s">
        <v>134</v>
      </c>
      <c r="K21" s="693">
        <v>759268.495</v>
      </c>
      <c r="L21" s="694"/>
    </row>
    <row r="22" spans="1:12" s="24" customFormat="1" ht="20.100000000000001" customHeight="1">
      <c r="A22" s="26" t="s">
        <v>43</v>
      </c>
      <c r="B22" s="692" t="s">
        <v>134</v>
      </c>
      <c r="C22" s="692" t="s">
        <v>134</v>
      </c>
      <c r="D22" s="692">
        <v>1.5166004456457213E-2</v>
      </c>
      <c r="E22" s="692">
        <v>69.564677421299294</v>
      </c>
      <c r="F22" s="692" t="s">
        <v>134</v>
      </c>
      <c r="G22" s="692" t="s">
        <v>134</v>
      </c>
      <c r="H22" s="692">
        <v>5.5983679449135053</v>
      </c>
      <c r="I22" s="692">
        <v>21.093064673779836</v>
      </c>
      <c r="J22" s="692">
        <v>3.7287239555509117</v>
      </c>
      <c r="K22" s="693">
        <v>952089.92200000002</v>
      </c>
      <c r="L22" s="694"/>
    </row>
    <row r="23" spans="1:12" s="24" customFormat="1" ht="20.100000000000001" customHeight="1">
      <c r="A23" s="26" t="s">
        <v>44</v>
      </c>
      <c r="B23" s="692" t="s">
        <v>134</v>
      </c>
      <c r="C23" s="692" t="s">
        <v>134</v>
      </c>
      <c r="D23" s="692" t="s">
        <v>134</v>
      </c>
      <c r="E23" s="692">
        <v>100</v>
      </c>
      <c r="F23" s="692" t="s">
        <v>134</v>
      </c>
      <c r="G23" s="692" t="s">
        <v>134</v>
      </c>
      <c r="H23" s="692" t="s">
        <v>134</v>
      </c>
      <c r="I23" s="692" t="s">
        <v>134</v>
      </c>
      <c r="J23" s="692" t="s">
        <v>134</v>
      </c>
      <c r="K23" s="693">
        <v>190571</v>
      </c>
      <c r="L23" s="694"/>
    </row>
    <row r="24" spans="1:12" s="24" customFormat="1" ht="20.100000000000001" customHeight="1">
      <c r="A24" s="26" t="s">
        <v>45</v>
      </c>
      <c r="B24" s="692" t="s">
        <v>134</v>
      </c>
      <c r="C24" s="692" t="s">
        <v>134</v>
      </c>
      <c r="D24" s="692" t="s">
        <v>134</v>
      </c>
      <c r="E24" s="692">
        <v>76.373243825607531</v>
      </c>
      <c r="F24" s="692" t="s">
        <v>134</v>
      </c>
      <c r="G24" s="692" t="s">
        <v>134</v>
      </c>
      <c r="H24" s="692" t="s">
        <v>134</v>
      </c>
      <c r="I24" s="692">
        <v>11.677385007214468</v>
      </c>
      <c r="J24" s="692">
        <v>11.949371167178006</v>
      </c>
      <c r="K24" s="693">
        <v>1580660.575</v>
      </c>
      <c r="L24" s="694"/>
    </row>
    <row r="25" spans="1:12" s="24" customFormat="1" ht="20.100000000000001" customHeight="1">
      <c r="A25" s="26" t="s">
        <v>46</v>
      </c>
      <c r="B25" s="692" t="s">
        <v>134</v>
      </c>
      <c r="C25" s="692" t="s">
        <v>134</v>
      </c>
      <c r="D25" s="692" t="s">
        <v>134</v>
      </c>
      <c r="E25" s="692">
        <v>100.00000002397391</v>
      </c>
      <c r="F25" s="692" t="s">
        <v>134</v>
      </c>
      <c r="G25" s="692" t="s">
        <v>134</v>
      </c>
      <c r="H25" s="692" t="s">
        <v>134</v>
      </c>
      <c r="I25" s="692" t="s">
        <v>134</v>
      </c>
      <c r="J25" s="692">
        <v>-2.3973901474108694E-8</v>
      </c>
      <c r="K25" s="693">
        <v>4171203.2769999998</v>
      </c>
      <c r="L25" s="694"/>
    </row>
    <row r="26" spans="1:12" s="70" customFormat="1" ht="27" customHeight="1" thickBot="1">
      <c r="A26" s="363" t="s">
        <v>47</v>
      </c>
      <c r="B26" s="695">
        <v>0.19519973851745465</v>
      </c>
      <c r="C26" s="695">
        <v>5.1727490775665865</v>
      </c>
      <c r="D26" s="695">
        <v>1.9144854992174813</v>
      </c>
      <c r="E26" s="695">
        <v>59.299197147757013</v>
      </c>
      <c r="F26" s="695">
        <v>19.030935153401884</v>
      </c>
      <c r="G26" s="695">
        <v>0.94194254096627905</v>
      </c>
      <c r="H26" s="695">
        <v>4.0278687765930865</v>
      </c>
      <c r="I26" s="695">
        <v>5.5008118752729835</v>
      </c>
      <c r="J26" s="695">
        <v>3.9168101907072441</v>
      </c>
      <c r="K26" s="392">
        <v>353715326.79499996</v>
      </c>
      <c r="L26" s="694"/>
    </row>
    <row r="27" spans="1:12" s="8" customFormat="1" ht="7.5" customHeight="1">
      <c r="A27" s="655"/>
      <c r="B27" s="696"/>
      <c r="C27" s="696"/>
      <c r="D27" s="696"/>
      <c r="E27" s="696"/>
      <c r="F27" s="696"/>
      <c r="G27" s="696"/>
      <c r="H27" s="696"/>
      <c r="I27" s="696"/>
      <c r="J27" s="697"/>
      <c r="K27" s="661"/>
      <c r="L27" s="657"/>
    </row>
    <row r="28" spans="1:12" s="73" customFormat="1" ht="11.25" customHeight="1">
      <c r="A28" s="30" t="s">
        <v>722</v>
      </c>
      <c r="B28" s="18"/>
      <c r="C28" s="18"/>
      <c r="D28" s="18"/>
      <c r="E28" s="18"/>
      <c r="F28" s="18"/>
      <c r="G28" s="18"/>
      <c r="H28" s="18"/>
      <c r="I28" s="18"/>
      <c r="J28" s="18"/>
      <c r="K28" s="685"/>
    </row>
    <row r="29" spans="1:12" s="73" customFormat="1" ht="13.65" customHeight="1">
      <c r="A29" s="30" t="s">
        <v>723</v>
      </c>
      <c r="B29" s="18"/>
      <c r="C29" s="18"/>
      <c r="D29" s="18"/>
      <c r="E29" s="18"/>
      <c r="F29" s="18"/>
      <c r="G29" s="18"/>
      <c r="H29" s="18"/>
      <c r="I29" s="18"/>
      <c r="J29" s="18"/>
      <c r="K29" s="685"/>
    </row>
    <row r="30" spans="1:12">
      <c r="A30" s="30" t="s">
        <v>724</v>
      </c>
      <c r="B30" s="18"/>
      <c r="C30" s="18"/>
      <c r="D30" s="18"/>
      <c r="E30" s="18"/>
      <c r="F30" s="18"/>
      <c r="G30" s="18"/>
      <c r="H30" s="18"/>
      <c r="I30" s="18"/>
      <c r="J30" s="18"/>
      <c r="K30" s="685"/>
    </row>
    <row r="31" spans="1:12">
      <c r="A31" s="30" t="s">
        <v>725</v>
      </c>
      <c r="B31" s="18"/>
      <c r="C31" s="18"/>
      <c r="D31" s="18"/>
      <c r="E31" s="18"/>
      <c r="F31" s="18"/>
      <c r="G31" s="18"/>
      <c r="H31" s="18"/>
      <c r="I31" s="18"/>
      <c r="J31" s="18"/>
      <c r="K31" s="685"/>
    </row>
    <row r="32" spans="1:12">
      <c r="A32" s="18" t="s">
        <v>49</v>
      </c>
      <c r="B32" s="271"/>
      <c r="C32" s="271"/>
      <c r="D32" s="271"/>
      <c r="E32" s="271"/>
      <c r="F32" s="271"/>
      <c r="G32" s="271"/>
      <c r="H32" s="271"/>
      <c r="I32" s="271"/>
      <c r="J32" s="271"/>
      <c r="K32" s="271"/>
      <c r="L32" s="271"/>
    </row>
    <row r="33" spans="1:11">
      <c r="A33" s="33"/>
      <c r="B33" s="24"/>
      <c r="C33" s="24"/>
      <c r="D33" s="24"/>
      <c r="E33" s="24"/>
      <c r="F33" s="24"/>
      <c r="G33" s="24"/>
      <c r="H33" s="24"/>
      <c r="K33" s="610"/>
    </row>
  </sheetData>
  <hyperlinks>
    <hyperlink ref="A1" location="Índice!A1" display="Volver al Índice" xr:uid="{8B1AFAC5-492A-45ED-BEA4-DF2F498FC149}"/>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3DD8D-D687-44FC-99B7-9F6078FF499A}">
  <dimension ref="A1:U200"/>
  <sheetViews>
    <sheetView showGridLines="0" zoomScale="85" zoomScaleNormal="85" workbookViewId="0"/>
  </sheetViews>
  <sheetFormatPr baseColWidth="10" defaultColWidth="11.44140625" defaultRowHeight="13.2"/>
  <cols>
    <col min="1" max="1" width="27.44140625" style="812" customWidth="1"/>
    <col min="2" max="2" width="10.44140625" style="7" bestFit="1" customWidth="1"/>
    <col min="3" max="3" width="9.109375" style="7" bestFit="1" customWidth="1"/>
    <col min="4" max="4" width="10.44140625" style="7" bestFit="1" customWidth="1"/>
    <col min="5" max="6" width="9.44140625" style="7" bestFit="1" customWidth="1"/>
    <col min="7" max="7" width="10.109375" style="7" bestFit="1" customWidth="1"/>
    <col min="8" max="8" width="9.109375" style="7" bestFit="1" customWidth="1"/>
    <col min="9" max="9" width="10" style="7" customWidth="1"/>
    <col min="10" max="13" width="9.44140625" style="7" bestFit="1" customWidth="1"/>
    <col min="14" max="14" width="9.109375" style="7" bestFit="1" customWidth="1"/>
    <col min="15" max="15" width="8.109375" style="7" bestFit="1" customWidth="1"/>
    <col min="16" max="16" width="7.44140625" style="7" bestFit="1" customWidth="1"/>
    <col min="17" max="19" width="7.44140625" style="7" customWidth="1"/>
    <col min="20" max="20" width="13.6640625" style="7" bestFit="1" customWidth="1"/>
    <col min="21" max="25" width="10.109375" style="7" customWidth="1"/>
    <col min="26" max="26" width="9" style="7" bestFit="1" customWidth="1"/>
    <col min="27" max="27" width="7.44140625" style="7" bestFit="1" customWidth="1"/>
    <col min="28" max="28" width="10.44140625" style="7" bestFit="1" customWidth="1"/>
    <col min="29" max="32" width="7.44140625" style="7" bestFit="1" customWidth="1"/>
    <col min="33" max="33" width="6.88671875" style="7" bestFit="1" customWidth="1"/>
    <col min="34" max="34" width="9" style="7" bestFit="1" customWidth="1"/>
    <col min="35" max="36" width="7.44140625" style="7" bestFit="1" customWidth="1"/>
    <col min="37" max="38" width="9" style="7" bestFit="1" customWidth="1"/>
    <col min="39" max="39" width="9" style="7" customWidth="1"/>
    <col min="40" max="40" width="7.44140625" style="7" bestFit="1" customWidth="1"/>
    <col min="41" max="41" width="10.44140625" style="7" bestFit="1" customWidth="1"/>
    <col min="42" max="42" width="11.44140625" style="7"/>
    <col min="43" max="43" width="29.44140625" style="7" customWidth="1"/>
    <col min="44" max="44" width="9" style="7" bestFit="1" customWidth="1"/>
    <col min="45" max="45" width="7.44140625" style="7" bestFit="1" customWidth="1"/>
    <col min="46" max="46" width="10.44140625" style="7" bestFit="1" customWidth="1"/>
    <col min="47" max="50" width="7.44140625" style="7" bestFit="1" customWidth="1"/>
    <col min="51" max="51" width="6.88671875" style="7" bestFit="1" customWidth="1"/>
    <col min="52" max="52" width="9" style="7" bestFit="1" customWidth="1"/>
    <col min="53" max="54" width="7.44140625" style="7" bestFit="1" customWidth="1"/>
    <col min="55" max="56" width="9" style="7" bestFit="1" customWidth="1"/>
    <col min="57" max="57" width="9" style="7" customWidth="1"/>
    <col min="58" max="58" width="7.44140625" style="7" bestFit="1" customWidth="1"/>
    <col min="59" max="59" width="9" style="7" bestFit="1" customWidth="1"/>
    <col min="60" max="60" width="11.44140625" style="7"/>
    <col min="61" max="61" width="29.44140625" style="7" customWidth="1"/>
    <col min="62" max="62" width="9" style="7" bestFit="1" customWidth="1"/>
    <col min="63" max="63" width="7.44140625" style="7" bestFit="1" customWidth="1"/>
    <col min="64" max="64" width="10.44140625" style="7" bestFit="1" customWidth="1"/>
    <col min="65" max="68" width="7.44140625" style="7" bestFit="1" customWidth="1"/>
    <col min="69" max="69" width="6.88671875" style="7" bestFit="1" customWidth="1"/>
    <col min="70" max="70" width="9" style="7" bestFit="1" customWidth="1"/>
    <col min="71" max="72" width="7.44140625" style="7" bestFit="1" customWidth="1"/>
    <col min="73" max="74" width="9" style="7" bestFit="1" customWidth="1"/>
    <col min="75" max="75" width="9" style="7" customWidth="1"/>
    <col min="76" max="76" width="7.44140625" style="7" bestFit="1" customWidth="1"/>
    <col min="77" max="77" width="9" style="7" bestFit="1" customWidth="1"/>
    <col min="78" max="256" width="11.44140625" style="7"/>
    <col min="257" max="257" width="27.44140625" style="7" customWidth="1"/>
    <col min="258" max="258" width="10.44140625" style="7" bestFit="1" customWidth="1"/>
    <col min="259" max="259" width="9.109375" style="7" bestFit="1" customWidth="1"/>
    <col min="260" max="260" width="10.44140625" style="7" bestFit="1" customWidth="1"/>
    <col min="261" max="262" width="9.44140625" style="7" bestFit="1" customWidth="1"/>
    <col min="263" max="263" width="10.109375" style="7" bestFit="1" customWidth="1"/>
    <col min="264" max="264" width="9.109375" style="7" bestFit="1" customWidth="1"/>
    <col min="265" max="265" width="10" style="7" customWidth="1"/>
    <col min="266" max="269" width="9.44140625" style="7" bestFit="1" customWidth="1"/>
    <col min="270" max="270" width="9.109375" style="7" bestFit="1" customWidth="1"/>
    <col min="271" max="271" width="8.109375" style="7" bestFit="1" customWidth="1"/>
    <col min="272" max="272" width="7.44140625" style="7" bestFit="1" customWidth="1"/>
    <col min="273" max="275" width="7.44140625" style="7" customWidth="1"/>
    <col min="276" max="276" width="13.6640625" style="7" bestFit="1" customWidth="1"/>
    <col min="277" max="281" width="10.109375" style="7" customWidth="1"/>
    <col min="282" max="282" width="9" style="7" bestFit="1" customWidth="1"/>
    <col min="283" max="283" width="7.44140625" style="7" bestFit="1" customWidth="1"/>
    <col min="284" max="284" width="10.44140625" style="7" bestFit="1" customWidth="1"/>
    <col min="285" max="288" width="7.44140625" style="7" bestFit="1" customWidth="1"/>
    <col min="289" max="289" width="6.88671875" style="7" bestFit="1" customWidth="1"/>
    <col min="290" max="290" width="9" style="7" bestFit="1" customWidth="1"/>
    <col min="291" max="292" width="7.44140625" style="7" bestFit="1" customWidth="1"/>
    <col min="293" max="294" width="9" style="7" bestFit="1" customWidth="1"/>
    <col min="295" max="295" width="9" style="7" customWidth="1"/>
    <col min="296" max="296" width="7.44140625" style="7" bestFit="1" customWidth="1"/>
    <col min="297" max="297" width="10.44140625" style="7" bestFit="1" customWidth="1"/>
    <col min="298" max="298" width="11.44140625" style="7"/>
    <col min="299" max="299" width="29.44140625" style="7" customWidth="1"/>
    <col min="300" max="300" width="9" style="7" bestFit="1" customWidth="1"/>
    <col min="301" max="301" width="7.44140625" style="7" bestFit="1" customWidth="1"/>
    <col min="302" max="302" width="10.44140625" style="7" bestFit="1" customWidth="1"/>
    <col min="303" max="306" width="7.44140625" style="7" bestFit="1" customWidth="1"/>
    <col min="307" max="307" width="6.88671875" style="7" bestFit="1" customWidth="1"/>
    <col min="308" max="308" width="9" style="7" bestFit="1" customWidth="1"/>
    <col min="309" max="310" width="7.44140625" style="7" bestFit="1" customWidth="1"/>
    <col min="311" max="312" width="9" style="7" bestFit="1" customWidth="1"/>
    <col min="313" max="313" width="9" style="7" customWidth="1"/>
    <col min="314" max="314" width="7.44140625" style="7" bestFit="1" customWidth="1"/>
    <col min="315" max="315" width="9" style="7" bestFit="1" customWidth="1"/>
    <col min="316" max="316" width="11.44140625" style="7"/>
    <col min="317" max="317" width="29.44140625" style="7" customWidth="1"/>
    <col min="318" max="318" width="9" style="7" bestFit="1" customWidth="1"/>
    <col min="319" max="319" width="7.44140625" style="7" bestFit="1" customWidth="1"/>
    <col min="320" max="320" width="10.44140625" style="7" bestFit="1" customWidth="1"/>
    <col min="321" max="324" width="7.44140625" style="7" bestFit="1" customWidth="1"/>
    <col min="325" max="325" width="6.88671875" style="7" bestFit="1" customWidth="1"/>
    <col min="326" max="326" width="9" style="7" bestFit="1" customWidth="1"/>
    <col min="327" max="328" width="7.44140625" style="7" bestFit="1" customWidth="1"/>
    <col min="329" max="330" width="9" style="7" bestFit="1" customWidth="1"/>
    <col min="331" max="331" width="9" style="7" customWidth="1"/>
    <col min="332" max="332" width="7.44140625" style="7" bestFit="1" customWidth="1"/>
    <col min="333" max="333" width="9" style="7" bestFit="1" customWidth="1"/>
    <col min="334" max="512" width="11.44140625" style="7"/>
    <col min="513" max="513" width="27.44140625" style="7" customWidth="1"/>
    <col min="514" max="514" width="10.44140625" style="7" bestFit="1" customWidth="1"/>
    <col min="515" max="515" width="9.109375" style="7" bestFit="1" customWidth="1"/>
    <col min="516" max="516" width="10.44140625" style="7" bestFit="1" customWidth="1"/>
    <col min="517" max="518" width="9.44140625" style="7" bestFit="1" customWidth="1"/>
    <col min="519" max="519" width="10.109375" style="7" bestFit="1" customWidth="1"/>
    <col min="520" max="520" width="9.109375" style="7" bestFit="1" customWidth="1"/>
    <col min="521" max="521" width="10" style="7" customWidth="1"/>
    <col min="522" max="525" width="9.44140625" style="7" bestFit="1" customWidth="1"/>
    <col min="526" max="526" width="9.109375" style="7" bestFit="1" customWidth="1"/>
    <col min="527" max="527" width="8.109375" style="7" bestFit="1" customWidth="1"/>
    <col min="528" max="528" width="7.44140625" style="7" bestFit="1" customWidth="1"/>
    <col min="529" max="531" width="7.44140625" style="7" customWidth="1"/>
    <col min="532" max="532" width="13.6640625" style="7" bestFit="1" customWidth="1"/>
    <col min="533" max="537" width="10.109375" style="7" customWidth="1"/>
    <col min="538" max="538" width="9" style="7" bestFit="1" customWidth="1"/>
    <col min="539" max="539" width="7.44140625" style="7" bestFit="1" customWidth="1"/>
    <col min="540" max="540" width="10.44140625" style="7" bestFit="1" customWidth="1"/>
    <col min="541" max="544" width="7.44140625" style="7" bestFit="1" customWidth="1"/>
    <col min="545" max="545" width="6.88671875" style="7" bestFit="1" customWidth="1"/>
    <col min="546" max="546" width="9" style="7" bestFit="1" customWidth="1"/>
    <col min="547" max="548" width="7.44140625" style="7" bestFit="1" customWidth="1"/>
    <col min="549" max="550" width="9" style="7" bestFit="1" customWidth="1"/>
    <col min="551" max="551" width="9" style="7" customWidth="1"/>
    <col min="552" max="552" width="7.44140625" style="7" bestFit="1" customWidth="1"/>
    <col min="553" max="553" width="10.44140625" style="7" bestFit="1" customWidth="1"/>
    <col min="554" max="554" width="11.44140625" style="7"/>
    <col min="555" max="555" width="29.44140625" style="7" customWidth="1"/>
    <col min="556" max="556" width="9" style="7" bestFit="1" customWidth="1"/>
    <col min="557" max="557" width="7.44140625" style="7" bestFit="1" customWidth="1"/>
    <col min="558" max="558" width="10.44140625" style="7" bestFit="1" customWidth="1"/>
    <col min="559" max="562" width="7.44140625" style="7" bestFit="1" customWidth="1"/>
    <col min="563" max="563" width="6.88671875" style="7" bestFit="1" customWidth="1"/>
    <col min="564" max="564" width="9" style="7" bestFit="1" customWidth="1"/>
    <col min="565" max="566" width="7.44140625" style="7" bestFit="1" customWidth="1"/>
    <col min="567" max="568" width="9" style="7" bestFit="1" customWidth="1"/>
    <col min="569" max="569" width="9" style="7" customWidth="1"/>
    <col min="570" max="570" width="7.44140625" style="7" bestFit="1" customWidth="1"/>
    <col min="571" max="571" width="9" style="7" bestFit="1" customWidth="1"/>
    <col min="572" max="572" width="11.44140625" style="7"/>
    <col min="573" max="573" width="29.44140625" style="7" customWidth="1"/>
    <col min="574" max="574" width="9" style="7" bestFit="1" customWidth="1"/>
    <col min="575" max="575" width="7.44140625" style="7" bestFit="1" customWidth="1"/>
    <col min="576" max="576" width="10.44140625" style="7" bestFit="1" customWidth="1"/>
    <col min="577" max="580" width="7.44140625" style="7" bestFit="1" customWidth="1"/>
    <col min="581" max="581" width="6.88671875" style="7" bestFit="1" customWidth="1"/>
    <col min="582" max="582" width="9" style="7" bestFit="1" customWidth="1"/>
    <col min="583" max="584" width="7.44140625" style="7" bestFit="1" customWidth="1"/>
    <col min="585" max="586" width="9" style="7" bestFit="1" customWidth="1"/>
    <col min="587" max="587" width="9" style="7" customWidth="1"/>
    <col min="588" max="588" width="7.44140625" style="7" bestFit="1" customWidth="1"/>
    <col min="589" max="589" width="9" style="7" bestFit="1" customWidth="1"/>
    <col min="590" max="768" width="11.44140625" style="7"/>
    <col min="769" max="769" width="27.44140625" style="7" customWidth="1"/>
    <col min="770" max="770" width="10.44140625" style="7" bestFit="1" customWidth="1"/>
    <col min="771" max="771" width="9.109375" style="7" bestFit="1" customWidth="1"/>
    <col min="772" max="772" width="10.44140625" style="7" bestFit="1" customWidth="1"/>
    <col min="773" max="774" width="9.44140625" style="7" bestFit="1" customWidth="1"/>
    <col min="775" max="775" width="10.109375" style="7" bestFit="1" customWidth="1"/>
    <col min="776" max="776" width="9.109375" style="7" bestFit="1" customWidth="1"/>
    <col min="777" max="777" width="10" style="7" customWidth="1"/>
    <col min="778" max="781" width="9.44140625" style="7" bestFit="1" customWidth="1"/>
    <col min="782" max="782" width="9.109375" style="7" bestFit="1" customWidth="1"/>
    <col min="783" max="783" width="8.109375" style="7" bestFit="1" customWidth="1"/>
    <col min="784" max="784" width="7.44140625" style="7" bestFit="1" customWidth="1"/>
    <col min="785" max="787" width="7.44140625" style="7" customWidth="1"/>
    <col min="788" max="788" width="13.6640625" style="7" bestFit="1" customWidth="1"/>
    <col min="789" max="793" width="10.109375" style="7" customWidth="1"/>
    <col min="794" max="794" width="9" style="7" bestFit="1" customWidth="1"/>
    <col min="795" max="795" width="7.44140625" style="7" bestFit="1" customWidth="1"/>
    <col min="796" max="796" width="10.44140625" style="7" bestFit="1" customWidth="1"/>
    <col min="797" max="800" width="7.44140625" style="7" bestFit="1" customWidth="1"/>
    <col min="801" max="801" width="6.88671875" style="7" bestFit="1" customWidth="1"/>
    <col min="802" max="802" width="9" style="7" bestFit="1" customWidth="1"/>
    <col min="803" max="804" width="7.44140625" style="7" bestFit="1" customWidth="1"/>
    <col min="805" max="806" width="9" style="7" bestFit="1" customWidth="1"/>
    <col min="807" max="807" width="9" style="7" customWidth="1"/>
    <col min="808" max="808" width="7.44140625" style="7" bestFit="1" customWidth="1"/>
    <col min="809" max="809" width="10.44140625" style="7" bestFit="1" customWidth="1"/>
    <col min="810" max="810" width="11.44140625" style="7"/>
    <col min="811" max="811" width="29.44140625" style="7" customWidth="1"/>
    <col min="812" max="812" width="9" style="7" bestFit="1" customWidth="1"/>
    <col min="813" max="813" width="7.44140625" style="7" bestFit="1" customWidth="1"/>
    <col min="814" max="814" width="10.44140625" style="7" bestFit="1" customWidth="1"/>
    <col min="815" max="818" width="7.44140625" style="7" bestFit="1" customWidth="1"/>
    <col min="819" max="819" width="6.88671875" style="7" bestFit="1" customWidth="1"/>
    <col min="820" max="820" width="9" style="7" bestFit="1" customWidth="1"/>
    <col min="821" max="822" width="7.44140625" style="7" bestFit="1" customWidth="1"/>
    <col min="823" max="824" width="9" style="7" bestFit="1" customWidth="1"/>
    <col min="825" max="825" width="9" style="7" customWidth="1"/>
    <col min="826" max="826" width="7.44140625" style="7" bestFit="1" customWidth="1"/>
    <col min="827" max="827" width="9" style="7" bestFit="1" customWidth="1"/>
    <col min="828" max="828" width="11.44140625" style="7"/>
    <col min="829" max="829" width="29.44140625" style="7" customWidth="1"/>
    <col min="830" max="830" width="9" style="7" bestFit="1" customWidth="1"/>
    <col min="831" max="831" width="7.44140625" style="7" bestFit="1" customWidth="1"/>
    <col min="832" max="832" width="10.44140625" style="7" bestFit="1" customWidth="1"/>
    <col min="833" max="836" width="7.44140625" style="7" bestFit="1" customWidth="1"/>
    <col min="837" max="837" width="6.88671875" style="7" bestFit="1" customWidth="1"/>
    <col min="838" max="838" width="9" style="7" bestFit="1" customWidth="1"/>
    <col min="839" max="840" width="7.44140625" style="7" bestFit="1" customWidth="1"/>
    <col min="841" max="842" width="9" style="7" bestFit="1" customWidth="1"/>
    <col min="843" max="843" width="9" style="7" customWidth="1"/>
    <col min="844" max="844" width="7.44140625" style="7" bestFit="1" customWidth="1"/>
    <col min="845" max="845" width="9" style="7" bestFit="1" customWidth="1"/>
    <col min="846" max="1024" width="11.44140625" style="7"/>
    <col min="1025" max="1025" width="27.44140625" style="7" customWidth="1"/>
    <col min="1026" max="1026" width="10.44140625" style="7" bestFit="1" customWidth="1"/>
    <col min="1027" max="1027" width="9.109375" style="7" bestFit="1" customWidth="1"/>
    <col min="1028" max="1028" width="10.44140625" style="7" bestFit="1" customWidth="1"/>
    <col min="1029" max="1030" width="9.44140625" style="7" bestFit="1" customWidth="1"/>
    <col min="1031" max="1031" width="10.109375" style="7" bestFit="1" customWidth="1"/>
    <col min="1032" max="1032" width="9.109375" style="7" bestFit="1" customWidth="1"/>
    <col min="1033" max="1033" width="10" style="7" customWidth="1"/>
    <col min="1034" max="1037" width="9.44140625" style="7" bestFit="1" customWidth="1"/>
    <col min="1038" max="1038" width="9.109375" style="7" bestFit="1" customWidth="1"/>
    <col min="1039" max="1039" width="8.109375" style="7" bestFit="1" customWidth="1"/>
    <col min="1040" max="1040" width="7.44140625" style="7" bestFit="1" customWidth="1"/>
    <col min="1041" max="1043" width="7.44140625" style="7" customWidth="1"/>
    <col min="1044" max="1044" width="13.6640625" style="7" bestFit="1" customWidth="1"/>
    <col min="1045" max="1049" width="10.109375" style="7" customWidth="1"/>
    <col min="1050" max="1050" width="9" style="7" bestFit="1" customWidth="1"/>
    <col min="1051" max="1051" width="7.44140625" style="7" bestFit="1" customWidth="1"/>
    <col min="1052" max="1052" width="10.44140625" style="7" bestFit="1" customWidth="1"/>
    <col min="1053" max="1056" width="7.44140625" style="7" bestFit="1" customWidth="1"/>
    <col min="1057" max="1057" width="6.88671875" style="7" bestFit="1" customWidth="1"/>
    <col min="1058" max="1058" width="9" style="7" bestFit="1" customWidth="1"/>
    <col min="1059" max="1060" width="7.44140625" style="7" bestFit="1" customWidth="1"/>
    <col min="1061" max="1062" width="9" style="7" bestFit="1" customWidth="1"/>
    <col min="1063" max="1063" width="9" style="7" customWidth="1"/>
    <col min="1064" max="1064" width="7.44140625" style="7" bestFit="1" customWidth="1"/>
    <col min="1065" max="1065" width="10.44140625" style="7" bestFit="1" customWidth="1"/>
    <col min="1066" max="1066" width="11.44140625" style="7"/>
    <col min="1067" max="1067" width="29.44140625" style="7" customWidth="1"/>
    <col min="1068" max="1068" width="9" style="7" bestFit="1" customWidth="1"/>
    <col min="1069" max="1069" width="7.44140625" style="7" bestFit="1" customWidth="1"/>
    <col min="1070" max="1070" width="10.44140625" style="7" bestFit="1" customWidth="1"/>
    <col min="1071" max="1074" width="7.44140625" style="7" bestFit="1" customWidth="1"/>
    <col min="1075" max="1075" width="6.88671875" style="7" bestFit="1" customWidth="1"/>
    <col min="1076" max="1076" width="9" style="7" bestFit="1" customWidth="1"/>
    <col min="1077" max="1078" width="7.44140625" style="7" bestFit="1" customWidth="1"/>
    <col min="1079" max="1080" width="9" style="7" bestFit="1" customWidth="1"/>
    <col min="1081" max="1081" width="9" style="7" customWidth="1"/>
    <col min="1082" max="1082" width="7.44140625" style="7" bestFit="1" customWidth="1"/>
    <col min="1083" max="1083" width="9" style="7" bestFit="1" customWidth="1"/>
    <col min="1084" max="1084" width="11.44140625" style="7"/>
    <col min="1085" max="1085" width="29.44140625" style="7" customWidth="1"/>
    <col min="1086" max="1086" width="9" style="7" bestFit="1" customWidth="1"/>
    <col min="1087" max="1087" width="7.44140625" style="7" bestFit="1" customWidth="1"/>
    <col min="1088" max="1088" width="10.44140625" style="7" bestFit="1" customWidth="1"/>
    <col min="1089" max="1092" width="7.44140625" style="7" bestFit="1" customWidth="1"/>
    <col min="1093" max="1093" width="6.88671875" style="7" bestFit="1" customWidth="1"/>
    <col min="1094" max="1094" width="9" style="7" bestFit="1" customWidth="1"/>
    <col min="1095" max="1096" width="7.44140625" style="7" bestFit="1" customWidth="1"/>
    <col min="1097" max="1098" width="9" style="7" bestFit="1" customWidth="1"/>
    <col min="1099" max="1099" width="9" style="7" customWidth="1"/>
    <col min="1100" max="1100" width="7.44140625" style="7" bestFit="1" customWidth="1"/>
    <col min="1101" max="1101" width="9" style="7" bestFit="1" customWidth="1"/>
    <col min="1102" max="1280" width="11.44140625" style="7"/>
    <col min="1281" max="1281" width="27.44140625" style="7" customWidth="1"/>
    <col min="1282" max="1282" width="10.44140625" style="7" bestFit="1" customWidth="1"/>
    <col min="1283" max="1283" width="9.109375" style="7" bestFit="1" customWidth="1"/>
    <col min="1284" max="1284" width="10.44140625" style="7" bestFit="1" customWidth="1"/>
    <col min="1285" max="1286" width="9.44140625" style="7" bestFit="1" customWidth="1"/>
    <col min="1287" max="1287" width="10.109375" style="7" bestFit="1" customWidth="1"/>
    <col min="1288" max="1288" width="9.109375" style="7" bestFit="1" customWidth="1"/>
    <col min="1289" max="1289" width="10" style="7" customWidth="1"/>
    <col min="1290" max="1293" width="9.44140625" style="7" bestFit="1" customWidth="1"/>
    <col min="1294" max="1294" width="9.109375" style="7" bestFit="1" customWidth="1"/>
    <col min="1295" max="1295" width="8.109375" style="7" bestFit="1" customWidth="1"/>
    <col min="1296" max="1296" width="7.44140625" style="7" bestFit="1" customWidth="1"/>
    <col min="1297" max="1299" width="7.44140625" style="7" customWidth="1"/>
    <col min="1300" max="1300" width="13.6640625" style="7" bestFit="1" customWidth="1"/>
    <col min="1301" max="1305" width="10.109375" style="7" customWidth="1"/>
    <col min="1306" max="1306" width="9" style="7" bestFit="1" customWidth="1"/>
    <col min="1307" max="1307" width="7.44140625" style="7" bestFit="1" customWidth="1"/>
    <col min="1308" max="1308" width="10.44140625" style="7" bestFit="1" customWidth="1"/>
    <col min="1309" max="1312" width="7.44140625" style="7" bestFit="1" customWidth="1"/>
    <col min="1313" max="1313" width="6.88671875" style="7" bestFit="1" customWidth="1"/>
    <col min="1314" max="1314" width="9" style="7" bestFit="1" customWidth="1"/>
    <col min="1315" max="1316" width="7.44140625" style="7" bestFit="1" customWidth="1"/>
    <col min="1317" max="1318" width="9" style="7" bestFit="1" customWidth="1"/>
    <col min="1319" max="1319" width="9" style="7" customWidth="1"/>
    <col min="1320" max="1320" width="7.44140625" style="7" bestFit="1" customWidth="1"/>
    <col min="1321" max="1321" width="10.44140625" style="7" bestFit="1" customWidth="1"/>
    <col min="1322" max="1322" width="11.44140625" style="7"/>
    <col min="1323" max="1323" width="29.44140625" style="7" customWidth="1"/>
    <col min="1324" max="1324" width="9" style="7" bestFit="1" customWidth="1"/>
    <col min="1325" max="1325" width="7.44140625" style="7" bestFit="1" customWidth="1"/>
    <col min="1326" max="1326" width="10.44140625" style="7" bestFit="1" customWidth="1"/>
    <col min="1327" max="1330" width="7.44140625" style="7" bestFit="1" customWidth="1"/>
    <col min="1331" max="1331" width="6.88671875" style="7" bestFit="1" customWidth="1"/>
    <col min="1332" max="1332" width="9" style="7" bestFit="1" customWidth="1"/>
    <col min="1333" max="1334" width="7.44140625" style="7" bestFit="1" customWidth="1"/>
    <col min="1335" max="1336" width="9" style="7" bestFit="1" customWidth="1"/>
    <col min="1337" max="1337" width="9" style="7" customWidth="1"/>
    <col min="1338" max="1338" width="7.44140625" style="7" bestFit="1" customWidth="1"/>
    <col min="1339" max="1339" width="9" style="7" bestFit="1" customWidth="1"/>
    <col min="1340" max="1340" width="11.44140625" style="7"/>
    <col min="1341" max="1341" width="29.44140625" style="7" customWidth="1"/>
    <col min="1342" max="1342" width="9" style="7" bestFit="1" customWidth="1"/>
    <col min="1343" max="1343" width="7.44140625" style="7" bestFit="1" customWidth="1"/>
    <col min="1344" max="1344" width="10.44140625" style="7" bestFit="1" customWidth="1"/>
    <col min="1345" max="1348" width="7.44140625" style="7" bestFit="1" customWidth="1"/>
    <col min="1349" max="1349" width="6.88671875" style="7" bestFit="1" customWidth="1"/>
    <col min="1350" max="1350" width="9" style="7" bestFit="1" customWidth="1"/>
    <col min="1351" max="1352" width="7.44140625" style="7" bestFit="1" customWidth="1"/>
    <col min="1353" max="1354" width="9" style="7" bestFit="1" customWidth="1"/>
    <col min="1355" max="1355" width="9" style="7" customWidth="1"/>
    <col min="1356" max="1356" width="7.44140625" style="7" bestFit="1" customWidth="1"/>
    <col min="1357" max="1357" width="9" style="7" bestFit="1" customWidth="1"/>
    <col min="1358" max="1536" width="11.44140625" style="7"/>
    <col min="1537" max="1537" width="27.44140625" style="7" customWidth="1"/>
    <col min="1538" max="1538" width="10.44140625" style="7" bestFit="1" customWidth="1"/>
    <col min="1539" max="1539" width="9.109375" style="7" bestFit="1" customWidth="1"/>
    <col min="1540" max="1540" width="10.44140625" style="7" bestFit="1" customWidth="1"/>
    <col min="1541" max="1542" width="9.44140625" style="7" bestFit="1" customWidth="1"/>
    <col min="1543" max="1543" width="10.109375" style="7" bestFit="1" customWidth="1"/>
    <col min="1544" max="1544" width="9.109375" style="7" bestFit="1" customWidth="1"/>
    <col min="1545" max="1545" width="10" style="7" customWidth="1"/>
    <col min="1546" max="1549" width="9.44140625" style="7" bestFit="1" customWidth="1"/>
    <col min="1550" max="1550" width="9.109375" style="7" bestFit="1" customWidth="1"/>
    <col min="1551" max="1551" width="8.109375" style="7" bestFit="1" customWidth="1"/>
    <col min="1552" max="1552" width="7.44140625" style="7" bestFit="1" customWidth="1"/>
    <col min="1553" max="1555" width="7.44140625" style="7" customWidth="1"/>
    <col min="1556" max="1556" width="13.6640625" style="7" bestFit="1" customWidth="1"/>
    <col min="1557" max="1561" width="10.109375" style="7" customWidth="1"/>
    <col min="1562" max="1562" width="9" style="7" bestFit="1" customWidth="1"/>
    <col min="1563" max="1563" width="7.44140625" style="7" bestFit="1" customWidth="1"/>
    <col min="1564" max="1564" width="10.44140625" style="7" bestFit="1" customWidth="1"/>
    <col min="1565" max="1568" width="7.44140625" style="7" bestFit="1" customWidth="1"/>
    <col min="1569" max="1569" width="6.88671875" style="7" bestFit="1" customWidth="1"/>
    <col min="1570" max="1570" width="9" style="7" bestFit="1" customWidth="1"/>
    <col min="1571" max="1572" width="7.44140625" style="7" bestFit="1" customWidth="1"/>
    <col min="1573" max="1574" width="9" style="7" bestFit="1" customWidth="1"/>
    <col min="1575" max="1575" width="9" style="7" customWidth="1"/>
    <col min="1576" max="1576" width="7.44140625" style="7" bestFit="1" customWidth="1"/>
    <col min="1577" max="1577" width="10.44140625" style="7" bestFit="1" customWidth="1"/>
    <col min="1578" max="1578" width="11.44140625" style="7"/>
    <col min="1579" max="1579" width="29.44140625" style="7" customWidth="1"/>
    <col min="1580" max="1580" width="9" style="7" bestFit="1" customWidth="1"/>
    <col min="1581" max="1581" width="7.44140625" style="7" bestFit="1" customWidth="1"/>
    <col min="1582" max="1582" width="10.44140625" style="7" bestFit="1" customWidth="1"/>
    <col min="1583" max="1586" width="7.44140625" style="7" bestFit="1" customWidth="1"/>
    <col min="1587" max="1587" width="6.88671875" style="7" bestFit="1" customWidth="1"/>
    <col min="1588" max="1588" width="9" style="7" bestFit="1" customWidth="1"/>
    <col min="1589" max="1590" width="7.44140625" style="7" bestFit="1" customWidth="1"/>
    <col min="1591" max="1592" width="9" style="7" bestFit="1" customWidth="1"/>
    <col min="1593" max="1593" width="9" style="7" customWidth="1"/>
    <col min="1594" max="1594" width="7.44140625" style="7" bestFit="1" customWidth="1"/>
    <col min="1595" max="1595" width="9" style="7" bestFit="1" customWidth="1"/>
    <col min="1596" max="1596" width="11.44140625" style="7"/>
    <col min="1597" max="1597" width="29.44140625" style="7" customWidth="1"/>
    <col min="1598" max="1598" width="9" style="7" bestFit="1" customWidth="1"/>
    <col min="1599" max="1599" width="7.44140625" style="7" bestFit="1" customWidth="1"/>
    <col min="1600" max="1600" width="10.44140625" style="7" bestFit="1" customWidth="1"/>
    <col min="1601" max="1604" width="7.44140625" style="7" bestFit="1" customWidth="1"/>
    <col min="1605" max="1605" width="6.88671875" style="7" bestFit="1" customWidth="1"/>
    <col min="1606" max="1606" width="9" style="7" bestFit="1" customWidth="1"/>
    <col min="1607" max="1608" width="7.44140625" style="7" bestFit="1" customWidth="1"/>
    <col min="1609" max="1610" width="9" style="7" bestFit="1" customWidth="1"/>
    <col min="1611" max="1611" width="9" style="7" customWidth="1"/>
    <col min="1612" max="1612" width="7.44140625" style="7" bestFit="1" customWidth="1"/>
    <col min="1613" max="1613" width="9" style="7" bestFit="1" customWidth="1"/>
    <col min="1614" max="1792" width="11.44140625" style="7"/>
    <col min="1793" max="1793" width="27.44140625" style="7" customWidth="1"/>
    <col min="1794" max="1794" width="10.44140625" style="7" bestFit="1" customWidth="1"/>
    <col min="1795" max="1795" width="9.109375" style="7" bestFit="1" customWidth="1"/>
    <col min="1796" max="1796" width="10.44140625" style="7" bestFit="1" customWidth="1"/>
    <col min="1797" max="1798" width="9.44140625" style="7" bestFit="1" customWidth="1"/>
    <col min="1799" max="1799" width="10.109375" style="7" bestFit="1" customWidth="1"/>
    <col min="1800" max="1800" width="9.109375" style="7" bestFit="1" customWidth="1"/>
    <col min="1801" max="1801" width="10" style="7" customWidth="1"/>
    <col min="1802" max="1805" width="9.44140625" style="7" bestFit="1" customWidth="1"/>
    <col min="1806" max="1806" width="9.109375" style="7" bestFit="1" customWidth="1"/>
    <col min="1807" max="1807" width="8.109375" style="7" bestFit="1" customWidth="1"/>
    <col min="1808" max="1808" width="7.44140625" style="7" bestFit="1" customWidth="1"/>
    <col min="1809" max="1811" width="7.44140625" style="7" customWidth="1"/>
    <col min="1812" max="1812" width="13.6640625" style="7" bestFit="1" customWidth="1"/>
    <col min="1813" max="1817" width="10.109375" style="7" customWidth="1"/>
    <col min="1818" max="1818" width="9" style="7" bestFit="1" customWidth="1"/>
    <col min="1819" max="1819" width="7.44140625" style="7" bestFit="1" customWidth="1"/>
    <col min="1820" max="1820" width="10.44140625" style="7" bestFit="1" customWidth="1"/>
    <col min="1821" max="1824" width="7.44140625" style="7" bestFit="1" customWidth="1"/>
    <col min="1825" max="1825" width="6.88671875" style="7" bestFit="1" customWidth="1"/>
    <col min="1826" max="1826" width="9" style="7" bestFit="1" customWidth="1"/>
    <col min="1827" max="1828" width="7.44140625" style="7" bestFit="1" customWidth="1"/>
    <col min="1829" max="1830" width="9" style="7" bestFit="1" customWidth="1"/>
    <col min="1831" max="1831" width="9" style="7" customWidth="1"/>
    <col min="1832" max="1832" width="7.44140625" style="7" bestFit="1" customWidth="1"/>
    <col min="1833" max="1833" width="10.44140625" style="7" bestFit="1" customWidth="1"/>
    <col min="1834" max="1834" width="11.44140625" style="7"/>
    <col min="1835" max="1835" width="29.44140625" style="7" customWidth="1"/>
    <col min="1836" max="1836" width="9" style="7" bestFit="1" customWidth="1"/>
    <col min="1837" max="1837" width="7.44140625" style="7" bestFit="1" customWidth="1"/>
    <col min="1838" max="1838" width="10.44140625" style="7" bestFit="1" customWidth="1"/>
    <col min="1839" max="1842" width="7.44140625" style="7" bestFit="1" customWidth="1"/>
    <col min="1843" max="1843" width="6.88671875" style="7" bestFit="1" customWidth="1"/>
    <col min="1844" max="1844" width="9" style="7" bestFit="1" customWidth="1"/>
    <col min="1845" max="1846" width="7.44140625" style="7" bestFit="1" customWidth="1"/>
    <col min="1847" max="1848" width="9" style="7" bestFit="1" customWidth="1"/>
    <col min="1849" max="1849" width="9" style="7" customWidth="1"/>
    <col min="1850" max="1850" width="7.44140625" style="7" bestFit="1" customWidth="1"/>
    <col min="1851" max="1851" width="9" style="7" bestFit="1" customWidth="1"/>
    <col min="1852" max="1852" width="11.44140625" style="7"/>
    <col min="1853" max="1853" width="29.44140625" style="7" customWidth="1"/>
    <col min="1854" max="1854" width="9" style="7" bestFit="1" customWidth="1"/>
    <col min="1855" max="1855" width="7.44140625" style="7" bestFit="1" customWidth="1"/>
    <col min="1856" max="1856" width="10.44140625" style="7" bestFit="1" customWidth="1"/>
    <col min="1857" max="1860" width="7.44140625" style="7" bestFit="1" customWidth="1"/>
    <col min="1861" max="1861" width="6.88671875" style="7" bestFit="1" customWidth="1"/>
    <col min="1862" max="1862" width="9" style="7" bestFit="1" customWidth="1"/>
    <col min="1863" max="1864" width="7.44140625" style="7" bestFit="1" customWidth="1"/>
    <col min="1865" max="1866" width="9" style="7" bestFit="1" customWidth="1"/>
    <col min="1867" max="1867" width="9" style="7" customWidth="1"/>
    <col min="1868" max="1868" width="7.44140625" style="7" bestFit="1" customWidth="1"/>
    <col min="1869" max="1869" width="9" style="7" bestFit="1" customWidth="1"/>
    <col min="1870" max="2048" width="11.44140625" style="7"/>
    <col min="2049" max="2049" width="27.44140625" style="7" customWidth="1"/>
    <col min="2050" max="2050" width="10.44140625" style="7" bestFit="1" customWidth="1"/>
    <col min="2051" max="2051" width="9.109375" style="7" bestFit="1" customWidth="1"/>
    <col min="2052" max="2052" width="10.44140625" style="7" bestFit="1" customWidth="1"/>
    <col min="2053" max="2054" width="9.44140625" style="7" bestFit="1" customWidth="1"/>
    <col min="2055" max="2055" width="10.109375" style="7" bestFit="1" customWidth="1"/>
    <col min="2056" max="2056" width="9.109375" style="7" bestFit="1" customWidth="1"/>
    <col min="2057" max="2057" width="10" style="7" customWidth="1"/>
    <col min="2058" max="2061" width="9.44140625" style="7" bestFit="1" customWidth="1"/>
    <col min="2062" max="2062" width="9.109375" style="7" bestFit="1" customWidth="1"/>
    <col min="2063" max="2063" width="8.109375" style="7" bestFit="1" customWidth="1"/>
    <col min="2064" max="2064" width="7.44140625" style="7" bestFit="1" customWidth="1"/>
    <col min="2065" max="2067" width="7.44140625" style="7" customWidth="1"/>
    <col min="2068" max="2068" width="13.6640625" style="7" bestFit="1" customWidth="1"/>
    <col min="2069" max="2073" width="10.109375" style="7" customWidth="1"/>
    <col min="2074" max="2074" width="9" style="7" bestFit="1" customWidth="1"/>
    <col min="2075" max="2075" width="7.44140625" style="7" bestFit="1" customWidth="1"/>
    <col min="2076" max="2076" width="10.44140625" style="7" bestFit="1" customWidth="1"/>
    <col min="2077" max="2080" width="7.44140625" style="7" bestFit="1" customWidth="1"/>
    <col min="2081" max="2081" width="6.88671875" style="7" bestFit="1" customWidth="1"/>
    <col min="2082" max="2082" width="9" style="7" bestFit="1" customWidth="1"/>
    <col min="2083" max="2084" width="7.44140625" style="7" bestFit="1" customWidth="1"/>
    <col min="2085" max="2086" width="9" style="7" bestFit="1" customWidth="1"/>
    <col min="2087" max="2087" width="9" style="7" customWidth="1"/>
    <col min="2088" max="2088" width="7.44140625" style="7" bestFit="1" customWidth="1"/>
    <col min="2089" max="2089" width="10.44140625" style="7" bestFit="1" customWidth="1"/>
    <col min="2090" max="2090" width="11.44140625" style="7"/>
    <col min="2091" max="2091" width="29.44140625" style="7" customWidth="1"/>
    <col min="2092" max="2092" width="9" style="7" bestFit="1" customWidth="1"/>
    <col min="2093" max="2093" width="7.44140625" style="7" bestFit="1" customWidth="1"/>
    <col min="2094" max="2094" width="10.44140625" style="7" bestFit="1" customWidth="1"/>
    <col min="2095" max="2098" width="7.44140625" style="7" bestFit="1" customWidth="1"/>
    <col min="2099" max="2099" width="6.88671875" style="7" bestFit="1" customWidth="1"/>
    <col min="2100" max="2100" width="9" style="7" bestFit="1" customWidth="1"/>
    <col min="2101" max="2102" width="7.44140625" style="7" bestFit="1" customWidth="1"/>
    <col min="2103" max="2104" width="9" style="7" bestFit="1" customWidth="1"/>
    <col min="2105" max="2105" width="9" style="7" customWidth="1"/>
    <col min="2106" max="2106" width="7.44140625" style="7" bestFit="1" customWidth="1"/>
    <col min="2107" max="2107" width="9" style="7" bestFit="1" customWidth="1"/>
    <col min="2108" max="2108" width="11.44140625" style="7"/>
    <col min="2109" max="2109" width="29.44140625" style="7" customWidth="1"/>
    <col min="2110" max="2110" width="9" style="7" bestFit="1" customWidth="1"/>
    <col min="2111" max="2111" width="7.44140625" style="7" bestFit="1" customWidth="1"/>
    <col min="2112" max="2112" width="10.44140625" style="7" bestFit="1" customWidth="1"/>
    <col min="2113" max="2116" width="7.44140625" style="7" bestFit="1" customWidth="1"/>
    <col min="2117" max="2117" width="6.88671875" style="7" bestFit="1" customWidth="1"/>
    <col min="2118" max="2118" width="9" style="7" bestFit="1" customWidth="1"/>
    <col min="2119" max="2120" width="7.44140625" style="7" bestFit="1" customWidth="1"/>
    <col min="2121" max="2122" width="9" style="7" bestFit="1" customWidth="1"/>
    <col min="2123" max="2123" width="9" style="7" customWidth="1"/>
    <col min="2124" max="2124" width="7.44140625" style="7" bestFit="1" customWidth="1"/>
    <col min="2125" max="2125" width="9" style="7" bestFit="1" customWidth="1"/>
    <col min="2126" max="2304" width="11.44140625" style="7"/>
    <col min="2305" max="2305" width="27.44140625" style="7" customWidth="1"/>
    <col min="2306" max="2306" width="10.44140625" style="7" bestFit="1" customWidth="1"/>
    <col min="2307" max="2307" width="9.109375" style="7" bestFit="1" customWidth="1"/>
    <col min="2308" max="2308" width="10.44140625" style="7" bestFit="1" customWidth="1"/>
    <col min="2309" max="2310" width="9.44140625" style="7" bestFit="1" customWidth="1"/>
    <col min="2311" max="2311" width="10.109375" style="7" bestFit="1" customWidth="1"/>
    <col min="2312" max="2312" width="9.109375" style="7" bestFit="1" customWidth="1"/>
    <col min="2313" max="2313" width="10" style="7" customWidth="1"/>
    <col min="2314" max="2317" width="9.44140625" style="7" bestFit="1" customWidth="1"/>
    <col min="2318" max="2318" width="9.109375" style="7" bestFit="1" customWidth="1"/>
    <col min="2319" max="2319" width="8.109375" style="7" bestFit="1" customWidth="1"/>
    <col min="2320" max="2320" width="7.44140625" style="7" bestFit="1" customWidth="1"/>
    <col min="2321" max="2323" width="7.44140625" style="7" customWidth="1"/>
    <col min="2324" max="2324" width="13.6640625" style="7" bestFit="1" customWidth="1"/>
    <col min="2325" max="2329" width="10.109375" style="7" customWidth="1"/>
    <col min="2330" max="2330" width="9" style="7" bestFit="1" customWidth="1"/>
    <col min="2331" max="2331" width="7.44140625" style="7" bestFit="1" customWidth="1"/>
    <col min="2332" max="2332" width="10.44140625" style="7" bestFit="1" customWidth="1"/>
    <col min="2333" max="2336" width="7.44140625" style="7" bestFit="1" customWidth="1"/>
    <col min="2337" max="2337" width="6.88671875" style="7" bestFit="1" customWidth="1"/>
    <col min="2338" max="2338" width="9" style="7" bestFit="1" customWidth="1"/>
    <col min="2339" max="2340" width="7.44140625" style="7" bestFit="1" customWidth="1"/>
    <col min="2341" max="2342" width="9" style="7" bestFit="1" customWidth="1"/>
    <col min="2343" max="2343" width="9" style="7" customWidth="1"/>
    <col min="2344" max="2344" width="7.44140625" style="7" bestFit="1" customWidth="1"/>
    <col min="2345" max="2345" width="10.44140625" style="7" bestFit="1" customWidth="1"/>
    <col min="2346" max="2346" width="11.44140625" style="7"/>
    <col min="2347" max="2347" width="29.44140625" style="7" customWidth="1"/>
    <col min="2348" max="2348" width="9" style="7" bestFit="1" customWidth="1"/>
    <col min="2349" max="2349" width="7.44140625" style="7" bestFit="1" customWidth="1"/>
    <col min="2350" max="2350" width="10.44140625" style="7" bestFit="1" customWidth="1"/>
    <col min="2351" max="2354" width="7.44140625" style="7" bestFit="1" customWidth="1"/>
    <col min="2355" max="2355" width="6.88671875" style="7" bestFit="1" customWidth="1"/>
    <col min="2356" max="2356" width="9" style="7" bestFit="1" customWidth="1"/>
    <col min="2357" max="2358" width="7.44140625" style="7" bestFit="1" customWidth="1"/>
    <col min="2359" max="2360" width="9" style="7" bestFit="1" customWidth="1"/>
    <col min="2361" max="2361" width="9" style="7" customWidth="1"/>
    <col min="2362" max="2362" width="7.44140625" style="7" bestFit="1" customWidth="1"/>
    <col min="2363" max="2363" width="9" style="7" bestFit="1" customWidth="1"/>
    <col min="2364" max="2364" width="11.44140625" style="7"/>
    <col min="2365" max="2365" width="29.44140625" style="7" customWidth="1"/>
    <col min="2366" max="2366" width="9" style="7" bestFit="1" customWidth="1"/>
    <col min="2367" max="2367" width="7.44140625" style="7" bestFit="1" customWidth="1"/>
    <col min="2368" max="2368" width="10.44140625" style="7" bestFit="1" customWidth="1"/>
    <col min="2369" max="2372" width="7.44140625" style="7" bestFit="1" customWidth="1"/>
    <col min="2373" max="2373" width="6.88671875" style="7" bestFit="1" customWidth="1"/>
    <col min="2374" max="2374" width="9" style="7" bestFit="1" customWidth="1"/>
    <col min="2375" max="2376" width="7.44140625" style="7" bestFit="1" customWidth="1"/>
    <col min="2377" max="2378" width="9" style="7" bestFit="1" customWidth="1"/>
    <col min="2379" max="2379" width="9" style="7" customWidth="1"/>
    <col min="2380" max="2380" width="7.44140625" style="7" bestFit="1" customWidth="1"/>
    <col min="2381" max="2381" width="9" style="7" bestFit="1" customWidth="1"/>
    <col min="2382" max="2560" width="11.44140625" style="7"/>
    <col min="2561" max="2561" width="27.44140625" style="7" customWidth="1"/>
    <col min="2562" max="2562" width="10.44140625" style="7" bestFit="1" customWidth="1"/>
    <col min="2563" max="2563" width="9.109375" style="7" bestFit="1" customWidth="1"/>
    <col min="2564" max="2564" width="10.44140625" style="7" bestFit="1" customWidth="1"/>
    <col min="2565" max="2566" width="9.44140625" style="7" bestFit="1" customWidth="1"/>
    <col min="2567" max="2567" width="10.109375" style="7" bestFit="1" customWidth="1"/>
    <col min="2568" max="2568" width="9.109375" style="7" bestFit="1" customWidth="1"/>
    <col min="2569" max="2569" width="10" style="7" customWidth="1"/>
    <col min="2570" max="2573" width="9.44140625" style="7" bestFit="1" customWidth="1"/>
    <col min="2574" max="2574" width="9.109375" style="7" bestFit="1" customWidth="1"/>
    <col min="2575" max="2575" width="8.109375" style="7" bestFit="1" customWidth="1"/>
    <col min="2576" max="2576" width="7.44140625" style="7" bestFit="1" customWidth="1"/>
    <col min="2577" max="2579" width="7.44140625" style="7" customWidth="1"/>
    <col min="2580" max="2580" width="13.6640625" style="7" bestFit="1" customWidth="1"/>
    <col min="2581" max="2585" width="10.109375" style="7" customWidth="1"/>
    <col min="2586" max="2586" width="9" style="7" bestFit="1" customWidth="1"/>
    <col min="2587" max="2587" width="7.44140625" style="7" bestFit="1" customWidth="1"/>
    <col min="2588" max="2588" width="10.44140625" style="7" bestFit="1" customWidth="1"/>
    <col min="2589" max="2592" width="7.44140625" style="7" bestFit="1" customWidth="1"/>
    <col min="2593" max="2593" width="6.88671875" style="7" bestFit="1" customWidth="1"/>
    <col min="2594" max="2594" width="9" style="7" bestFit="1" customWidth="1"/>
    <col min="2595" max="2596" width="7.44140625" style="7" bestFit="1" customWidth="1"/>
    <col min="2597" max="2598" width="9" style="7" bestFit="1" customWidth="1"/>
    <col min="2599" max="2599" width="9" style="7" customWidth="1"/>
    <col min="2600" max="2600" width="7.44140625" style="7" bestFit="1" customWidth="1"/>
    <col min="2601" max="2601" width="10.44140625" style="7" bestFit="1" customWidth="1"/>
    <col min="2602" max="2602" width="11.44140625" style="7"/>
    <col min="2603" max="2603" width="29.44140625" style="7" customWidth="1"/>
    <col min="2604" max="2604" width="9" style="7" bestFit="1" customWidth="1"/>
    <col min="2605" max="2605" width="7.44140625" style="7" bestFit="1" customWidth="1"/>
    <col min="2606" max="2606" width="10.44140625" style="7" bestFit="1" customWidth="1"/>
    <col min="2607" max="2610" width="7.44140625" style="7" bestFit="1" customWidth="1"/>
    <col min="2611" max="2611" width="6.88671875" style="7" bestFit="1" customWidth="1"/>
    <col min="2612" max="2612" width="9" style="7" bestFit="1" customWidth="1"/>
    <col min="2613" max="2614" width="7.44140625" style="7" bestFit="1" customWidth="1"/>
    <col min="2615" max="2616" width="9" style="7" bestFit="1" customWidth="1"/>
    <col min="2617" max="2617" width="9" style="7" customWidth="1"/>
    <col min="2618" max="2618" width="7.44140625" style="7" bestFit="1" customWidth="1"/>
    <col min="2619" max="2619" width="9" style="7" bestFit="1" customWidth="1"/>
    <col min="2620" max="2620" width="11.44140625" style="7"/>
    <col min="2621" max="2621" width="29.44140625" style="7" customWidth="1"/>
    <col min="2622" max="2622" width="9" style="7" bestFit="1" customWidth="1"/>
    <col min="2623" max="2623" width="7.44140625" style="7" bestFit="1" customWidth="1"/>
    <col min="2624" max="2624" width="10.44140625" style="7" bestFit="1" customWidth="1"/>
    <col min="2625" max="2628" width="7.44140625" style="7" bestFit="1" customWidth="1"/>
    <col min="2629" max="2629" width="6.88671875" style="7" bestFit="1" customWidth="1"/>
    <col min="2630" max="2630" width="9" style="7" bestFit="1" customWidth="1"/>
    <col min="2631" max="2632" width="7.44140625" style="7" bestFit="1" customWidth="1"/>
    <col min="2633" max="2634" width="9" style="7" bestFit="1" customWidth="1"/>
    <col min="2635" max="2635" width="9" style="7" customWidth="1"/>
    <col min="2636" max="2636" width="7.44140625" style="7" bestFit="1" customWidth="1"/>
    <col min="2637" max="2637" width="9" style="7" bestFit="1" customWidth="1"/>
    <col min="2638" max="2816" width="11.44140625" style="7"/>
    <col min="2817" max="2817" width="27.44140625" style="7" customWidth="1"/>
    <col min="2818" max="2818" width="10.44140625" style="7" bestFit="1" customWidth="1"/>
    <col min="2819" max="2819" width="9.109375" style="7" bestFit="1" customWidth="1"/>
    <col min="2820" max="2820" width="10.44140625" style="7" bestFit="1" customWidth="1"/>
    <col min="2821" max="2822" width="9.44140625" style="7" bestFit="1" customWidth="1"/>
    <col min="2823" max="2823" width="10.109375" style="7" bestFit="1" customWidth="1"/>
    <col min="2824" max="2824" width="9.109375" style="7" bestFit="1" customWidth="1"/>
    <col min="2825" max="2825" width="10" style="7" customWidth="1"/>
    <col min="2826" max="2829" width="9.44140625" style="7" bestFit="1" customWidth="1"/>
    <col min="2830" max="2830" width="9.109375" style="7" bestFit="1" customWidth="1"/>
    <col min="2831" max="2831" width="8.109375" style="7" bestFit="1" customWidth="1"/>
    <col min="2832" max="2832" width="7.44140625" style="7" bestFit="1" customWidth="1"/>
    <col min="2833" max="2835" width="7.44140625" style="7" customWidth="1"/>
    <col min="2836" max="2836" width="13.6640625" style="7" bestFit="1" customWidth="1"/>
    <col min="2837" max="2841" width="10.109375" style="7" customWidth="1"/>
    <col min="2842" max="2842" width="9" style="7" bestFit="1" customWidth="1"/>
    <col min="2843" max="2843" width="7.44140625" style="7" bestFit="1" customWidth="1"/>
    <col min="2844" max="2844" width="10.44140625" style="7" bestFit="1" customWidth="1"/>
    <col min="2845" max="2848" width="7.44140625" style="7" bestFit="1" customWidth="1"/>
    <col min="2849" max="2849" width="6.88671875" style="7" bestFit="1" customWidth="1"/>
    <col min="2850" max="2850" width="9" style="7" bestFit="1" customWidth="1"/>
    <col min="2851" max="2852" width="7.44140625" style="7" bestFit="1" customWidth="1"/>
    <col min="2853" max="2854" width="9" style="7" bestFit="1" customWidth="1"/>
    <col min="2855" max="2855" width="9" style="7" customWidth="1"/>
    <col min="2856" max="2856" width="7.44140625" style="7" bestFit="1" customWidth="1"/>
    <col min="2857" max="2857" width="10.44140625" style="7" bestFit="1" customWidth="1"/>
    <col min="2858" max="2858" width="11.44140625" style="7"/>
    <col min="2859" max="2859" width="29.44140625" style="7" customWidth="1"/>
    <col min="2860" max="2860" width="9" style="7" bestFit="1" customWidth="1"/>
    <col min="2861" max="2861" width="7.44140625" style="7" bestFit="1" customWidth="1"/>
    <col min="2862" max="2862" width="10.44140625" style="7" bestFit="1" customWidth="1"/>
    <col min="2863" max="2866" width="7.44140625" style="7" bestFit="1" customWidth="1"/>
    <col min="2867" max="2867" width="6.88671875" style="7" bestFit="1" customWidth="1"/>
    <col min="2868" max="2868" width="9" style="7" bestFit="1" customWidth="1"/>
    <col min="2869" max="2870" width="7.44140625" style="7" bestFit="1" customWidth="1"/>
    <col min="2871" max="2872" width="9" style="7" bestFit="1" customWidth="1"/>
    <col min="2873" max="2873" width="9" style="7" customWidth="1"/>
    <col min="2874" max="2874" width="7.44140625" style="7" bestFit="1" customWidth="1"/>
    <col min="2875" max="2875" width="9" style="7" bestFit="1" customWidth="1"/>
    <col min="2876" max="2876" width="11.44140625" style="7"/>
    <col min="2877" max="2877" width="29.44140625" style="7" customWidth="1"/>
    <col min="2878" max="2878" width="9" style="7" bestFit="1" customWidth="1"/>
    <col min="2879" max="2879" width="7.44140625" style="7" bestFit="1" customWidth="1"/>
    <col min="2880" max="2880" width="10.44140625" style="7" bestFit="1" customWidth="1"/>
    <col min="2881" max="2884" width="7.44140625" style="7" bestFit="1" customWidth="1"/>
    <col min="2885" max="2885" width="6.88671875" style="7" bestFit="1" customWidth="1"/>
    <col min="2886" max="2886" width="9" style="7" bestFit="1" customWidth="1"/>
    <col min="2887" max="2888" width="7.44140625" style="7" bestFit="1" customWidth="1"/>
    <col min="2889" max="2890" width="9" style="7" bestFit="1" customWidth="1"/>
    <col min="2891" max="2891" width="9" style="7" customWidth="1"/>
    <col min="2892" max="2892" width="7.44140625" style="7" bestFit="1" customWidth="1"/>
    <col min="2893" max="2893" width="9" style="7" bestFit="1" customWidth="1"/>
    <col min="2894" max="3072" width="11.44140625" style="7"/>
    <col min="3073" max="3073" width="27.44140625" style="7" customWidth="1"/>
    <col min="3074" max="3074" width="10.44140625" style="7" bestFit="1" customWidth="1"/>
    <col min="3075" max="3075" width="9.109375" style="7" bestFit="1" customWidth="1"/>
    <col min="3076" max="3076" width="10.44140625" style="7" bestFit="1" customWidth="1"/>
    <col min="3077" max="3078" width="9.44140625" style="7" bestFit="1" customWidth="1"/>
    <col min="3079" max="3079" width="10.109375" style="7" bestFit="1" customWidth="1"/>
    <col min="3080" max="3080" width="9.109375" style="7" bestFit="1" customWidth="1"/>
    <col min="3081" max="3081" width="10" style="7" customWidth="1"/>
    <col min="3082" max="3085" width="9.44140625" style="7" bestFit="1" customWidth="1"/>
    <col min="3086" max="3086" width="9.109375" style="7" bestFit="1" customWidth="1"/>
    <col min="3087" max="3087" width="8.109375" style="7" bestFit="1" customWidth="1"/>
    <col min="3088" max="3088" width="7.44140625" style="7" bestFit="1" customWidth="1"/>
    <col min="3089" max="3091" width="7.44140625" style="7" customWidth="1"/>
    <col min="3092" max="3092" width="13.6640625" style="7" bestFit="1" customWidth="1"/>
    <col min="3093" max="3097" width="10.109375" style="7" customWidth="1"/>
    <col min="3098" max="3098" width="9" style="7" bestFit="1" customWidth="1"/>
    <col min="3099" max="3099" width="7.44140625" style="7" bestFit="1" customWidth="1"/>
    <col min="3100" max="3100" width="10.44140625" style="7" bestFit="1" customWidth="1"/>
    <col min="3101" max="3104" width="7.44140625" style="7" bestFit="1" customWidth="1"/>
    <col min="3105" max="3105" width="6.88671875" style="7" bestFit="1" customWidth="1"/>
    <col min="3106" max="3106" width="9" style="7" bestFit="1" customWidth="1"/>
    <col min="3107" max="3108" width="7.44140625" style="7" bestFit="1" customWidth="1"/>
    <col min="3109" max="3110" width="9" style="7" bestFit="1" customWidth="1"/>
    <col min="3111" max="3111" width="9" style="7" customWidth="1"/>
    <col min="3112" max="3112" width="7.44140625" style="7" bestFit="1" customWidth="1"/>
    <col min="3113" max="3113" width="10.44140625" style="7" bestFit="1" customWidth="1"/>
    <col min="3114" max="3114" width="11.44140625" style="7"/>
    <col min="3115" max="3115" width="29.44140625" style="7" customWidth="1"/>
    <col min="3116" max="3116" width="9" style="7" bestFit="1" customWidth="1"/>
    <col min="3117" max="3117" width="7.44140625" style="7" bestFit="1" customWidth="1"/>
    <col min="3118" max="3118" width="10.44140625" style="7" bestFit="1" customWidth="1"/>
    <col min="3119" max="3122" width="7.44140625" style="7" bestFit="1" customWidth="1"/>
    <col min="3123" max="3123" width="6.88671875" style="7" bestFit="1" customWidth="1"/>
    <col min="3124" max="3124" width="9" style="7" bestFit="1" customWidth="1"/>
    <col min="3125" max="3126" width="7.44140625" style="7" bestFit="1" customWidth="1"/>
    <col min="3127" max="3128" width="9" style="7" bestFit="1" customWidth="1"/>
    <col min="3129" max="3129" width="9" style="7" customWidth="1"/>
    <col min="3130" max="3130" width="7.44140625" style="7" bestFit="1" customWidth="1"/>
    <col min="3131" max="3131" width="9" style="7" bestFit="1" customWidth="1"/>
    <col min="3132" max="3132" width="11.44140625" style="7"/>
    <col min="3133" max="3133" width="29.44140625" style="7" customWidth="1"/>
    <col min="3134" max="3134" width="9" style="7" bestFit="1" customWidth="1"/>
    <col min="3135" max="3135" width="7.44140625" style="7" bestFit="1" customWidth="1"/>
    <col min="3136" max="3136" width="10.44140625" style="7" bestFit="1" customWidth="1"/>
    <col min="3137" max="3140" width="7.44140625" style="7" bestFit="1" customWidth="1"/>
    <col min="3141" max="3141" width="6.88671875" style="7" bestFit="1" customWidth="1"/>
    <col min="3142" max="3142" width="9" style="7" bestFit="1" customWidth="1"/>
    <col min="3143" max="3144" width="7.44140625" style="7" bestFit="1" customWidth="1"/>
    <col min="3145" max="3146" width="9" style="7" bestFit="1" customWidth="1"/>
    <col min="3147" max="3147" width="9" style="7" customWidth="1"/>
    <col min="3148" max="3148" width="7.44140625" style="7" bestFit="1" customWidth="1"/>
    <col min="3149" max="3149" width="9" style="7" bestFit="1" customWidth="1"/>
    <col min="3150" max="3328" width="11.44140625" style="7"/>
    <col min="3329" max="3329" width="27.44140625" style="7" customWidth="1"/>
    <col min="3330" max="3330" width="10.44140625" style="7" bestFit="1" customWidth="1"/>
    <col min="3331" max="3331" width="9.109375" style="7" bestFit="1" customWidth="1"/>
    <col min="3332" max="3332" width="10.44140625" style="7" bestFit="1" customWidth="1"/>
    <col min="3333" max="3334" width="9.44140625" style="7" bestFit="1" customWidth="1"/>
    <col min="3335" max="3335" width="10.109375" style="7" bestFit="1" customWidth="1"/>
    <col min="3336" max="3336" width="9.109375" style="7" bestFit="1" customWidth="1"/>
    <col min="3337" max="3337" width="10" style="7" customWidth="1"/>
    <col min="3338" max="3341" width="9.44140625" style="7" bestFit="1" customWidth="1"/>
    <col min="3342" max="3342" width="9.109375" style="7" bestFit="1" customWidth="1"/>
    <col min="3343" max="3343" width="8.109375" style="7" bestFit="1" customWidth="1"/>
    <col min="3344" max="3344" width="7.44140625" style="7" bestFit="1" customWidth="1"/>
    <col min="3345" max="3347" width="7.44140625" style="7" customWidth="1"/>
    <col min="3348" max="3348" width="13.6640625" style="7" bestFit="1" customWidth="1"/>
    <col min="3349" max="3353" width="10.109375" style="7" customWidth="1"/>
    <col min="3354" max="3354" width="9" style="7" bestFit="1" customWidth="1"/>
    <col min="3355" max="3355" width="7.44140625" style="7" bestFit="1" customWidth="1"/>
    <col min="3356" max="3356" width="10.44140625" style="7" bestFit="1" customWidth="1"/>
    <col min="3357" max="3360" width="7.44140625" style="7" bestFit="1" customWidth="1"/>
    <col min="3361" max="3361" width="6.88671875" style="7" bestFit="1" customWidth="1"/>
    <col min="3362" max="3362" width="9" style="7" bestFit="1" customWidth="1"/>
    <col min="3363" max="3364" width="7.44140625" style="7" bestFit="1" customWidth="1"/>
    <col min="3365" max="3366" width="9" style="7" bestFit="1" customWidth="1"/>
    <col min="3367" max="3367" width="9" style="7" customWidth="1"/>
    <col min="3368" max="3368" width="7.44140625" style="7" bestFit="1" customWidth="1"/>
    <col min="3369" max="3369" width="10.44140625" style="7" bestFit="1" customWidth="1"/>
    <col min="3370" max="3370" width="11.44140625" style="7"/>
    <col min="3371" max="3371" width="29.44140625" style="7" customWidth="1"/>
    <col min="3372" max="3372" width="9" style="7" bestFit="1" customWidth="1"/>
    <col min="3373" max="3373" width="7.44140625" style="7" bestFit="1" customWidth="1"/>
    <col min="3374" max="3374" width="10.44140625" style="7" bestFit="1" customWidth="1"/>
    <col min="3375" max="3378" width="7.44140625" style="7" bestFit="1" customWidth="1"/>
    <col min="3379" max="3379" width="6.88671875" style="7" bestFit="1" customWidth="1"/>
    <col min="3380" max="3380" width="9" style="7" bestFit="1" customWidth="1"/>
    <col min="3381" max="3382" width="7.44140625" style="7" bestFit="1" customWidth="1"/>
    <col min="3383" max="3384" width="9" style="7" bestFit="1" customWidth="1"/>
    <col min="3385" max="3385" width="9" style="7" customWidth="1"/>
    <col min="3386" max="3386" width="7.44140625" style="7" bestFit="1" customWidth="1"/>
    <col min="3387" max="3387" width="9" style="7" bestFit="1" customWidth="1"/>
    <col min="3388" max="3388" width="11.44140625" style="7"/>
    <col min="3389" max="3389" width="29.44140625" style="7" customWidth="1"/>
    <col min="3390" max="3390" width="9" style="7" bestFit="1" customWidth="1"/>
    <col min="3391" max="3391" width="7.44140625" style="7" bestFit="1" customWidth="1"/>
    <col min="3392" max="3392" width="10.44140625" style="7" bestFit="1" customWidth="1"/>
    <col min="3393" max="3396" width="7.44140625" style="7" bestFit="1" customWidth="1"/>
    <col min="3397" max="3397" width="6.88671875" style="7" bestFit="1" customWidth="1"/>
    <col min="3398" max="3398" width="9" style="7" bestFit="1" customWidth="1"/>
    <col min="3399" max="3400" width="7.44140625" style="7" bestFit="1" customWidth="1"/>
    <col min="3401" max="3402" width="9" style="7" bestFit="1" customWidth="1"/>
    <col min="3403" max="3403" width="9" style="7" customWidth="1"/>
    <col min="3404" max="3404" width="7.44140625" style="7" bestFit="1" customWidth="1"/>
    <col min="3405" max="3405" width="9" style="7" bestFit="1" customWidth="1"/>
    <col min="3406" max="3584" width="11.44140625" style="7"/>
    <col min="3585" max="3585" width="27.44140625" style="7" customWidth="1"/>
    <col min="3586" max="3586" width="10.44140625" style="7" bestFit="1" customWidth="1"/>
    <col min="3587" max="3587" width="9.109375" style="7" bestFit="1" customWidth="1"/>
    <col min="3588" max="3588" width="10.44140625" style="7" bestFit="1" customWidth="1"/>
    <col min="3589" max="3590" width="9.44140625" style="7" bestFit="1" customWidth="1"/>
    <col min="3591" max="3591" width="10.109375" style="7" bestFit="1" customWidth="1"/>
    <col min="3592" max="3592" width="9.109375" style="7" bestFit="1" customWidth="1"/>
    <col min="3593" max="3593" width="10" style="7" customWidth="1"/>
    <col min="3594" max="3597" width="9.44140625" style="7" bestFit="1" customWidth="1"/>
    <col min="3598" max="3598" width="9.109375" style="7" bestFit="1" customWidth="1"/>
    <col min="3599" max="3599" width="8.109375" style="7" bestFit="1" customWidth="1"/>
    <col min="3600" max="3600" width="7.44140625" style="7" bestFit="1" customWidth="1"/>
    <col min="3601" max="3603" width="7.44140625" style="7" customWidth="1"/>
    <col min="3604" max="3604" width="13.6640625" style="7" bestFit="1" customWidth="1"/>
    <col min="3605" max="3609" width="10.109375" style="7" customWidth="1"/>
    <col min="3610" max="3610" width="9" style="7" bestFit="1" customWidth="1"/>
    <col min="3611" max="3611" width="7.44140625" style="7" bestFit="1" customWidth="1"/>
    <col min="3612" max="3612" width="10.44140625" style="7" bestFit="1" customWidth="1"/>
    <col min="3613" max="3616" width="7.44140625" style="7" bestFit="1" customWidth="1"/>
    <col min="3617" max="3617" width="6.88671875" style="7" bestFit="1" customWidth="1"/>
    <col min="3618" max="3618" width="9" style="7" bestFit="1" customWidth="1"/>
    <col min="3619" max="3620" width="7.44140625" style="7" bestFit="1" customWidth="1"/>
    <col min="3621" max="3622" width="9" style="7" bestFit="1" customWidth="1"/>
    <col min="3623" max="3623" width="9" style="7" customWidth="1"/>
    <col min="3624" max="3624" width="7.44140625" style="7" bestFit="1" customWidth="1"/>
    <col min="3625" max="3625" width="10.44140625" style="7" bestFit="1" customWidth="1"/>
    <col min="3626" max="3626" width="11.44140625" style="7"/>
    <col min="3627" max="3627" width="29.44140625" style="7" customWidth="1"/>
    <col min="3628" max="3628" width="9" style="7" bestFit="1" customWidth="1"/>
    <col min="3629" max="3629" width="7.44140625" style="7" bestFit="1" customWidth="1"/>
    <col min="3630" max="3630" width="10.44140625" style="7" bestFit="1" customWidth="1"/>
    <col min="3631" max="3634" width="7.44140625" style="7" bestFit="1" customWidth="1"/>
    <col min="3635" max="3635" width="6.88671875" style="7" bestFit="1" customWidth="1"/>
    <col min="3636" max="3636" width="9" style="7" bestFit="1" customWidth="1"/>
    <col min="3637" max="3638" width="7.44140625" style="7" bestFit="1" customWidth="1"/>
    <col min="3639" max="3640" width="9" style="7" bestFit="1" customWidth="1"/>
    <col min="3641" max="3641" width="9" style="7" customWidth="1"/>
    <col min="3642" max="3642" width="7.44140625" style="7" bestFit="1" customWidth="1"/>
    <col min="3643" max="3643" width="9" style="7" bestFit="1" customWidth="1"/>
    <col min="3644" max="3644" width="11.44140625" style="7"/>
    <col min="3645" max="3645" width="29.44140625" style="7" customWidth="1"/>
    <col min="3646" max="3646" width="9" style="7" bestFit="1" customWidth="1"/>
    <col min="3647" max="3647" width="7.44140625" style="7" bestFit="1" customWidth="1"/>
    <col min="3648" max="3648" width="10.44140625" style="7" bestFit="1" customWidth="1"/>
    <col min="3649" max="3652" width="7.44140625" style="7" bestFit="1" customWidth="1"/>
    <col min="3653" max="3653" width="6.88671875" style="7" bestFit="1" customWidth="1"/>
    <col min="3654" max="3654" width="9" style="7" bestFit="1" customWidth="1"/>
    <col min="3655" max="3656" width="7.44140625" style="7" bestFit="1" customWidth="1"/>
    <col min="3657" max="3658" width="9" style="7" bestFit="1" customWidth="1"/>
    <col min="3659" max="3659" width="9" style="7" customWidth="1"/>
    <col min="3660" max="3660" width="7.44140625" style="7" bestFit="1" customWidth="1"/>
    <col min="3661" max="3661" width="9" style="7" bestFit="1" customWidth="1"/>
    <col min="3662" max="3840" width="11.44140625" style="7"/>
    <col min="3841" max="3841" width="27.44140625" style="7" customWidth="1"/>
    <col min="3842" max="3842" width="10.44140625" style="7" bestFit="1" customWidth="1"/>
    <col min="3843" max="3843" width="9.109375" style="7" bestFit="1" customWidth="1"/>
    <col min="3844" max="3844" width="10.44140625" style="7" bestFit="1" customWidth="1"/>
    <col min="3845" max="3846" width="9.44140625" style="7" bestFit="1" customWidth="1"/>
    <col min="3847" max="3847" width="10.109375" style="7" bestFit="1" customWidth="1"/>
    <col min="3848" max="3848" width="9.109375" style="7" bestFit="1" customWidth="1"/>
    <col min="3849" max="3849" width="10" style="7" customWidth="1"/>
    <col min="3850" max="3853" width="9.44140625" style="7" bestFit="1" customWidth="1"/>
    <col min="3854" max="3854" width="9.109375" style="7" bestFit="1" customWidth="1"/>
    <col min="3855" max="3855" width="8.109375" style="7" bestFit="1" customWidth="1"/>
    <col min="3856" max="3856" width="7.44140625" style="7" bestFit="1" customWidth="1"/>
    <col min="3857" max="3859" width="7.44140625" style="7" customWidth="1"/>
    <col min="3860" max="3860" width="13.6640625" style="7" bestFit="1" customWidth="1"/>
    <col min="3861" max="3865" width="10.109375" style="7" customWidth="1"/>
    <col min="3866" max="3866" width="9" style="7" bestFit="1" customWidth="1"/>
    <col min="3867" max="3867" width="7.44140625" style="7" bestFit="1" customWidth="1"/>
    <col min="3868" max="3868" width="10.44140625" style="7" bestFit="1" customWidth="1"/>
    <col min="3869" max="3872" width="7.44140625" style="7" bestFit="1" customWidth="1"/>
    <col min="3873" max="3873" width="6.88671875" style="7" bestFit="1" customWidth="1"/>
    <col min="3874" max="3874" width="9" style="7" bestFit="1" customWidth="1"/>
    <col min="3875" max="3876" width="7.44140625" style="7" bestFit="1" customWidth="1"/>
    <col min="3877" max="3878" width="9" style="7" bestFit="1" customWidth="1"/>
    <col min="3879" max="3879" width="9" style="7" customWidth="1"/>
    <col min="3880" max="3880" width="7.44140625" style="7" bestFit="1" customWidth="1"/>
    <col min="3881" max="3881" width="10.44140625" style="7" bestFit="1" customWidth="1"/>
    <col min="3882" max="3882" width="11.44140625" style="7"/>
    <col min="3883" max="3883" width="29.44140625" style="7" customWidth="1"/>
    <col min="3884" max="3884" width="9" style="7" bestFit="1" customWidth="1"/>
    <col min="3885" max="3885" width="7.44140625" style="7" bestFit="1" customWidth="1"/>
    <col min="3886" max="3886" width="10.44140625" style="7" bestFit="1" customWidth="1"/>
    <col min="3887" max="3890" width="7.44140625" style="7" bestFit="1" customWidth="1"/>
    <col min="3891" max="3891" width="6.88671875" style="7" bestFit="1" customWidth="1"/>
    <col min="3892" max="3892" width="9" style="7" bestFit="1" customWidth="1"/>
    <col min="3893" max="3894" width="7.44140625" style="7" bestFit="1" customWidth="1"/>
    <col min="3895" max="3896" width="9" style="7" bestFit="1" customWidth="1"/>
    <col min="3897" max="3897" width="9" style="7" customWidth="1"/>
    <col min="3898" max="3898" width="7.44140625" style="7" bestFit="1" customWidth="1"/>
    <col min="3899" max="3899" width="9" style="7" bestFit="1" customWidth="1"/>
    <col min="3900" max="3900" width="11.44140625" style="7"/>
    <col min="3901" max="3901" width="29.44140625" style="7" customWidth="1"/>
    <col min="3902" max="3902" width="9" style="7" bestFit="1" customWidth="1"/>
    <col min="3903" max="3903" width="7.44140625" style="7" bestFit="1" customWidth="1"/>
    <col min="3904" max="3904" width="10.44140625" style="7" bestFit="1" customWidth="1"/>
    <col min="3905" max="3908" width="7.44140625" style="7" bestFit="1" customWidth="1"/>
    <col min="3909" max="3909" width="6.88671875" style="7" bestFit="1" customWidth="1"/>
    <col min="3910" max="3910" width="9" style="7" bestFit="1" customWidth="1"/>
    <col min="3911" max="3912" width="7.44140625" style="7" bestFit="1" customWidth="1"/>
    <col min="3913" max="3914" width="9" style="7" bestFit="1" customWidth="1"/>
    <col min="3915" max="3915" width="9" style="7" customWidth="1"/>
    <col min="3916" max="3916" width="7.44140625" style="7" bestFit="1" customWidth="1"/>
    <col min="3917" max="3917" width="9" style="7" bestFit="1" customWidth="1"/>
    <col min="3918" max="4096" width="11.44140625" style="7"/>
    <col min="4097" max="4097" width="27.44140625" style="7" customWidth="1"/>
    <col min="4098" max="4098" width="10.44140625" style="7" bestFit="1" customWidth="1"/>
    <col min="4099" max="4099" width="9.109375" style="7" bestFit="1" customWidth="1"/>
    <col min="4100" max="4100" width="10.44140625" style="7" bestFit="1" customWidth="1"/>
    <col min="4101" max="4102" width="9.44140625" style="7" bestFit="1" customWidth="1"/>
    <col min="4103" max="4103" width="10.109375" style="7" bestFit="1" customWidth="1"/>
    <col min="4104" max="4104" width="9.109375" style="7" bestFit="1" customWidth="1"/>
    <col min="4105" max="4105" width="10" style="7" customWidth="1"/>
    <col min="4106" max="4109" width="9.44140625" style="7" bestFit="1" customWidth="1"/>
    <col min="4110" max="4110" width="9.109375" style="7" bestFit="1" customWidth="1"/>
    <col min="4111" max="4111" width="8.109375" style="7" bestFit="1" customWidth="1"/>
    <col min="4112" max="4112" width="7.44140625" style="7" bestFit="1" customWidth="1"/>
    <col min="4113" max="4115" width="7.44140625" style="7" customWidth="1"/>
    <col min="4116" max="4116" width="13.6640625" style="7" bestFit="1" customWidth="1"/>
    <col min="4117" max="4121" width="10.109375" style="7" customWidth="1"/>
    <col min="4122" max="4122" width="9" style="7" bestFit="1" customWidth="1"/>
    <col min="4123" max="4123" width="7.44140625" style="7" bestFit="1" customWidth="1"/>
    <col min="4124" max="4124" width="10.44140625" style="7" bestFit="1" customWidth="1"/>
    <col min="4125" max="4128" width="7.44140625" style="7" bestFit="1" customWidth="1"/>
    <col min="4129" max="4129" width="6.88671875" style="7" bestFit="1" customWidth="1"/>
    <col min="4130" max="4130" width="9" style="7" bestFit="1" customWidth="1"/>
    <col min="4131" max="4132" width="7.44140625" style="7" bestFit="1" customWidth="1"/>
    <col min="4133" max="4134" width="9" style="7" bestFit="1" customWidth="1"/>
    <col min="4135" max="4135" width="9" style="7" customWidth="1"/>
    <col min="4136" max="4136" width="7.44140625" style="7" bestFit="1" customWidth="1"/>
    <col min="4137" max="4137" width="10.44140625" style="7" bestFit="1" customWidth="1"/>
    <col min="4138" max="4138" width="11.44140625" style="7"/>
    <col min="4139" max="4139" width="29.44140625" style="7" customWidth="1"/>
    <col min="4140" max="4140" width="9" style="7" bestFit="1" customWidth="1"/>
    <col min="4141" max="4141" width="7.44140625" style="7" bestFit="1" customWidth="1"/>
    <col min="4142" max="4142" width="10.44140625" style="7" bestFit="1" customWidth="1"/>
    <col min="4143" max="4146" width="7.44140625" style="7" bestFit="1" customWidth="1"/>
    <col min="4147" max="4147" width="6.88671875" style="7" bestFit="1" customWidth="1"/>
    <col min="4148" max="4148" width="9" style="7" bestFit="1" customWidth="1"/>
    <col min="4149" max="4150" width="7.44140625" style="7" bestFit="1" customWidth="1"/>
    <col min="4151" max="4152" width="9" style="7" bestFit="1" customWidth="1"/>
    <col min="4153" max="4153" width="9" style="7" customWidth="1"/>
    <col min="4154" max="4154" width="7.44140625" style="7" bestFit="1" customWidth="1"/>
    <col min="4155" max="4155" width="9" style="7" bestFit="1" customWidth="1"/>
    <col min="4156" max="4156" width="11.44140625" style="7"/>
    <col min="4157" max="4157" width="29.44140625" style="7" customWidth="1"/>
    <col min="4158" max="4158" width="9" style="7" bestFit="1" customWidth="1"/>
    <col min="4159" max="4159" width="7.44140625" style="7" bestFit="1" customWidth="1"/>
    <col min="4160" max="4160" width="10.44140625" style="7" bestFit="1" customWidth="1"/>
    <col min="4161" max="4164" width="7.44140625" style="7" bestFit="1" customWidth="1"/>
    <col min="4165" max="4165" width="6.88671875" style="7" bestFit="1" customWidth="1"/>
    <col min="4166" max="4166" width="9" style="7" bestFit="1" customWidth="1"/>
    <col min="4167" max="4168" width="7.44140625" style="7" bestFit="1" customWidth="1"/>
    <col min="4169" max="4170" width="9" style="7" bestFit="1" customWidth="1"/>
    <col min="4171" max="4171" width="9" style="7" customWidth="1"/>
    <col min="4172" max="4172" width="7.44140625" style="7" bestFit="1" customWidth="1"/>
    <col min="4173" max="4173" width="9" style="7" bestFit="1" customWidth="1"/>
    <col min="4174" max="4352" width="11.44140625" style="7"/>
    <col min="4353" max="4353" width="27.44140625" style="7" customWidth="1"/>
    <col min="4354" max="4354" width="10.44140625" style="7" bestFit="1" customWidth="1"/>
    <col min="4355" max="4355" width="9.109375" style="7" bestFit="1" customWidth="1"/>
    <col min="4356" max="4356" width="10.44140625" style="7" bestFit="1" customWidth="1"/>
    <col min="4357" max="4358" width="9.44140625" style="7" bestFit="1" customWidth="1"/>
    <col min="4359" max="4359" width="10.109375" style="7" bestFit="1" customWidth="1"/>
    <col min="4360" max="4360" width="9.109375" style="7" bestFit="1" customWidth="1"/>
    <col min="4361" max="4361" width="10" style="7" customWidth="1"/>
    <col min="4362" max="4365" width="9.44140625" style="7" bestFit="1" customWidth="1"/>
    <col min="4366" max="4366" width="9.109375" style="7" bestFit="1" customWidth="1"/>
    <col min="4367" max="4367" width="8.109375" style="7" bestFit="1" customWidth="1"/>
    <col min="4368" max="4368" width="7.44140625" style="7" bestFit="1" customWidth="1"/>
    <col min="4369" max="4371" width="7.44140625" style="7" customWidth="1"/>
    <col min="4372" max="4372" width="13.6640625" style="7" bestFit="1" customWidth="1"/>
    <col min="4373" max="4377" width="10.109375" style="7" customWidth="1"/>
    <col min="4378" max="4378" width="9" style="7" bestFit="1" customWidth="1"/>
    <col min="4379" max="4379" width="7.44140625" style="7" bestFit="1" customWidth="1"/>
    <col min="4380" max="4380" width="10.44140625" style="7" bestFit="1" customWidth="1"/>
    <col min="4381" max="4384" width="7.44140625" style="7" bestFit="1" customWidth="1"/>
    <col min="4385" max="4385" width="6.88671875" style="7" bestFit="1" customWidth="1"/>
    <col min="4386" max="4386" width="9" style="7" bestFit="1" customWidth="1"/>
    <col min="4387" max="4388" width="7.44140625" style="7" bestFit="1" customWidth="1"/>
    <col min="4389" max="4390" width="9" style="7" bestFit="1" customWidth="1"/>
    <col min="4391" max="4391" width="9" style="7" customWidth="1"/>
    <col min="4392" max="4392" width="7.44140625" style="7" bestFit="1" customWidth="1"/>
    <col min="4393" max="4393" width="10.44140625" style="7" bestFit="1" customWidth="1"/>
    <col min="4394" max="4394" width="11.44140625" style="7"/>
    <col min="4395" max="4395" width="29.44140625" style="7" customWidth="1"/>
    <col min="4396" max="4396" width="9" style="7" bestFit="1" customWidth="1"/>
    <col min="4397" max="4397" width="7.44140625" style="7" bestFit="1" customWidth="1"/>
    <col min="4398" max="4398" width="10.44140625" style="7" bestFit="1" customWidth="1"/>
    <col min="4399" max="4402" width="7.44140625" style="7" bestFit="1" customWidth="1"/>
    <col min="4403" max="4403" width="6.88671875" style="7" bestFit="1" customWidth="1"/>
    <col min="4404" max="4404" width="9" style="7" bestFit="1" customWidth="1"/>
    <col min="4405" max="4406" width="7.44140625" style="7" bestFit="1" customWidth="1"/>
    <col min="4407" max="4408" width="9" style="7" bestFit="1" customWidth="1"/>
    <col min="4409" max="4409" width="9" style="7" customWidth="1"/>
    <col min="4410" max="4410" width="7.44140625" style="7" bestFit="1" customWidth="1"/>
    <col min="4411" max="4411" width="9" style="7" bestFit="1" customWidth="1"/>
    <col min="4412" max="4412" width="11.44140625" style="7"/>
    <col min="4413" max="4413" width="29.44140625" style="7" customWidth="1"/>
    <col min="4414" max="4414" width="9" style="7" bestFit="1" customWidth="1"/>
    <col min="4415" max="4415" width="7.44140625" style="7" bestFit="1" customWidth="1"/>
    <col min="4416" max="4416" width="10.44140625" style="7" bestFit="1" customWidth="1"/>
    <col min="4417" max="4420" width="7.44140625" style="7" bestFit="1" customWidth="1"/>
    <col min="4421" max="4421" width="6.88671875" style="7" bestFit="1" customWidth="1"/>
    <col min="4422" max="4422" width="9" style="7" bestFit="1" customWidth="1"/>
    <col min="4423" max="4424" width="7.44140625" style="7" bestFit="1" customWidth="1"/>
    <col min="4425" max="4426" width="9" style="7" bestFit="1" customWidth="1"/>
    <col min="4427" max="4427" width="9" style="7" customWidth="1"/>
    <col min="4428" max="4428" width="7.44140625" style="7" bestFit="1" customWidth="1"/>
    <col min="4429" max="4429" width="9" style="7" bestFit="1" customWidth="1"/>
    <col min="4430" max="4608" width="11.44140625" style="7"/>
    <col min="4609" max="4609" width="27.44140625" style="7" customWidth="1"/>
    <col min="4610" max="4610" width="10.44140625" style="7" bestFit="1" customWidth="1"/>
    <col min="4611" max="4611" width="9.109375" style="7" bestFit="1" customWidth="1"/>
    <col min="4612" max="4612" width="10.44140625" style="7" bestFit="1" customWidth="1"/>
    <col min="4613" max="4614" width="9.44140625" style="7" bestFit="1" customWidth="1"/>
    <col min="4615" max="4615" width="10.109375" style="7" bestFit="1" customWidth="1"/>
    <col min="4616" max="4616" width="9.109375" style="7" bestFit="1" customWidth="1"/>
    <col min="4617" max="4617" width="10" style="7" customWidth="1"/>
    <col min="4618" max="4621" width="9.44140625" style="7" bestFit="1" customWidth="1"/>
    <col min="4622" max="4622" width="9.109375" style="7" bestFit="1" customWidth="1"/>
    <col min="4623" max="4623" width="8.109375" style="7" bestFit="1" customWidth="1"/>
    <col min="4624" max="4624" width="7.44140625" style="7" bestFit="1" customWidth="1"/>
    <col min="4625" max="4627" width="7.44140625" style="7" customWidth="1"/>
    <col min="4628" max="4628" width="13.6640625" style="7" bestFit="1" customWidth="1"/>
    <col min="4629" max="4633" width="10.109375" style="7" customWidth="1"/>
    <col min="4634" max="4634" width="9" style="7" bestFit="1" customWidth="1"/>
    <col min="4635" max="4635" width="7.44140625" style="7" bestFit="1" customWidth="1"/>
    <col min="4636" max="4636" width="10.44140625" style="7" bestFit="1" customWidth="1"/>
    <col min="4637" max="4640" width="7.44140625" style="7" bestFit="1" customWidth="1"/>
    <col min="4641" max="4641" width="6.88671875" style="7" bestFit="1" customWidth="1"/>
    <col min="4642" max="4642" width="9" style="7" bestFit="1" customWidth="1"/>
    <col min="4643" max="4644" width="7.44140625" style="7" bestFit="1" customWidth="1"/>
    <col min="4645" max="4646" width="9" style="7" bestFit="1" customWidth="1"/>
    <col min="4647" max="4647" width="9" style="7" customWidth="1"/>
    <col min="4648" max="4648" width="7.44140625" style="7" bestFit="1" customWidth="1"/>
    <col min="4649" max="4649" width="10.44140625" style="7" bestFit="1" customWidth="1"/>
    <col min="4650" max="4650" width="11.44140625" style="7"/>
    <col min="4651" max="4651" width="29.44140625" style="7" customWidth="1"/>
    <col min="4652" max="4652" width="9" style="7" bestFit="1" customWidth="1"/>
    <col min="4653" max="4653" width="7.44140625" style="7" bestFit="1" customWidth="1"/>
    <col min="4654" max="4654" width="10.44140625" style="7" bestFit="1" customWidth="1"/>
    <col min="4655" max="4658" width="7.44140625" style="7" bestFit="1" customWidth="1"/>
    <col min="4659" max="4659" width="6.88671875" style="7" bestFit="1" customWidth="1"/>
    <col min="4660" max="4660" width="9" style="7" bestFit="1" customWidth="1"/>
    <col min="4661" max="4662" width="7.44140625" style="7" bestFit="1" customWidth="1"/>
    <col min="4663" max="4664" width="9" style="7" bestFit="1" customWidth="1"/>
    <col min="4665" max="4665" width="9" style="7" customWidth="1"/>
    <col min="4666" max="4666" width="7.44140625" style="7" bestFit="1" customWidth="1"/>
    <col min="4667" max="4667" width="9" style="7" bestFit="1" customWidth="1"/>
    <col min="4668" max="4668" width="11.44140625" style="7"/>
    <col min="4669" max="4669" width="29.44140625" style="7" customWidth="1"/>
    <col min="4670" max="4670" width="9" style="7" bestFit="1" customWidth="1"/>
    <col min="4671" max="4671" width="7.44140625" style="7" bestFit="1" customWidth="1"/>
    <col min="4672" max="4672" width="10.44140625" style="7" bestFit="1" customWidth="1"/>
    <col min="4673" max="4676" width="7.44140625" style="7" bestFit="1" customWidth="1"/>
    <col min="4677" max="4677" width="6.88671875" style="7" bestFit="1" customWidth="1"/>
    <col min="4678" max="4678" width="9" style="7" bestFit="1" customWidth="1"/>
    <col min="4679" max="4680" width="7.44140625" style="7" bestFit="1" customWidth="1"/>
    <col min="4681" max="4682" width="9" style="7" bestFit="1" customWidth="1"/>
    <col min="4683" max="4683" width="9" style="7" customWidth="1"/>
    <col min="4684" max="4684" width="7.44140625" style="7" bestFit="1" customWidth="1"/>
    <col min="4685" max="4685" width="9" style="7" bestFit="1" customWidth="1"/>
    <col min="4686" max="4864" width="11.44140625" style="7"/>
    <col min="4865" max="4865" width="27.44140625" style="7" customWidth="1"/>
    <col min="4866" max="4866" width="10.44140625" style="7" bestFit="1" customWidth="1"/>
    <col min="4867" max="4867" width="9.109375" style="7" bestFit="1" customWidth="1"/>
    <col min="4868" max="4868" width="10.44140625" style="7" bestFit="1" customWidth="1"/>
    <col min="4869" max="4870" width="9.44140625" style="7" bestFit="1" customWidth="1"/>
    <col min="4871" max="4871" width="10.109375" style="7" bestFit="1" customWidth="1"/>
    <col min="4872" max="4872" width="9.109375" style="7" bestFit="1" customWidth="1"/>
    <col min="4873" max="4873" width="10" style="7" customWidth="1"/>
    <col min="4874" max="4877" width="9.44140625" style="7" bestFit="1" customWidth="1"/>
    <col min="4878" max="4878" width="9.109375" style="7" bestFit="1" customWidth="1"/>
    <col min="4879" max="4879" width="8.109375" style="7" bestFit="1" customWidth="1"/>
    <col min="4880" max="4880" width="7.44140625" style="7" bestFit="1" customWidth="1"/>
    <col min="4881" max="4883" width="7.44140625" style="7" customWidth="1"/>
    <col min="4884" max="4884" width="13.6640625" style="7" bestFit="1" customWidth="1"/>
    <col min="4885" max="4889" width="10.109375" style="7" customWidth="1"/>
    <col min="4890" max="4890" width="9" style="7" bestFit="1" customWidth="1"/>
    <col min="4891" max="4891" width="7.44140625" style="7" bestFit="1" customWidth="1"/>
    <col min="4892" max="4892" width="10.44140625" style="7" bestFit="1" customWidth="1"/>
    <col min="4893" max="4896" width="7.44140625" style="7" bestFit="1" customWidth="1"/>
    <col min="4897" max="4897" width="6.88671875" style="7" bestFit="1" customWidth="1"/>
    <col min="4898" max="4898" width="9" style="7" bestFit="1" customWidth="1"/>
    <col min="4899" max="4900" width="7.44140625" style="7" bestFit="1" customWidth="1"/>
    <col min="4901" max="4902" width="9" style="7" bestFit="1" customWidth="1"/>
    <col min="4903" max="4903" width="9" style="7" customWidth="1"/>
    <col min="4904" max="4904" width="7.44140625" style="7" bestFit="1" customWidth="1"/>
    <col min="4905" max="4905" width="10.44140625" style="7" bestFit="1" customWidth="1"/>
    <col min="4906" max="4906" width="11.44140625" style="7"/>
    <col min="4907" max="4907" width="29.44140625" style="7" customWidth="1"/>
    <col min="4908" max="4908" width="9" style="7" bestFit="1" customWidth="1"/>
    <col min="4909" max="4909" width="7.44140625" style="7" bestFit="1" customWidth="1"/>
    <col min="4910" max="4910" width="10.44140625" style="7" bestFit="1" customWidth="1"/>
    <col min="4911" max="4914" width="7.44140625" style="7" bestFit="1" customWidth="1"/>
    <col min="4915" max="4915" width="6.88671875" style="7" bestFit="1" customWidth="1"/>
    <col min="4916" max="4916" width="9" style="7" bestFit="1" customWidth="1"/>
    <col min="4917" max="4918" width="7.44140625" style="7" bestFit="1" customWidth="1"/>
    <col min="4919" max="4920" width="9" style="7" bestFit="1" customWidth="1"/>
    <col min="4921" max="4921" width="9" style="7" customWidth="1"/>
    <col min="4922" max="4922" width="7.44140625" style="7" bestFit="1" customWidth="1"/>
    <col min="4923" max="4923" width="9" style="7" bestFit="1" customWidth="1"/>
    <col min="4924" max="4924" width="11.44140625" style="7"/>
    <col min="4925" max="4925" width="29.44140625" style="7" customWidth="1"/>
    <col min="4926" max="4926" width="9" style="7" bestFit="1" customWidth="1"/>
    <col min="4927" max="4927" width="7.44140625" style="7" bestFit="1" customWidth="1"/>
    <col min="4928" max="4928" width="10.44140625" style="7" bestFit="1" customWidth="1"/>
    <col min="4929" max="4932" width="7.44140625" style="7" bestFit="1" customWidth="1"/>
    <col min="4933" max="4933" width="6.88671875" style="7" bestFit="1" customWidth="1"/>
    <col min="4934" max="4934" width="9" style="7" bestFit="1" customWidth="1"/>
    <col min="4935" max="4936" width="7.44140625" style="7" bestFit="1" customWidth="1"/>
    <col min="4937" max="4938" width="9" style="7" bestFit="1" customWidth="1"/>
    <col min="4939" max="4939" width="9" style="7" customWidth="1"/>
    <col min="4940" max="4940" width="7.44140625" style="7" bestFit="1" customWidth="1"/>
    <col min="4941" max="4941" width="9" style="7" bestFit="1" customWidth="1"/>
    <col min="4942" max="5120" width="11.44140625" style="7"/>
    <col min="5121" max="5121" width="27.44140625" style="7" customWidth="1"/>
    <col min="5122" max="5122" width="10.44140625" style="7" bestFit="1" customWidth="1"/>
    <col min="5123" max="5123" width="9.109375" style="7" bestFit="1" customWidth="1"/>
    <col min="5124" max="5124" width="10.44140625" style="7" bestFit="1" customWidth="1"/>
    <col min="5125" max="5126" width="9.44140625" style="7" bestFit="1" customWidth="1"/>
    <col min="5127" max="5127" width="10.109375" style="7" bestFit="1" customWidth="1"/>
    <col min="5128" max="5128" width="9.109375" style="7" bestFit="1" customWidth="1"/>
    <col min="5129" max="5129" width="10" style="7" customWidth="1"/>
    <col min="5130" max="5133" width="9.44140625" style="7" bestFit="1" customWidth="1"/>
    <col min="5134" max="5134" width="9.109375" style="7" bestFit="1" customWidth="1"/>
    <col min="5135" max="5135" width="8.109375" style="7" bestFit="1" customWidth="1"/>
    <col min="5136" max="5136" width="7.44140625" style="7" bestFit="1" customWidth="1"/>
    <col min="5137" max="5139" width="7.44140625" style="7" customWidth="1"/>
    <col min="5140" max="5140" width="13.6640625" style="7" bestFit="1" customWidth="1"/>
    <col min="5141" max="5145" width="10.109375" style="7" customWidth="1"/>
    <col min="5146" max="5146" width="9" style="7" bestFit="1" customWidth="1"/>
    <col min="5147" max="5147" width="7.44140625" style="7" bestFit="1" customWidth="1"/>
    <col min="5148" max="5148" width="10.44140625" style="7" bestFit="1" customWidth="1"/>
    <col min="5149" max="5152" width="7.44140625" style="7" bestFit="1" customWidth="1"/>
    <col min="5153" max="5153" width="6.88671875" style="7" bestFit="1" customWidth="1"/>
    <col min="5154" max="5154" width="9" style="7" bestFit="1" customWidth="1"/>
    <col min="5155" max="5156" width="7.44140625" style="7" bestFit="1" customWidth="1"/>
    <col min="5157" max="5158" width="9" style="7" bestFit="1" customWidth="1"/>
    <col min="5159" max="5159" width="9" style="7" customWidth="1"/>
    <col min="5160" max="5160" width="7.44140625" style="7" bestFit="1" customWidth="1"/>
    <col min="5161" max="5161" width="10.44140625" style="7" bestFit="1" customWidth="1"/>
    <col min="5162" max="5162" width="11.44140625" style="7"/>
    <col min="5163" max="5163" width="29.44140625" style="7" customWidth="1"/>
    <col min="5164" max="5164" width="9" style="7" bestFit="1" customWidth="1"/>
    <col min="5165" max="5165" width="7.44140625" style="7" bestFit="1" customWidth="1"/>
    <col min="5166" max="5166" width="10.44140625" style="7" bestFit="1" customWidth="1"/>
    <col min="5167" max="5170" width="7.44140625" style="7" bestFit="1" customWidth="1"/>
    <col min="5171" max="5171" width="6.88671875" style="7" bestFit="1" customWidth="1"/>
    <col min="5172" max="5172" width="9" style="7" bestFit="1" customWidth="1"/>
    <col min="5173" max="5174" width="7.44140625" style="7" bestFit="1" customWidth="1"/>
    <col min="5175" max="5176" width="9" style="7" bestFit="1" customWidth="1"/>
    <col min="5177" max="5177" width="9" style="7" customWidth="1"/>
    <col min="5178" max="5178" width="7.44140625" style="7" bestFit="1" customWidth="1"/>
    <col min="5179" max="5179" width="9" style="7" bestFit="1" customWidth="1"/>
    <col min="5180" max="5180" width="11.44140625" style="7"/>
    <col min="5181" max="5181" width="29.44140625" style="7" customWidth="1"/>
    <col min="5182" max="5182" width="9" style="7" bestFit="1" customWidth="1"/>
    <col min="5183" max="5183" width="7.44140625" style="7" bestFit="1" customWidth="1"/>
    <col min="5184" max="5184" width="10.44140625" style="7" bestFit="1" customWidth="1"/>
    <col min="5185" max="5188" width="7.44140625" style="7" bestFit="1" customWidth="1"/>
    <col min="5189" max="5189" width="6.88671875" style="7" bestFit="1" customWidth="1"/>
    <col min="5190" max="5190" width="9" style="7" bestFit="1" customWidth="1"/>
    <col min="5191" max="5192" width="7.44140625" style="7" bestFit="1" customWidth="1"/>
    <col min="5193" max="5194" width="9" style="7" bestFit="1" customWidth="1"/>
    <col min="5195" max="5195" width="9" style="7" customWidth="1"/>
    <col min="5196" max="5196" width="7.44140625" style="7" bestFit="1" customWidth="1"/>
    <col min="5197" max="5197" width="9" style="7" bestFit="1" customWidth="1"/>
    <col min="5198" max="5376" width="11.44140625" style="7"/>
    <col min="5377" max="5377" width="27.44140625" style="7" customWidth="1"/>
    <col min="5378" max="5378" width="10.44140625" style="7" bestFit="1" customWidth="1"/>
    <col min="5379" max="5379" width="9.109375" style="7" bestFit="1" customWidth="1"/>
    <col min="5380" max="5380" width="10.44140625" style="7" bestFit="1" customWidth="1"/>
    <col min="5381" max="5382" width="9.44140625" style="7" bestFit="1" customWidth="1"/>
    <col min="5383" max="5383" width="10.109375" style="7" bestFit="1" customWidth="1"/>
    <col min="5384" max="5384" width="9.109375" style="7" bestFit="1" customWidth="1"/>
    <col min="5385" max="5385" width="10" style="7" customWidth="1"/>
    <col min="5386" max="5389" width="9.44140625" style="7" bestFit="1" customWidth="1"/>
    <col min="5390" max="5390" width="9.109375" style="7" bestFit="1" customWidth="1"/>
    <col min="5391" max="5391" width="8.109375" style="7" bestFit="1" customWidth="1"/>
    <col min="5392" max="5392" width="7.44140625" style="7" bestFit="1" customWidth="1"/>
    <col min="5393" max="5395" width="7.44140625" style="7" customWidth="1"/>
    <col min="5396" max="5396" width="13.6640625" style="7" bestFit="1" customWidth="1"/>
    <col min="5397" max="5401" width="10.109375" style="7" customWidth="1"/>
    <col min="5402" max="5402" width="9" style="7" bestFit="1" customWidth="1"/>
    <col min="5403" max="5403" width="7.44140625" style="7" bestFit="1" customWidth="1"/>
    <col min="5404" max="5404" width="10.44140625" style="7" bestFit="1" customWidth="1"/>
    <col min="5405" max="5408" width="7.44140625" style="7" bestFit="1" customWidth="1"/>
    <col min="5409" max="5409" width="6.88671875" style="7" bestFit="1" customWidth="1"/>
    <col min="5410" max="5410" width="9" style="7" bestFit="1" customWidth="1"/>
    <col min="5411" max="5412" width="7.44140625" style="7" bestFit="1" customWidth="1"/>
    <col min="5413" max="5414" width="9" style="7" bestFit="1" customWidth="1"/>
    <col min="5415" max="5415" width="9" style="7" customWidth="1"/>
    <col min="5416" max="5416" width="7.44140625" style="7" bestFit="1" customWidth="1"/>
    <col min="5417" max="5417" width="10.44140625" style="7" bestFit="1" customWidth="1"/>
    <col min="5418" max="5418" width="11.44140625" style="7"/>
    <col min="5419" max="5419" width="29.44140625" style="7" customWidth="1"/>
    <col min="5420" max="5420" width="9" style="7" bestFit="1" customWidth="1"/>
    <col min="5421" max="5421" width="7.44140625" style="7" bestFit="1" customWidth="1"/>
    <col min="5422" max="5422" width="10.44140625" style="7" bestFit="1" customWidth="1"/>
    <col min="5423" max="5426" width="7.44140625" style="7" bestFit="1" customWidth="1"/>
    <col min="5427" max="5427" width="6.88671875" style="7" bestFit="1" customWidth="1"/>
    <col min="5428" max="5428" width="9" style="7" bestFit="1" customWidth="1"/>
    <col min="5429" max="5430" width="7.44140625" style="7" bestFit="1" customWidth="1"/>
    <col min="5431" max="5432" width="9" style="7" bestFit="1" customWidth="1"/>
    <col min="5433" max="5433" width="9" style="7" customWidth="1"/>
    <col min="5434" max="5434" width="7.44140625" style="7" bestFit="1" customWidth="1"/>
    <col min="5435" max="5435" width="9" style="7" bestFit="1" customWidth="1"/>
    <col min="5436" max="5436" width="11.44140625" style="7"/>
    <col min="5437" max="5437" width="29.44140625" style="7" customWidth="1"/>
    <col min="5438" max="5438" width="9" style="7" bestFit="1" customWidth="1"/>
    <col min="5439" max="5439" width="7.44140625" style="7" bestFit="1" customWidth="1"/>
    <col min="5440" max="5440" width="10.44140625" style="7" bestFit="1" customWidth="1"/>
    <col min="5441" max="5444" width="7.44140625" style="7" bestFit="1" customWidth="1"/>
    <col min="5445" max="5445" width="6.88671875" style="7" bestFit="1" customWidth="1"/>
    <col min="5446" max="5446" width="9" style="7" bestFit="1" customWidth="1"/>
    <col min="5447" max="5448" width="7.44140625" style="7" bestFit="1" customWidth="1"/>
    <col min="5449" max="5450" width="9" style="7" bestFit="1" customWidth="1"/>
    <col min="5451" max="5451" width="9" style="7" customWidth="1"/>
    <col min="5452" max="5452" width="7.44140625" style="7" bestFit="1" customWidth="1"/>
    <col min="5453" max="5453" width="9" style="7" bestFit="1" customWidth="1"/>
    <col min="5454" max="5632" width="11.44140625" style="7"/>
    <col min="5633" max="5633" width="27.44140625" style="7" customWidth="1"/>
    <col min="5634" max="5634" width="10.44140625" style="7" bestFit="1" customWidth="1"/>
    <col min="5635" max="5635" width="9.109375" style="7" bestFit="1" customWidth="1"/>
    <col min="5636" max="5636" width="10.44140625" style="7" bestFit="1" customWidth="1"/>
    <col min="5637" max="5638" width="9.44140625" style="7" bestFit="1" customWidth="1"/>
    <col min="5639" max="5639" width="10.109375" style="7" bestFit="1" customWidth="1"/>
    <col min="5640" max="5640" width="9.109375" style="7" bestFit="1" customWidth="1"/>
    <col min="5641" max="5641" width="10" style="7" customWidth="1"/>
    <col min="5642" max="5645" width="9.44140625" style="7" bestFit="1" customWidth="1"/>
    <col min="5646" max="5646" width="9.109375" style="7" bestFit="1" customWidth="1"/>
    <col min="5647" max="5647" width="8.109375" style="7" bestFit="1" customWidth="1"/>
    <col min="5648" max="5648" width="7.44140625" style="7" bestFit="1" customWidth="1"/>
    <col min="5649" max="5651" width="7.44140625" style="7" customWidth="1"/>
    <col min="5652" max="5652" width="13.6640625" style="7" bestFit="1" customWidth="1"/>
    <col min="5653" max="5657" width="10.109375" style="7" customWidth="1"/>
    <col min="5658" max="5658" width="9" style="7" bestFit="1" customWidth="1"/>
    <col min="5659" max="5659" width="7.44140625" style="7" bestFit="1" customWidth="1"/>
    <col min="5660" max="5660" width="10.44140625" style="7" bestFit="1" customWidth="1"/>
    <col min="5661" max="5664" width="7.44140625" style="7" bestFit="1" customWidth="1"/>
    <col min="5665" max="5665" width="6.88671875" style="7" bestFit="1" customWidth="1"/>
    <col min="5666" max="5666" width="9" style="7" bestFit="1" customWidth="1"/>
    <col min="5667" max="5668" width="7.44140625" style="7" bestFit="1" customWidth="1"/>
    <col min="5669" max="5670" width="9" style="7" bestFit="1" customWidth="1"/>
    <col min="5671" max="5671" width="9" style="7" customWidth="1"/>
    <col min="5672" max="5672" width="7.44140625" style="7" bestFit="1" customWidth="1"/>
    <col min="5673" max="5673" width="10.44140625" style="7" bestFit="1" customWidth="1"/>
    <col min="5674" max="5674" width="11.44140625" style="7"/>
    <col min="5675" max="5675" width="29.44140625" style="7" customWidth="1"/>
    <col min="5676" max="5676" width="9" style="7" bestFit="1" customWidth="1"/>
    <col min="5677" max="5677" width="7.44140625" style="7" bestFit="1" customWidth="1"/>
    <col min="5678" max="5678" width="10.44140625" style="7" bestFit="1" customWidth="1"/>
    <col min="5679" max="5682" width="7.44140625" style="7" bestFit="1" customWidth="1"/>
    <col min="5683" max="5683" width="6.88671875" style="7" bestFit="1" customWidth="1"/>
    <col min="5684" max="5684" width="9" style="7" bestFit="1" customWidth="1"/>
    <col min="5685" max="5686" width="7.44140625" style="7" bestFit="1" customWidth="1"/>
    <col min="5687" max="5688" width="9" style="7" bestFit="1" customWidth="1"/>
    <col min="5689" max="5689" width="9" style="7" customWidth="1"/>
    <col min="5690" max="5690" width="7.44140625" style="7" bestFit="1" customWidth="1"/>
    <col min="5691" max="5691" width="9" style="7" bestFit="1" customWidth="1"/>
    <col min="5692" max="5692" width="11.44140625" style="7"/>
    <col min="5693" max="5693" width="29.44140625" style="7" customWidth="1"/>
    <col min="5694" max="5694" width="9" style="7" bestFit="1" customWidth="1"/>
    <col min="5695" max="5695" width="7.44140625" style="7" bestFit="1" customWidth="1"/>
    <col min="5696" max="5696" width="10.44140625" style="7" bestFit="1" customWidth="1"/>
    <col min="5697" max="5700" width="7.44140625" style="7" bestFit="1" customWidth="1"/>
    <col min="5701" max="5701" width="6.88671875" style="7" bestFit="1" customWidth="1"/>
    <col min="5702" max="5702" width="9" style="7" bestFit="1" customWidth="1"/>
    <col min="5703" max="5704" width="7.44140625" style="7" bestFit="1" customWidth="1"/>
    <col min="5705" max="5706" width="9" style="7" bestFit="1" customWidth="1"/>
    <col min="5707" max="5707" width="9" style="7" customWidth="1"/>
    <col min="5708" max="5708" width="7.44140625" style="7" bestFit="1" customWidth="1"/>
    <col min="5709" max="5709" width="9" style="7" bestFit="1" customWidth="1"/>
    <col min="5710" max="5888" width="11.44140625" style="7"/>
    <col min="5889" max="5889" width="27.44140625" style="7" customWidth="1"/>
    <col min="5890" max="5890" width="10.44140625" style="7" bestFit="1" customWidth="1"/>
    <col min="5891" max="5891" width="9.109375" style="7" bestFit="1" customWidth="1"/>
    <col min="5892" max="5892" width="10.44140625" style="7" bestFit="1" customWidth="1"/>
    <col min="5893" max="5894" width="9.44140625" style="7" bestFit="1" customWidth="1"/>
    <col min="5895" max="5895" width="10.109375" style="7" bestFit="1" customWidth="1"/>
    <col min="5896" max="5896" width="9.109375" style="7" bestFit="1" customWidth="1"/>
    <col min="5897" max="5897" width="10" style="7" customWidth="1"/>
    <col min="5898" max="5901" width="9.44140625" style="7" bestFit="1" customWidth="1"/>
    <col min="5902" max="5902" width="9.109375" style="7" bestFit="1" customWidth="1"/>
    <col min="5903" max="5903" width="8.109375" style="7" bestFit="1" customWidth="1"/>
    <col min="5904" max="5904" width="7.44140625" style="7" bestFit="1" customWidth="1"/>
    <col min="5905" max="5907" width="7.44140625" style="7" customWidth="1"/>
    <col min="5908" max="5908" width="13.6640625" style="7" bestFit="1" customWidth="1"/>
    <col min="5909" max="5913" width="10.109375" style="7" customWidth="1"/>
    <col min="5914" max="5914" width="9" style="7" bestFit="1" customWidth="1"/>
    <col min="5915" max="5915" width="7.44140625" style="7" bestFit="1" customWidth="1"/>
    <col min="5916" max="5916" width="10.44140625" style="7" bestFit="1" customWidth="1"/>
    <col min="5917" max="5920" width="7.44140625" style="7" bestFit="1" customWidth="1"/>
    <col min="5921" max="5921" width="6.88671875" style="7" bestFit="1" customWidth="1"/>
    <col min="5922" max="5922" width="9" style="7" bestFit="1" customWidth="1"/>
    <col min="5923" max="5924" width="7.44140625" style="7" bestFit="1" customWidth="1"/>
    <col min="5925" max="5926" width="9" style="7" bestFit="1" customWidth="1"/>
    <col min="5927" max="5927" width="9" style="7" customWidth="1"/>
    <col min="5928" max="5928" width="7.44140625" style="7" bestFit="1" customWidth="1"/>
    <col min="5929" max="5929" width="10.44140625" style="7" bestFit="1" customWidth="1"/>
    <col min="5930" max="5930" width="11.44140625" style="7"/>
    <col min="5931" max="5931" width="29.44140625" style="7" customWidth="1"/>
    <col min="5932" max="5932" width="9" style="7" bestFit="1" customWidth="1"/>
    <col min="5933" max="5933" width="7.44140625" style="7" bestFit="1" customWidth="1"/>
    <col min="5934" max="5934" width="10.44140625" style="7" bestFit="1" customWidth="1"/>
    <col min="5935" max="5938" width="7.44140625" style="7" bestFit="1" customWidth="1"/>
    <col min="5939" max="5939" width="6.88671875" style="7" bestFit="1" customWidth="1"/>
    <col min="5940" max="5940" width="9" style="7" bestFit="1" customWidth="1"/>
    <col min="5941" max="5942" width="7.44140625" style="7" bestFit="1" customWidth="1"/>
    <col min="5943" max="5944" width="9" style="7" bestFit="1" customWidth="1"/>
    <col min="5945" max="5945" width="9" style="7" customWidth="1"/>
    <col min="5946" max="5946" width="7.44140625" style="7" bestFit="1" customWidth="1"/>
    <col min="5947" max="5947" width="9" style="7" bestFit="1" customWidth="1"/>
    <col min="5948" max="5948" width="11.44140625" style="7"/>
    <col min="5949" max="5949" width="29.44140625" style="7" customWidth="1"/>
    <col min="5950" max="5950" width="9" style="7" bestFit="1" customWidth="1"/>
    <col min="5951" max="5951" width="7.44140625" style="7" bestFit="1" customWidth="1"/>
    <col min="5952" max="5952" width="10.44140625" style="7" bestFit="1" customWidth="1"/>
    <col min="5953" max="5956" width="7.44140625" style="7" bestFit="1" customWidth="1"/>
    <col min="5957" max="5957" width="6.88671875" style="7" bestFit="1" customWidth="1"/>
    <col min="5958" max="5958" width="9" style="7" bestFit="1" customWidth="1"/>
    <col min="5959" max="5960" width="7.44140625" style="7" bestFit="1" customWidth="1"/>
    <col min="5961" max="5962" width="9" style="7" bestFit="1" customWidth="1"/>
    <col min="5963" max="5963" width="9" style="7" customWidth="1"/>
    <col min="5964" max="5964" width="7.44140625" style="7" bestFit="1" customWidth="1"/>
    <col min="5965" max="5965" width="9" style="7" bestFit="1" customWidth="1"/>
    <col min="5966" max="6144" width="11.44140625" style="7"/>
    <col min="6145" max="6145" width="27.44140625" style="7" customWidth="1"/>
    <col min="6146" max="6146" width="10.44140625" style="7" bestFit="1" customWidth="1"/>
    <col min="6147" max="6147" width="9.109375" style="7" bestFit="1" customWidth="1"/>
    <col min="6148" max="6148" width="10.44140625" style="7" bestFit="1" customWidth="1"/>
    <col min="6149" max="6150" width="9.44140625" style="7" bestFit="1" customWidth="1"/>
    <col min="6151" max="6151" width="10.109375" style="7" bestFit="1" customWidth="1"/>
    <col min="6152" max="6152" width="9.109375" style="7" bestFit="1" customWidth="1"/>
    <col min="6153" max="6153" width="10" style="7" customWidth="1"/>
    <col min="6154" max="6157" width="9.44140625" style="7" bestFit="1" customWidth="1"/>
    <col min="6158" max="6158" width="9.109375" style="7" bestFit="1" customWidth="1"/>
    <col min="6159" max="6159" width="8.109375" style="7" bestFit="1" customWidth="1"/>
    <col min="6160" max="6160" width="7.44140625" style="7" bestFit="1" customWidth="1"/>
    <col min="6161" max="6163" width="7.44140625" style="7" customWidth="1"/>
    <col min="6164" max="6164" width="13.6640625" style="7" bestFit="1" customWidth="1"/>
    <col min="6165" max="6169" width="10.109375" style="7" customWidth="1"/>
    <col min="6170" max="6170" width="9" style="7" bestFit="1" customWidth="1"/>
    <col min="6171" max="6171" width="7.44140625" style="7" bestFit="1" customWidth="1"/>
    <col min="6172" max="6172" width="10.44140625" style="7" bestFit="1" customWidth="1"/>
    <col min="6173" max="6176" width="7.44140625" style="7" bestFit="1" customWidth="1"/>
    <col min="6177" max="6177" width="6.88671875" style="7" bestFit="1" customWidth="1"/>
    <col min="6178" max="6178" width="9" style="7" bestFit="1" customWidth="1"/>
    <col min="6179" max="6180" width="7.44140625" style="7" bestFit="1" customWidth="1"/>
    <col min="6181" max="6182" width="9" style="7" bestFit="1" customWidth="1"/>
    <col min="6183" max="6183" width="9" style="7" customWidth="1"/>
    <col min="6184" max="6184" width="7.44140625" style="7" bestFit="1" customWidth="1"/>
    <col min="6185" max="6185" width="10.44140625" style="7" bestFit="1" customWidth="1"/>
    <col min="6186" max="6186" width="11.44140625" style="7"/>
    <col min="6187" max="6187" width="29.44140625" style="7" customWidth="1"/>
    <col min="6188" max="6188" width="9" style="7" bestFit="1" customWidth="1"/>
    <col min="6189" max="6189" width="7.44140625" style="7" bestFit="1" customWidth="1"/>
    <col min="6190" max="6190" width="10.44140625" style="7" bestFit="1" customWidth="1"/>
    <col min="6191" max="6194" width="7.44140625" style="7" bestFit="1" customWidth="1"/>
    <col min="6195" max="6195" width="6.88671875" style="7" bestFit="1" customWidth="1"/>
    <col min="6196" max="6196" width="9" style="7" bestFit="1" customWidth="1"/>
    <col min="6197" max="6198" width="7.44140625" style="7" bestFit="1" customWidth="1"/>
    <col min="6199" max="6200" width="9" style="7" bestFit="1" customWidth="1"/>
    <col min="6201" max="6201" width="9" style="7" customWidth="1"/>
    <col min="6202" max="6202" width="7.44140625" style="7" bestFit="1" customWidth="1"/>
    <col min="6203" max="6203" width="9" style="7" bestFit="1" customWidth="1"/>
    <col min="6204" max="6204" width="11.44140625" style="7"/>
    <col min="6205" max="6205" width="29.44140625" style="7" customWidth="1"/>
    <col min="6206" max="6206" width="9" style="7" bestFit="1" customWidth="1"/>
    <col min="6207" max="6207" width="7.44140625" style="7" bestFit="1" customWidth="1"/>
    <col min="6208" max="6208" width="10.44140625" style="7" bestFit="1" customWidth="1"/>
    <col min="6209" max="6212" width="7.44140625" style="7" bestFit="1" customWidth="1"/>
    <col min="6213" max="6213" width="6.88671875" style="7" bestFit="1" customWidth="1"/>
    <col min="6214" max="6214" width="9" style="7" bestFit="1" customWidth="1"/>
    <col min="6215" max="6216" width="7.44140625" style="7" bestFit="1" customWidth="1"/>
    <col min="6217" max="6218" width="9" style="7" bestFit="1" customWidth="1"/>
    <col min="6219" max="6219" width="9" style="7" customWidth="1"/>
    <col min="6220" max="6220" width="7.44140625" style="7" bestFit="1" customWidth="1"/>
    <col min="6221" max="6221" width="9" style="7" bestFit="1" customWidth="1"/>
    <col min="6222" max="6400" width="11.44140625" style="7"/>
    <col min="6401" max="6401" width="27.44140625" style="7" customWidth="1"/>
    <col min="6402" max="6402" width="10.44140625" style="7" bestFit="1" customWidth="1"/>
    <col min="6403" max="6403" width="9.109375" style="7" bestFit="1" customWidth="1"/>
    <col min="6404" max="6404" width="10.44140625" style="7" bestFit="1" customWidth="1"/>
    <col min="6405" max="6406" width="9.44140625" style="7" bestFit="1" customWidth="1"/>
    <col min="6407" max="6407" width="10.109375" style="7" bestFit="1" customWidth="1"/>
    <col min="6408" max="6408" width="9.109375" style="7" bestFit="1" customWidth="1"/>
    <col min="6409" max="6409" width="10" style="7" customWidth="1"/>
    <col min="6410" max="6413" width="9.44140625" style="7" bestFit="1" customWidth="1"/>
    <col min="6414" max="6414" width="9.109375" style="7" bestFit="1" customWidth="1"/>
    <col min="6415" max="6415" width="8.109375" style="7" bestFit="1" customWidth="1"/>
    <col min="6416" max="6416" width="7.44140625" style="7" bestFit="1" customWidth="1"/>
    <col min="6417" max="6419" width="7.44140625" style="7" customWidth="1"/>
    <col min="6420" max="6420" width="13.6640625" style="7" bestFit="1" customWidth="1"/>
    <col min="6421" max="6425" width="10.109375" style="7" customWidth="1"/>
    <col min="6426" max="6426" width="9" style="7" bestFit="1" customWidth="1"/>
    <col min="6427" max="6427" width="7.44140625" style="7" bestFit="1" customWidth="1"/>
    <col min="6428" max="6428" width="10.44140625" style="7" bestFit="1" customWidth="1"/>
    <col min="6429" max="6432" width="7.44140625" style="7" bestFit="1" customWidth="1"/>
    <col min="6433" max="6433" width="6.88671875" style="7" bestFit="1" customWidth="1"/>
    <col min="6434" max="6434" width="9" style="7" bestFit="1" customWidth="1"/>
    <col min="6435" max="6436" width="7.44140625" style="7" bestFit="1" customWidth="1"/>
    <col min="6437" max="6438" width="9" style="7" bestFit="1" customWidth="1"/>
    <col min="6439" max="6439" width="9" style="7" customWidth="1"/>
    <col min="6440" max="6440" width="7.44140625" style="7" bestFit="1" customWidth="1"/>
    <col min="6441" max="6441" width="10.44140625" style="7" bestFit="1" customWidth="1"/>
    <col min="6442" max="6442" width="11.44140625" style="7"/>
    <col min="6443" max="6443" width="29.44140625" style="7" customWidth="1"/>
    <col min="6444" max="6444" width="9" style="7" bestFit="1" customWidth="1"/>
    <col min="6445" max="6445" width="7.44140625" style="7" bestFit="1" customWidth="1"/>
    <col min="6446" max="6446" width="10.44140625" style="7" bestFit="1" customWidth="1"/>
    <col min="6447" max="6450" width="7.44140625" style="7" bestFit="1" customWidth="1"/>
    <col min="6451" max="6451" width="6.88671875" style="7" bestFit="1" customWidth="1"/>
    <col min="6452" max="6452" width="9" style="7" bestFit="1" customWidth="1"/>
    <col min="6453" max="6454" width="7.44140625" style="7" bestFit="1" customWidth="1"/>
    <col min="6455" max="6456" width="9" style="7" bestFit="1" customWidth="1"/>
    <col min="6457" max="6457" width="9" style="7" customWidth="1"/>
    <col min="6458" max="6458" width="7.44140625" style="7" bestFit="1" customWidth="1"/>
    <col min="6459" max="6459" width="9" style="7" bestFit="1" customWidth="1"/>
    <col min="6460" max="6460" width="11.44140625" style="7"/>
    <col min="6461" max="6461" width="29.44140625" style="7" customWidth="1"/>
    <col min="6462" max="6462" width="9" style="7" bestFit="1" customWidth="1"/>
    <col min="6463" max="6463" width="7.44140625" style="7" bestFit="1" customWidth="1"/>
    <col min="6464" max="6464" width="10.44140625" style="7" bestFit="1" customWidth="1"/>
    <col min="6465" max="6468" width="7.44140625" style="7" bestFit="1" customWidth="1"/>
    <col min="6469" max="6469" width="6.88671875" style="7" bestFit="1" customWidth="1"/>
    <col min="6470" max="6470" width="9" style="7" bestFit="1" customWidth="1"/>
    <col min="6471" max="6472" width="7.44140625" style="7" bestFit="1" customWidth="1"/>
    <col min="6473" max="6474" width="9" style="7" bestFit="1" customWidth="1"/>
    <col min="6475" max="6475" width="9" style="7" customWidth="1"/>
    <col min="6476" max="6476" width="7.44140625" style="7" bestFit="1" customWidth="1"/>
    <col min="6477" max="6477" width="9" style="7" bestFit="1" customWidth="1"/>
    <col min="6478" max="6656" width="11.44140625" style="7"/>
    <col min="6657" max="6657" width="27.44140625" style="7" customWidth="1"/>
    <col min="6658" max="6658" width="10.44140625" style="7" bestFit="1" customWidth="1"/>
    <col min="6659" max="6659" width="9.109375" style="7" bestFit="1" customWidth="1"/>
    <col min="6660" max="6660" width="10.44140625" style="7" bestFit="1" customWidth="1"/>
    <col min="6661" max="6662" width="9.44140625" style="7" bestFit="1" customWidth="1"/>
    <col min="6663" max="6663" width="10.109375" style="7" bestFit="1" customWidth="1"/>
    <col min="6664" max="6664" width="9.109375" style="7" bestFit="1" customWidth="1"/>
    <col min="6665" max="6665" width="10" style="7" customWidth="1"/>
    <col min="6666" max="6669" width="9.44140625" style="7" bestFit="1" customWidth="1"/>
    <col min="6670" max="6670" width="9.109375" style="7" bestFit="1" customWidth="1"/>
    <col min="6671" max="6671" width="8.109375" style="7" bestFit="1" customWidth="1"/>
    <col min="6672" max="6672" width="7.44140625" style="7" bestFit="1" customWidth="1"/>
    <col min="6673" max="6675" width="7.44140625" style="7" customWidth="1"/>
    <col min="6676" max="6676" width="13.6640625" style="7" bestFit="1" customWidth="1"/>
    <col min="6677" max="6681" width="10.109375" style="7" customWidth="1"/>
    <col min="6682" max="6682" width="9" style="7" bestFit="1" customWidth="1"/>
    <col min="6683" max="6683" width="7.44140625" style="7" bestFit="1" customWidth="1"/>
    <col min="6684" max="6684" width="10.44140625" style="7" bestFit="1" customWidth="1"/>
    <col min="6685" max="6688" width="7.44140625" style="7" bestFit="1" customWidth="1"/>
    <col min="6689" max="6689" width="6.88671875" style="7" bestFit="1" customWidth="1"/>
    <col min="6690" max="6690" width="9" style="7" bestFit="1" customWidth="1"/>
    <col min="6691" max="6692" width="7.44140625" style="7" bestFit="1" customWidth="1"/>
    <col min="6693" max="6694" width="9" style="7" bestFit="1" customWidth="1"/>
    <col min="6695" max="6695" width="9" style="7" customWidth="1"/>
    <col min="6696" max="6696" width="7.44140625" style="7" bestFit="1" customWidth="1"/>
    <col min="6697" max="6697" width="10.44140625" style="7" bestFit="1" customWidth="1"/>
    <col min="6698" max="6698" width="11.44140625" style="7"/>
    <col min="6699" max="6699" width="29.44140625" style="7" customWidth="1"/>
    <col min="6700" max="6700" width="9" style="7" bestFit="1" customWidth="1"/>
    <col min="6701" max="6701" width="7.44140625" style="7" bestFit="1" customWidth="1"/>
    <col min="6702" max="6702" width="10.44140625" style="7" bestFit="1" customWidth="1"/>
    <col min="6703" max="6706" width="7.44140625" style="7" bestFit="1" customWidth="1"/>
    <col min="6707" max="6707" width="6.88671875" style="7" bestFit="1" customWidth="1"/>
    <col min="6708" max="6708" width="9" style="7" bestFit="1" customWidth="1"/>
    <col min="6709" max="6710" width="7.44140625" style="7" bestFit="1" customWidth="1"/>
    <col min="6711" max="6712" width="9" style="7" bestFit="1" customWidth="1"/>
    <col min="6713" max="6713" width="9" style="7" customWidth="1"/>
    <col min="6714" max="6714" width="7.44140625" style="7" bestFit="1" customWidth="1"/>
    <col min="6715" max="6715" width="9" style="7" bestFit="1" customWidth="1"/>
    <col min="6716" max="6716" width="11.44140625" style="7"/>
    <col min="6717" max="6717" width="29.44140625" style="7" customWidth="1"/>
    <col min="6718" max="6718" width="9" style="7" bestFit="1" customWidth="1"/>
    <col min="6719" max="6719" width="7.44140625" style="7" bestFit="1" customWidth="1"/>
    <col min="6720" max="6720" width="10.44140625" style="7" bestFit="1" customWidth="1"/>
    <col min="6721" max="6724" width="7.44140625" style="7" bestFit="1" customWidth="1"/>
    <col min="6725" max="6725" width="6.88671875" style="7" bestFit="1" customWidth="1"/>
    <col min="6726" max="6726" width="9" style="7" bestFit="1" customWidth="1"/>
    <col min="6727" max="6728" width="7.44140625" style="7" bestFit="1" customWidth="1"/>
    <col min="6729" max="6730" width="9" style="7" bestFit="1" customWidth="1"/>
    <col min="6731" max="6731" width="9" style="7" customWidth="1"/>
    <col min="6732" max="6732" width="7.44140625" style="7" bestFit="1" customWidth="1"/>
    <col min="6733" max="6733" width="9" style="7" bestFit="1" customWidth="1"/>
    <col min="6734" max="6912" width="11.44140625" style="7"/>
    <col min="6913" max="6913" width="27.44140625" style="7" customWidth="1"/>
    <col min="6914" max="6914" width="10.44140625" style="7" bestFit="1" customWidth="1"/>
    <col min="6915" max="6915" width="9.109375" style="7" bestFit="1" customWidth="1"/>
    <col min="6916" max="6916" width="10.44140625" style="7" bestFit="1" customWidth="1"/>
    <col min="6917" max="6918" width="9.44140625" style="7" bestFit="1" customWidth="1"/>
    <col min="6919" max="6919" width="10.109375" style="7" bestFit="1" customWidth="1"/>
    <col min="6920" max="6920" width="9.109375" style="7" bestFit="1" customWidth="1"/>
    <col min="6921" max="6921" width="10" style="7" customWidth="1"/>
    <col min="6922" max="6925" width="9.44140625" style="7" bestFit="1" customWidth="1"/>
    <col min="6926" max="6926" width="9.109375" style="7" bestFit="1" customWidth="1"/>
    <col min="6927" max="6927" width="8.109375" style="7" bestFit="1" customWidth="1"/>
    <col min="6928" max="6928" width="7.44140625" style="7" bestFit="1" customWidth="1"/>
    <col min="6929" max="6931" width="7.44140625" style="7" customWidth="1"/>
    <col min="6932" max="6932" width="13.6640625" style="7" bestFit="1" customWidth="1"/>
    <col min="6933" max="6937" width="10.109375" style="7" customWidth="1"/>
    <col min="6938" max="6938" width="9" style="7" bestFit="1" customWidth="1"/>
    <col min="6939" max="6939" width="7.44140625" style="7" bestFit="1" customWidth="1"/>
    <col min="6940" max="6940" width="10.44140625" style="7" bestFit="1" customWidth="1"/>
    <col min="6941" max="6944" width="7.44140625" style="7" bestFit="1" customWidth="1"/>
    <col min="6945" max="6945" width="6.88671875" style="7" bestFit="1" customWidth="1"/>
    <col min="6946" max="6946" width="9" style="7" bestFit="1" customWidth="1"/>
    <col min="6947" max="6948" width="7.44140625" style="7" bestFit="1" customWidth="1"/>
    <col min="6949" max="6950" width="9" style="7" bestFit="1" customWidth="1"/>
    <col min="6951" max="6951" width="9" style="7" customWidth="1"/>
    <col min="6952" max="6952" width="7.44140625" style="7" bestFit="1" customWidth="1"/>
    <col min="6953" max="6953" width="10.44140625" style="7" bestFit="1" customWidth="1"/>
    <col min="6954" max="6954" width="11.44140625" style="7"/>
    <col min="6955" max="6955" width="29.44140625" style="7" customWidth="1"/>
    <col min="6956" max="6956" width="9" style="7" bestFit="1" customWidth="1"/>
    <col min="6957" max="6957" width="7.44140625" style="7" bestFit="1" customWidth="1"/>
    <col min="6958" max="6958" width="10.44140625" style="7" bestFit="1" customWidth="1"/>
    <col min="6959" max="6962" width="7.44140625" style="7" bestFit="1" customWidth="1"/>
    <col min="6963" max="6963" width="6.88671875" style="7" bestFit="1" customWidth="1"/>
    <col min="6964" max="6964" width="9" style="7" bestFit="1" customWidth="1"/>
    <col min="6965" max="6966" width="7.44140625" style="7" bestFit="1" customWidth="1"/>
    <col min="6967" max="6968" width="9" style="7" bestFit="1" customWidth="1"/>
    <col min="6969" max="6969" width="9" style="7" customWidth="1"/>
    <col min="6970" max="6970" width="7.44140625" style="7" bestFit="1" customWidth="1"/>
    <col min="6971" max="6971" width="9" style="7" bestFit="1" customWidth="1"/>
    <col min="6972" max="6972" width="11.44140625" style="7"/>
    <col min="6973" max="6973" width="29.44140625" style="7" customWidth="1"/>
    <col min="6974" max="6974" width="9" style="7" bestFit="1" customWidth="1"/>
    <col min="6975" max="6975" width="7.44140625" style="7" bestFit="1" customWidth="1"/>
    <col min="6976" max="6976" width="10.44140625" style="7" bestFit="1" customWidth="1"/>
    <col min="6977" max="6980" width="7.44140625" style="7" bestFit="1" customWidth="1"/>
    <col min="6981" max="6981" width="6.88671875" style="7" bestFit="1" customWidth="1"/>
    <col min="6982" max="6982" width="9" style="7" bestFit="1" customWidth="1"/>
    <col min="6983" max="6984" width="7.44140625" style="7" bestFit="1" customWidth="1"/>
    <col min="6985" max="6986" width="9" style="7" bestFit="1" customWidth="1"/>
    <col min="6987" max="6987" width="9" style="7" customWidth="1"/>
    <col min="6988" max="6988" width="7.44140625" style="7" bestFit="1" customWidth="1"/>
    <col min="6989" max="6989" width="9" style="7" bestFit="1" customWidth="1"/>
    <col min="6990" max="7168" width="11.44140625" style="7"/>
    <col min="7169" max="7169" width="27.44140625" style="7" customWidth="1"/>
    <col min="7170" max="7170" width="10.44140625" style="7" bestFit="1" customWidth="1"/>
    <col min="7171" max="7171" width="9.109375" style="7" bestFit="1" customWidth="1"/>
    <col min="7172" max="7172" width="10.44140625" style="7" bestFit="1" customWidth="1"/>
    <col min="7173" max="7174" width="9.44140625" style="7" bestFit="1" customWidth="1"/>
    <col min="7175" max="7175" width="10.109375" style="7" bestFit="1" customWidth="1"/>
    <col min="7176" max="7176" width="9.109375" style="7" bestFit="1" customWidth="1"/>
    <col min="7177" max="7177" width="10" style="7" customWidth="1"/>
    <col min="7178" max="7181" width="9.44140625" style="7" bestFit="1" customWidth="1"/>
    <col min="7182" max="7182" width="9.109375" style="7" bestFit="1" customWidth="1"/>
    <col min="7183" max="7183" width="8.109375" style="7" bestFit="1" customWidth="1"/>
    <col min="7184" max="7184" width="7.44140625" style="7" bestFit="1" customWidth="1"/>
    <col min="7185" max="7187" width="7.44140625" style="7" customWidth="1"/>
    <col min="7188" max="7188" width="13.6640625" style="7" bestFit="1" customWidth="1"/>
    <col min="7189" max="7193" width="10.109375" style="7" customWidth="1"/>
    <col min="7194" max="7194" width="9" style="7" bestFit="1" customWidth="1"/>
    <col min="7195" max="7195" width="7.44140625" style="7" bestFit="1" customWidth="1"/>
    <col min="7196" max="7196" width="10.44140625" style="7" bestFit="1" customWidth="1"/>
    <col min="7197" max="7200" width="7.44140625" style="7" bestFit="1" customWidth="1"/>
    <col min="7201" max="7201" width="6.88671875" style="7" bestFit="1" customWidth="1"/>
    <col min="7202" max="7202" width="9" style="7" bestFit="1" customWidth="1"/>
    <col min="7203" max="7204" width="7.44140625" style="7" bestFit="1" customWidth="1"/>
    <col min="7205" max="7206" width="9" style="7" bestFit="1" customWidth="1"/>
    <col min="7207" max="7207" width="9" style="7" customWidth="1"/>
    <col min="7208" max="7208" width="7.44140625" style="7" bestFit="1" customWidth="1"/>
    <col min="7209" max="7209" width="10.44140625" style="7" bestFit="1" customWidth="1"/>
    <col min="7210" max="7210" width="11.44140625" style="7"/>
    <col min="7211" max="7211" width="29.44140625" style="7" customWidth="1"/>
    <col min="7212" max="7212" width="9" style="7" bestFit="1" customWidth="1"/>
    <col min="7213" max="7213" width="7.44140625" style="7" bestFit="1" customWidth="1"/>
    <col min="7214" max="7214" width="10.44140625" style="7" bestFit="1" customWidth="1"/>
    <col min="7215" max="7218" width="7.44140625" style="7" bestFit="1" customWidth="1"/>
    <col min="7219" max="7219" width="6.88671875" style="7" bestFit="1" customWidth="1"/>
    <col min="7220" max="7220" width="9" style="7" bestFit="1" customWidth="1"/>
    <col min="7221" max="7222" width="7.44140625" style="7" bestFit="1" customWidth="1"/>
    <col min="7223" max="7224" width="9" style="7" bestFit="1" customWidth="1"/>
    <col min="7225" max="7225" width="9" style="7" customWidth="1"/>
    <col min="7226" max="7226" width="7.44140625" style="7" bestFit="1" customWidth="1"/>
    <col min="7227" max="7227" width="9" style="7" bestFit="1" customWidth="1"/>
    <col min="7228" max="7228" width="11.44140625" style="7"/>
    <col min="7229" max="7229" width="29.44140625" style="7" customWidth="1"/>
    <col min="7230" max="7230" width="9" style="7" bestFit="1" customWidth="1"/>
    <col min="7231" max="7231" width="7.44140625" style="7" bestFit="1" customWidth="1"/>
    <col min="7232" max="7232" width="10.44140625" style="7" bestFit="1" customWidth="1"/>
    <col min="7233" max="7236" width="7.44140625" style="7" bestFit="1" customWidth="1"/>
    <col min="7237" max="7237" width="6.88671875" style="7" bestFit="1" customWidth="1"/>
    <col min="7238" max="7238" width="9" style="7" bestFit="1" customWidth="1"/>
    <col min="7239" max="7240" width="7.44140625" style="7" bestFit="1" customWidth="1"/>
    <col min="7241" max="7242" width="9" style="7" bestFit="1" customWidth="1"/>
    <col min="7243" max="7243" width="9" style="7" customWidth="1"/>
    <col min="7244" max="7244" width="7.44140625" style="7" bestFit="1" customWidth="1"/>
    <col min="7245" max="7245" width="9" style="7" bestFit="1" customWidth="1"/>
    <col min="7246" max="7424" width="11.44140625" style="7"/>
    <col min="7425" max="7425" width="27.44140625" style="7" customWidth="1"/>
    <col min="7426" max="7426" width="10.44140625" style="7" bestFit="1" customWidth="1"/>
    <col min="7427" max="7427" width="9.109375" style="7" bestFit="1" customWidth="1"/>
    <col min="7428" max="7428" width="10.44140625" style="7" bestFit="1" customWidth="1"/>
    <col min="7429" max="7430" width="9.44140625" style="7" bestFit="1" customWidth="1"/>
    <col min="7431" max="7431" width="10.109375" style="7" bestFit="1" customWidth="1"/>
    <col min="7432" max="7432" width="9.109375" style="7" bestFit="1" customWidth="1"/>
    <col min="7433" max="7433" width="10" style="7" customWidth="1"/>
    <col min="7434" max="7437" width="9.44140625" style="7" bestFit="1" customWidth="1"/>
    <col min="7438" max="7438" width="9.109375" style="7" bestFit="1" customWidth="1"/>
    <col min="7439" max="7439" width="8.109375" style="7" bestFit="1" customWidth="1"/>
    <col min="7440" max="7440" width="7.44140625" style="7" bestFit="1" customWidth="1"/>
    <col min="7441" max="7443" width="7.44140625" style="7" customWidth="1"/>
    <col min="7444" max="7444" width="13.6640625" style="7" bestFit="1" customWidth="1"/>
    <col min="7445" max="7449" width="10.109375" style="7" customWidth="1"/>
    <col min="7450" max="7450" width="9" style="7" bestFit="1" customWidth="1"/>
    <col min="7451" max="7451" width="7.44140625" style="7" bestFit="1" customWidth="1"/>
    <col min="7452" max="7452" width="10.44140625" style="7" bestFit="1" customWidth="1"/>
    <col min="7453" max="7456" width="7.44140625" style="7" bestFit="1" customWidth="1"/>
    <col min="7457" max="7457" width="6.88671875" style="7" bestFit="1" customWidth="1"/>
    <col min="7458" max="7458" width="9" style="7" bestFit="1" customWidth="1"/>
    <col min="7459" max="7460" width="7.44140625" style="7" bestFit="1" customWidth="1"/>
    <col min="7461" max="7462" width="9" style="7" bestFit="1" customWidth="1"/>
    <col min="7463" max="7463" width="9" style="7" customWidth="1"/>
    <col min="7464" max="7464" width="7.44140625" style="7" bestFit="1" customWidth="1"/>
    <col min="7465" max="7465" width="10.44140625" style="7" bestFit="1" customWidth="1"/>
    <col min="7466" max="7466" width="11.44140625" style="7"/>
    <col min="7467" max="7467" width="29.44140625" style="7" customWidth="1"/>
    <col min="7468" max="7468" width="9" style="7" bestFit="1" customWidth="1"/>
    <col min="7469" max="7469" width="7.44140625" style="7" bestFit="1" customWidth="1"/>
    <col min="7470" max="7470" width="10.44140625" style="7" bestFit="1" customWidth="1"/>
    <col min="7471" max="7474" width="7.44140625" style="7" bestFit="1" customWidth="1"/>
    <col min="7475" max="7475" width="6.88671875" style="7" bestFit="1" customWidth="1"/>
    <col min="7476" max="7476" width="9" style="7" bestFit="1" customWidth="1"/>
    <col min="7477" max="7478" width="7.44140625" style="7" bestFit="1" customWidth="1"/>
    <col min="7479" max="7480" width="9" style="7" bestFit="1" customWidth="1"/>
    <col min="7481" max="7481" width="9" style="7" customWidth="1"/>
    <col min="7482" max="7482" width="7.44140625" style="7" bestFit="1" customWidth="1"/>
    <col min="7483" max="7483" width="9" style="7" bestFit="1" customWidth="1"/>
    <col min="7484" max="7484" width="11.44140625" style="7"/>
    <col min="7485" max="7485" width="29.44140625" style="7" customWidth="1"/>
    <col min="7486" max="7486" width="9" style="7" bestFit="1" customWidth="1"/>
    <col min="7487" max="7487" width="7.44140625" style="7" bestFit="1" customWidth="1"/>
    <col min="7488" max="7488" width="10.44140625" style="7" bestFit="1" customWidth="1"/>
    <col min="7489" max="7492" width="7.44140625" style="7" bestFit="1" customWidth="1"/>
    <col min="7493" max="7493" width="6.88671875" style="7" bestFit="1" customWidth="1"/>
    <col min="7494" max="7494" width="9" style="7" bestFit="1" customWidth="1"/>
    <col min="7495" max="7496" width="7.44140625" style="7" bestFit="1" customWidth="1"/>
    <col min="7497" max="7498" width="9" style="7" bestFit="1" customWidth="1"/>
    <col min="7499" max="7499" width="9" style="7" customWidth="1"/>
    <col min="7500" max="7500" width="7.44140625" style="7" bestFit="1" customWidth="1"/>
    <col min="7501" max="7501" width="9" style="7" bestFit="1" customWidth="1"/>
    <col min="7502" max="7680" width="11.44140625" style="7"/>
    <col min="7681" max="7681" width="27.44140625" style="7" customWidth="1"/>
    <col min="7682" max="7682" width="10.44140625" style="7" bestFit="1" customWidth="1"/>
    <col min="7683" max="7683" width="9.109375" style="7" bestFit="1" customWidth="1"/>
    <col min="7684" max="7684" width="10.44140625" style="7" bestFit="1" customWidth="1"/>
    <col min="7685" max="7686" width="9.44140625" style="7" bestFit="1" customWidth="1"/>
    <col min="7687" max="7687" width="10.109375" style="7" bestFit="1" customWidth="1"/>
    <col min="7688" max="7688" width="9.109375" style="7" bestFit="1" customWidth="1"/>
    <col min="7689" max="7689" width="10" style="7" customWidth="1"/>
    <col min="7690" max="7693" width="9.44140625" style="7" bestFit="1" customWidth="1"/>
    <col min="7694" max="7694" width="9.109375" style="7" bestFit="1" customWidth="1"/>
    <col min="7695" max="7695" width="8.109375" style="7" bestFit="1" customWidth="1"/>
    <col min="7696" max="7696" width="7.44140625" style="7" bestFit="1" customWidth="1"/>
    <col min="7697" max="7699" width="7.44140625" style="7" customWidth="1"/>
    <col min="7700" max="7700" width="13.6640625" style="7" bestFit="1" customWidth="1"/>
    <col min="7701" max="7705" width="10.109375" style="7" customWidth="1"/>
    <col min="7706" max="7706" width="9" style="7" bestFit="1" customWidth="1"/>
    <col min="7707" max="7707" width="7.44140625" style="7" bestFit="1" customWidth="1"/>
    <col min="7708" max="7708" width="10.44140625" style="7" bestFit="1" customWidth="1"/>
    <col min="7709" max="7712" width="7.44140625" style="7" bestFit="1" customWidth="1"/>
    <col min="7713" max="7713" width="6.88671875" style="7" bestFit="1" customWidth="1"/>
    <col min="7714" max="7714" width="9" style="7" bestFit="1" customWidth="1"/>
    <col min="7715" max="7716" width="7.44140625" style="7" bestFit="1" customWidth="1"/>
    <col min="7717" max="7718" width="9" style="7" bestFit="1" customWidth="1"/>
    <col min="7719" max="7719" width="9" style="7" customWidth="1"/>
    <col min="7720" max="7720" width="7.44140625" style="7" bestFit="1" customWidth="1"/>
    <col min="7721" max="7721" width="10.44140625" style="7" bestFit="1" customWidth="1"/>
    <col min="7722" max="7722" width="11.44140625" style="7"/>
    <col min="7723" max="7723" width="29.44140625" style="7" customWidth="1"/>
    <col min="7724" max="7724" width="9" style="7" bestFit="1" customWidth="1"/>
    <col min="7725" max="7725" width="7.44140625" style="7" bestFit="1" customWidth="1"/>
    <col min="7726" max="7726" width="10.44140625" style="7" bestFit="1" customWidth="1"/>
    <col min="7727" max="7730" width="7.44140625" style="7" bestFit="1" customWidth="1"/>
    <col min="7731" max="7731" width="6.88671875" style="7" bestFit="1" customWidth="1"/>
    <col min="7732" max="7732" width="9" style="7" bestFit="1" customWidth="1"/>
    <col min="7733" max="7734" width="7.44140625" style="7" bestFit="1" customWidth="1"/>
    <col min="7735" max="7736" width="9" style="7" bestFit="1" customWidth="1"/>
    <col min="7737" max="7737" width="9" style="7" customWidth="1"/>
    <col min="7738" max="7738" width="7.44140625" style="7" bestFit="1" customWidth="1"/>
    <col min="7739" max="7739" width="9" style="7" bestFit="1" customWidth="1"/>
    <col min="7740" max="7740" width="11.44140625" style="7"/>
    <col min="7741" max="7741" width="29.44140625" style="7" customWidth="1"/>
    <col min="7742" max="7742" width="9" style="7" bestFit="1" customWidth="1"/>
    <col min="7743" max="7743" width="7.44140625" style="7" bestFit="1" customWidth="1"/>
    <col min="7744" max="7744" width="10.44140625" style="7" bestFit="1" customWidth="1"/>
    <col min="7745" max="7748" width="7.44140625" style="7" bestFit="1" customWidth="1"/>
    <col min="7749" max="7749" width="6.88671875" style="7" bestFit="1" customWidth="1"/>
    <col min="7750" max="7750" width="9" style="7" bestFit="1" customWidth="1"/>
    <col min="7751" max="7752" width="7.44140625" style="7" bestFit="1" customWidth="1"/>
    <col min="7753" max="7754" width="9" style="7" bestFit="1" customWidth="1"/>
    <col min="7755" max="7755" width="9" style="7" customWidth="1"/>
    <col min="7756" max="7756" width="7.44140625" style="7" bestFit="1" customWidth="1"/>
    <col min="7757" max="7757" width="9" style="7" bestFit="1" customWidth="1"/>
    <col min="7758" max="7936" width="11.44140625" style="7"/>
    <col min="7937" max="7937" width="27.44140625" style="7" customWidth="1"/>
    <col min="7938" max="7938" width="10.44140625" style="7" bestFit="1" customWidth="1"/>
    <col min="7939" max="7939" width="9.109375" style="7" bestFit="1" customWidth="1"/>
    <col min="7940" max="7940" width="10.44140625" style="7" bestFit="1" customWidth="1"/>
    <col min="7941" max="7942" width="9.44140625" style="7" bestFit="1" customWidth="1"/>
    <col min="7943" max="7943" width="10.109375" style="7" bestFit="1" customWidth="1"/>
    <col min="7944" max="7944" width="9.109375" style="7" bestFit="1" customWidth="1"/>
    <col min="7945" max="7945" width="10" style="7" customWidth="1"/>
    <col min="7946" max="7949" width="9.44140625" style="7" bestFit="1" customWidth="1"/>
    <col min="7950" max="7950" width="9.109375" style="7" bestFit="1" customWidth="1"/>
    <col min="7951" max="7951" width="8.109375" style="7" bestFit="1" customWidth="1"/>
    <col min="7952" max="7952" width="7.44140625" style="7" bestFit="1" customWidth="1"/>
    <col min="7953" max="7955" width="7.44140625" style="7" customWidth="1"/>
    <col min="7956" max="7956" width="13.6640625" style="7" bestFit="1" customWidth="1"/>
    <col min="7957" max="7961" width="10.109375" style="7" customWidth="1"/>
    <col min="7962" max="7962" width="9" style="7" bestFit="1" customWidth="1"/>
    <col min="7963" max="7963" width="7.44140625" style="7" bestFit="1" customWidth="1"/>
    <col min="7964" max="7964" width="10.44140625" style="7" bestFit="1" customWidth="1"/>
    <col min="7965" max="7968" width="7.44140625" style="7" bestFit="1" customWidth="1"/>
    <col min="7969" max="7969" width="6.88671875" style="7" bestFit="1" customWidth="1"/>
    <col min="7970" max="7970" width="9" style="7" bestFit="1" customWidth="1"/>
    <col min="7971" max="7972" width="7.44140625" style="7" bestFit="1" customWidth="1"/>
    <col min="7973" max="7974" width="9" style="7" bestFit="1" customWidth="1"/>
    <col min="7975" max="7975" width="9" style="7" customWidth="1"/>
    <col min="7976" max="7976" width="7.44140625" style="7" bestFit="1" customWidth="1"/>
    <col min="7977" max="7977" width="10.44140625" style="7" bestFit="1" customWidth="1"/>
    <col min="7978" max="7978" width="11.44140625" style="7"/>
    <col min="7979" max="7979" width="29.44140625" style="7" customWidth="1"/>
    <col min="7980" max="7980" width="9" style="7" bestFit="1" customWidth="1"/>
    <col min="7981" max="7981" width="7.44140625" style="7" bestFit="1" customWidth="1"/>
    <col min="7982" max="7982" width="10.44140625" style="7" bestFit="1" customWidth="1"/>
    <col min="7983" max="7986" width="7.44140625" style="7" bestFit="1" customWidth="1"/>
    <col min="7987" max="7987" width="6.88671875" style="7" bestFit="1" customWidth="1"/>
    <col min="7988" max="7988" width="9" style="7" bestFit="1" customWidth="1"/>
    <col min="7989" max="7990" width="7.44140625" style="7" bestFit="1" customWidth="1"/>
    <col min="7991" max="7992" width="9" style="7" bestFit="1" customWidth="1"/>
    <col min="7993" max="7993" width="9" style="7" customWidth="1"/>
    <col min="7994" max="7994" width="7.44140625" style="7" bestFit="1" customWidth="1"/>
    <col min="7995" max="7995" width="9" style="7" bestFit="1" customWidth="1"/>
    <col min="7996" max="7996" width="11.44140625" style="7"/>
    <col min="7997" max="7997" width="29.44140625" style="7" customWidth="1"/>
    <col min="7998" max="7998" width="9" style="7" bestFit="1" customWidth="1"/>
    <col min="7999" max="7999" width="7.44140625" style="7" bestFit="1" customWidth="1"/>
    <col min="8000" max="8000" width="10.44140625" style="7" bestFit="1" customWidth="1"/>
    <col min="8001" max="8004" width="7.44140625" style="7" bestFit="1" customWidth="1"/>
    <col min="8005" max="8005" width="6.88671875" style="7" bestFit="1" customWidth="1"/>
    <col min="8006" max="8006" width="9" style="7" bestFit="1" customWidth="1"/>
    <col min="8007" max="8008" width="7.44140625" style="7" bestFit="1" customWidth="1"/>
    <col min="8009" max="8010" width="9" style="7" bestFit="1" customWidth="1"/>
    <col min="8011" max="8011" width="9" style="7" customWidth="1"/>
    <col min="8012" max="8012" width="7.44140625" style="7" bestFit="1" customWidth="1"/>
    <col min="8013" max="8013" width="9" style="7" bestFit="1" customWidth="1"/>
    <col min="8014" max="8192" width="11.44140625" style="7"/>
    <col min="8193" max="8193" width="27.44140625" style="7" customWidth="1"/>
    <col min="8194" max="8194" width="10.44140625" style="7" bestFit="1" customWidth="1"/>
    <col min="8195" max="8195" width="9.109375" style="7" bestFit="1" customWidth="1"/>
    <col min="8196" max="8196" width="10.44140625" style="7" bestFit="1" customWidth="1"/>
    <col min="8197" max="8198" width="9.44140625" style="7" bestFit="1" customWidth="1"/>
    <col min="8199" max="8199" width="10.109375" style="7" bestFit="1" customWidth="1"/>
    <col min="8200" max="8200" width="9.109375" style="7" bestFit="1" customWidth="1"/>
    <col min="8201" max="8201" width="10" style="7" customWidth="1"/>
    <col min="8202" max="8205" width="9.44140625" style="7" bestFit="1" customWidth="1"/>
    <col min="8206" max="8206" width="9.109375" style="7" bestFit="1" customWidth="1"/>
    <col min="8207" max="8207" width="8.109375" style="7" bestFit="1" customWidth="1"/>
    <col min="8208" max="8208" width="7.44140625" style="7" bestFit="1" customWidth="1"/>
    <col min="8209" max="8211" width="7.44140625" style="7" customWidth="1"/>
    <col min="8212" max="8212" width="13.6640625" style="7" bestFit="1" customWidth="1"/>
    <col min="8213" max="8217" width="10.109375" style="7" customWidth="1"/>
    <col min="8218" max="8218" width="9" style="7" bestFit="1" customWidth="1"/>
    <col min="8219" max="8219" width="7.44140625" style="7" bestFit="1" customWidth="1"/>
    <col min="8220" max="8220" width="10.44140625" style="7" bestFit="1" customWidth="1"/>
    <col min="8221" max="8224" width="7.44140625" style="7" bestFit="1" customWidth="1"/>
    <col min="8225" max="8225" width="6.88671875" style="7" bestFit="1" customWidth="1"/>
    <col min="8226" max="8226" width="9" style="7" bestFit="1" customWidth="1"/>
    <col min="8227" max="8228" width="7.44140625" style="7" bestFit="1" customWidth="1"/>
    <col min="8229" max="8230" width="9" style="7" bestFit="1" customWidth="1"/>
    <col min="8231" max="8231" width="9" style="7" customWidth="1"/>
    <col min="8232" max="8232" width="7.44140625" style="7" bestFit="1" customWidth="1"/>
    <col min="8233" max="8233" width="10.44140625" style="7" bestFit="1" customWidth="1"/>
    <col min="8234" max="8234" width="11.44140625" style="7"/>
    <col min="8235" max="8235" width="29.44140625" style="7" customWidth="1"/>
    <col min="8236" max="8236" width="9" style="7" bestFit="1" customWidth="1"/>
    <col min="8237" max="8237" width="7.44140625" style="7" bestFit="1" customWidth="1"/>
    <col min="8238" max="8238" width="10.44140625" style="7" bestFit="1" customWidth="1"/>
    <col min="8239" max="8242" width="7.44140625" style="7" bestFit="1" customWidth="1"/>
    <col min="8243" max="8243" width="6.88671875" style="7" bestFit="1" customWidth="1"/>
    <col min="8244" max="8244" width="9" style="7" bestFit="1" customWidth="1"/>
    <col min="8245" max="8246" width="7.44140625" style="7" bestFit="1" customWidth="1"/>
    <col min="8247" max="8248" width="9" style="7" bestFit="1" customWidth="1"/>
    <col min="8249" max="8249" width="9" style="7" customWidth="1"/>
    <col min="8250" max="8250" width="7.44140625" style="7" bestFit="1" customWidth="1"/>
    <col min="8251" max="8251" width="9" style="7" bestFit="1" customWidth="1"/>
    <col min="8252" max="8252" width="11.44140625" style="7"/>
    <col min="8253" max="8253" width="29.44140625" style="7" customWidth="1"/>
    <col min="8254" max="8254" width="9" style="7" bestFit="1" customWidth="1"/>
    <col min="8255" max="8255" width="7.44140625" style="7" bestFit="1" customWidth="1"/>
    <col min="8256" max="8256" width="10.44140625" style="7" bestFit="1" customWidth="1"/>
    <col min="8257" max="8260" width="7.44140625" style="7" bestFit="1" customWidth="1"/>
    <col min="8261" max="8261" width="6.88671875" style="7" bestFit="1" customWidth="1"/>
    <col min="8262" max="8262" width="9" style="7" bestFit="1" customWidth="1"/>
    <col min="8263" max="8264" width="7.44140625" style="7" bestFit="1" customWidth="1"/>
    <col min="8265" max="8266" width="9" style="7" bestFit="1" customWidth="1"/>
    <col min="8267" max="8267" width="9" style="7" customWidth="1"/>
    <col min="8268" max="8268" width="7.44140625" style="7" bestFit="1" customWidth="1"/>
    <col min="8269" max="8269" width="9" style="7" bestFit="1" customWidth="1"/>
    <col min="8270" max="8448" width="11.44140625" style="7"/>
    <col min="8449" max="8449" width="27.44140625" style="7" customWidth="1"/>
    <col min="8450" max="8450" width="10.44140625" style="7" bestFit="1" customWidth="1"/>
    <col min="8451" max="8451" width="9.109375" style="7" bestFit="1" customWidth="1"/>
    <col min="8452" max="8452" width="10.44140625" style="7" bestFit="1" customWidth="1"/>
    <col min="8453" max="8454" width="9.44140625" style="7" bestFit="1" customWidth="1"/>
    <col min="8455" max="8455" width="10.109375" style="7" bestFit="1" customWidth="1"/>
    <col min="8456" max="8456" width="9.109375" style="7" bestFit="1" customWidth="1"/>
    <col min="8457" max="8457" width="10" style="7" customWidth="1"/>
    <col min="8458" max="8461" width="9.44140625" style="7" bestFit="1" customWidth="1"/>
    <col min="8462" max="8462" width="9.109375" style="7" bestFit="1" customWidth="1"/>
    <col min="8463" max="8463" width="8.109375" style="7" bestFit="1" customWidth="1"/>
    <col min="8464" max="8464" width="7.44140625" style="7" bestFit="1" customWidth="1"/>
    <col min="8465" max="8467" width="7.44140625" style="7" customWidth="1"/>
    <col min="8468" max="8468" width="13.6640625" style="7" bestFit="1" customWidth="1"/>
    <col min="8469" max="8473" width="10.109375" style="7" customWidth="1"/>
    <col min="8474" max="8474" width="9" style="7" bestFit="1" customWidth="1"/>
    <col min="8475" max="8475" width="7.44140625" style="7" bestFit="1" customWidth="1"/>
    <col min="8476" max="8476" width="10.44140625" style="7" bestFit="1" customWidth="1"/>
    <col min="8477" max="8480" width="7.44140625" style="7" bestFit="1" customWidth="1"/>
    <col min="8481" max="8481" width="6.88671875" style="7" bestFit="1" customWidth="1"/>
    <col min="8482" max="8482" width="9" style="7" bestFit="1" customWidth="1"/>
    <col min="8483" max="8484" width="7.44140625" style="7" bestFit="1" customWidth="1"/>
    <col min="8485" max="8486" width="9" style="7" bestFit="1" customWidth="1"/>
    <col min="8487" max="8487" width="9" style="7" customWidth="1"/>
    <col min="8488" max="8488" width="7.44140625" style="7" bestFit="1" customWidth="1"/>
    <col min="8489" max="8489" width="10.44140625" style="7" bestFit="1" customWidth="1"/>
    <col min="8490" max="8490" width="11.44140625" style="7"/>
    <col min="8491" max="8491" width="29.44140625" style="7" customWidth="1"/>
    <col min="8492" max="8492" width="9" style="7" bestFit="1" customWidth="1"/>
    <col min="8493" max="8493" width="7.44140625" style="7" bestFit="1" customWidth="1"/>
    <col min="8494" max="8494" width="10.44140625" style="7" bestFit="1" customWidth="1"/>
    <col min="8495" max="8498" width="7.44140625" style="7" bestFit="1" customWidth="1"/>
    <col min="8499" max="8499" width="6.88671875" style="7" bestFit="1" customWidth="1"/>
    <col min="8500" max="8500" width="9" style="7" bestFit="1" customWidth="1"/>
    <col min="8501" max="8502" width="7.44140625" style="7" bestFit="1" customWidth="1"/>
    <col min="8503" max="8504" width="9" style="7" bestFit="1" customWidth="1"/>
    <col min="8505" max="8505" width="9" style="7" customWidth="1"/>
    <col min="8506" max="8506" width="7.44140625" style="7" bestFit="1" customWidth="1"/>
    <col min="8507" max="8507" width="9" style="7" bestFit="1" customWidth="1"/>
    <col min="8508" max="8508" width="11.44140625" style="7"/>
    <col min="8509" max="8509" width="29.44140625" style="7" customWidth="1"/>
    <col min="8510" max="8510" width="9" style="7" bestFit="1" customWidth="1"/>
    <col min="8511" max="8511" width="7.44140625" style="7" bestFit="1" customWidth="1"/>
    <col min="8512" max="8512" width="10.44140625" style="7" bestFit="1" customWidth="1"/>
    <col min="8513" max="8516" width="7.44140625" style="7" bestFit="1" customWidth="1"/>
    <col min="8517" max="8517" width="6.88671875" style="7" bestFit="1" customWidth="1"/>
    <col min="8518" max="8518" width="9" style="7" bestFit="1" customWidth="1"/>
    <col min="8519" max="8520" width="7.44140625" style="7" bestFit="1" customWidth="1"/>
    <col min="8521" max="8522" width="9" style="7" bestFit="1" customWidth="1"/>
    <col min="8523" max="8523" width="9" style="7" customWidth="1"/>
    <col min="8524" max="8524" width="7.44140625" style="7" bestFit="1" customWidth="1"/>
    <col min="8525" max="8525" width="9" style="7" bestFit="1" customWidth="1"/>
    <col min="8526" max="8704" width="11.44140625" style="7"/>
    <col min="8705" max="8705" width="27.44140625" style="7" customWidth="1"/>
    <col min="8706" max="8706" width="10.44140625" style="7" bestFit="1" customWidth="1"/>
    <col min="8707" max="8707" width="9.109375" style="7" bestFit="1" customWidth="1"/>
    <col min="8708" max="8708" width="10.44140625" style="7" bestFit="1" customWidth="1"/>
    <col min="8709" max="8710" width="9.44140625" style="7" bestFit="1" customWidth="1"/>
    <col min="8711" max="8711" width="10.109375" style="7" bestFit="1" customWidth="1"/>
    <col min="8712" max="8712" width="9.109375" style="7" bestFit="1" customWidth="1"/>
    <col min="8713" max="8713" width="10" style="7" customWidth="1"/>
    <col min="8714" max="8717" width="9.44140625" style="7" bestFit="1" customWidth="1"/>
    <col min="8718" max="8718" width="9.109375" style="7" bestFit="1" customWidth="1"/>
    <col min="8719" max="8719" width="8.109375" style="7" bestFit="1" customWidth="1"/>
    <col min="8720" max="8720" width="7.44140625" style="7" bestFit="1" customWidth="1"/>
    <col min="8721" max="8723" width="7.44140625" style="7" customWidth="1"/>
    <col min="8724" max="8724" width="13.6640625" style="7" bestFit="1" customWidth="1"/>
    <col min="8725" max="8729" width="10.109375" style="7" customWidth="1"/>
    <col min="8730" max="8730" width="9" style="7" bestFit="1" customWidth="1"/>
    <col min="8731" max="8731" width="7.44140625" style="7" bestFit="1" customWidth="1"/>
    <col min="8732" max="8732" width="10.44140625" style="7" bestFit="1" customWidth="1"/>
    <col min="8733" max="8736" width="7.44140625" style="7" bestFit="1" customWidth="1"/>
    <col min="8737" max="8737" width="6.88671875" style="7" bestFit="1" customWidth="1"/>
    <col min="8738" max="8738" width="9" style="7" bestFit="1" customWidth="1"/>
    <col min="8739" max="8740" width="7.44140625" style="7" bestFit="1" customWidth="1"/>
    <col min="8741" max="8742" width="9" style="7" bestFit="1" customWidth="1"/>
    <col min="8743" max="8743" width="9" style="7" customWidth="1"/>
    <col min="8744" max="8744" width="7.44140625" style="7" bestFit="1" customWidth="1"/>
    <col min="8745" max="8745" width="10.44140625" style="7" bestFit="1" customWidth="1"/>
    <col min="8746" max="8746" width="11.44140625" style="7"/>
    <col min="8747" max="8747" width="29.44140625" style="7" customWidth="1"/>
    <col min="8748" max="8748" width="9" style="7" bestFit="1" customWidth="1"/>
    <col min="8749" max="8749" width="7.44140625" style="7" bestFit="1" customWidth="1"/>
    <col min="8750" max="8750" width="10.44140625" style="7" bestFit="1" customWidth="1"/>
    <col min="8751" max="8754" width="7.44140625" style="7" bestFit="1" customWidth="1"/>
    <col min="8755" max="8755" width="6.88671875" style="7" bestFit="1" customWidth="1"/>
    <col min="8756" max="8756" width="9" style="7" bestFit="1" customWidth="1"/>
    <col min="8757" max="8758" width="7.44140625" style="7" bestFit="1" customWidth="1"/>
    <col min="8759" max="8760" width="9" style="7" bestFit="1" customWidth="1"/>
    <col min="8761" max="8761" width="9" style="7" customWidth="1"/>
    <col min="8762" max="8762" width="7.44140625" style="7" bestFit="1" customWidth="1"/>
    <col min="8763" max="8763" width="9" style="7" bestFit="1" customWidth="1"/>
    <col min="8764" max="8764" width="11.44140625" style="7"/>
    <col min="8765" max="8765" width="29.44140625" style="7" customWidth="1"/>
    <col min="8766" max="8766" width="9" style="7" bestFit="1" customWidth="1"/>
    <col min="8767" max="8767" width="7.44140625" style="7" bestFit="1" customWidth="1"/>
    <col min="8768" max="8768" width="10.44140625" style="7" bestFit="1" customWidth="1"/>
    <col min="8769" max="8772" width="7.44140625" style="7" bestFit="1" customWidth="1"/>
    <col min="8773" max="8773" width="6.88671875" style="7" bestFit="1" customWidth="1"/>
    <col min="8774" max="8774" width="9" style="7" bestFit="1" customWidth="1"/>
    <col min="8775" max="8776" width="7.44140625" style="7" bestFit="1" customWidth="1"/>
    <col min="8777" max="8778" width="9" style="7" bestFit="1" customWidth="1"/>
    <col min="8779" max="8779" width="9" style="7" customWidth="1"/>
    <col min="8780" max="8780" width="7.44140625" style="7" bestFit="1" customWidth="1"/>
    <col min="8781" max="8781" width="9" style="7" bestFit="1" customWidth="1"/>
    <col min="8782" max="8960" width="11.44140625" style="7"/>
    <col min="8961" max="8961" width="27.44140625" style="7" customWidth="1"/>
    <col min="8962" max="8962" width="10.44140625" style="7" bestFit="1" customWidth="1"/>
    <col min="8963" max="8963" width="9.109375" style="7" bestFit="1" customWidth="1"/>
    <col min="8964" max="8964" width="10.44140625" style="7" bestFit="1" customWidth="1"/>
    <col min="8965" max="8966" width="9.44140625" style="7" bestFit="1" customWidth="1"/>
    <col min="8967" max="8967" width="10.109375" style="7" bestFit="1" customWidth="1"/>
    <col min="8968" max="8968" width="9.109375" style="7" bestFit="1" customWidth="1"/>
    <col min="8969" max="8969" width="10" style="7" customWidth="1"/>
    <col min="8970" max="8973" width="9.44140625" style="7" bestFit="1" customWidth="1"/>
    <col min="8974" max="8974" width="9.109375" style="7" bestFit="1" customWidth="1"/>
    <col min="8975" max="8975" width="8.109375" style="7" bestFit="1" customWidth="1"/>
    <col min="8976" max="8976" width="7.44140625" style="7" bestFit="1" customWidth="1"/>
    <col min="8977" max="8979" width="7.44140625" style="7" customWidth="1"/>
    <col min="8980" max="8980" width="13.6640625" style="7" bestFit="1" customWidth="1"/>
    <col min="8981" max="8985" width="10.109375" style="7" customWidth="1"/>
    <col min="8986" max="8986" width="9" style="7" bestFit="1" customWidth="1"/>
    <col min="8987" max="8987" width="7.44140625" style="7" bestFit="1" customWidth="1"/>
    <col min="8988" max="8988" width="10.44140625" style="7" bestFit="1" customWidth="1"/>
    <col min="8989" max="8992" width="7.44140625" style="7" bestFit="1" customWidth="1"/>
    <col min="8993" max="8993" width="6.88671875" style="7" bestFit="1" customWidth="1"/>
    <col min="8994" max="8994" width="9" style="7" bestFit="1" customWidth="1"/>
    <col min="8995" max="8996" width="7.44140625" style="7" bestFit="1" customWidth="1"/>
    <col min="8997" max="8998" width="9" style="7" bestFit="1" customWidth="1"/>
    <col min="8999" max="8999" width="9" style="7" customWidth="1"/>
    <col min="9000" max="9000" width="7.44140625" style="7" bestFit="1" customWidth="1"/>
    <col min="9001" max="9001" width="10.44140625" style="7" bestFit="1" customWidth="1"/>
    <col min="9002" max="9002" width="11.44140625" style="7"/>
    <col min="9003" max="9003" width="29.44140625" style="7" customWidth="1"/>
    <col min="9004" max="9004" width="9" style="7" bestFit="1" customWidth="1"/>
    <col min="9005" max="9005" width="7.44140625" style="7" bestFit="1" customWidth="1"/>
    <col min="9006" max="9006" width="10.44140625" style="7" bestFit="1" customWidth="1"/>
    <col min="9007" max="9010" width="7.44140625" style="7" bestFit="1" customWidth="1"/>
    <col min="9011" max="9011" width="6.88671875" style="7" bestFit="1" customWidth="1"/>
    <col min="9012" max="9012" width="9" style="7" bestFit="1" customWidth="1"/>
    <col min="9013" max="9014" width="7.44140625" style="7" bestFit="1" customWidth="1"/>
    <col min="9015" max="9016" width="9" style="7" bestFit="1" customWidth="1"/>
    <col min="9017" max="9017" width="9" style="7" customWidth="1"/>
    <col min="9018" max="9018" width="7.44140625" style="7" bestFit="1" customWidth="1"/>
    <col min="9019" max="9019" width="9" style="7" bestFit="1" customWidth="1"/>
    <col min="9020" max="9020" width="11.44140625" style="7"/>
    <col min="9021" max="9021" width="29.44140625" style="7" customWidth="1"/>
    <col min="9022" max="9022" width="9" style="7" bestFit="1" customWidth="1"/>
    <col min="9023" max="9023" width="7.44140625" style="7" bestFit="1" customWidth="1"/>
    <col min="9024" max="9024" width="10.44140625" style="7" bestFit="1" customWidth="1"/>
    <col min="9025" max="9028" width="7.44140625" style="7" bestFit="1" customWidth="1"/>
    <col min="9029" max="9029" width="6.88671875" style="7" bestFit="1" customWidth="1"/>
    <col min="9030" max="9030" width="9" style="7" bestFit="1" customWidth="1"/>
    <col min="9031" max="9032" width="7.44140625" style="7" bestFit="1" customWidth="1"/>
    <col min="9033" max="9034" width="9" style="7" bestFit="1" customWidth="1"/>
    <col min="9035" max="9035" width="9" style="7" customWidth="1"/>
    <col min="9036" max="9036" width="7.44140625" style="7" bestFit="1" customWidth="1"/>
    <col min="9037" max="9037" width="9" style="7" bestFit="1" customWidth="1"/>
    <col min="9038" max="9216" width="11.44140625" style="7"/>
    <col min="9217" max="9217" width="27.44140625" style="7" customWidth="1"/>
    <col min="9218" max="9218" width="10.44140625" style="7" bestFit="1" customWidth="1"/>
    <col min="9219" max="9219" width="9.109375" style="7" bestFit="1" customWidth="1"/>
    <col min="9220" max="9220" width="10.44140625" style="7" bestFit="1" customWidth="1"/>
    <col min="9221" max="9222" width="9.44140625" style="7" bestFit="1" customWidth="1"/>
    <col min="9223" max="9223" width="10.109375" style="7" bestFit="1" customWidth="1"/>
    <col min="9224" max="9224" width="9.109375" style="7" bestFit="1" customWidth="1"/>
    <col min="9225" max="9225" width="10" style="7" customWidth="1"/>
    <col min="9226" max="9229" width="9.44140625" style="7" bestFit="1" customWidth="1"/>
    <col min="9230" max="9230" width="9.109375" style="7" bestFit="1" customWidth="1"/>
    <col min="9231" max="9231" width="8.109375" style="7" bestFit="1" customWidth="1"/>
    <col min="9232" max="9232" width="7.44140625" style="7" bestFit="1" customWidth="1"/>
    <col min="9233" max="9235" width="7.44140625" style="7" customWidth="1"/>
    <col min="9236" max="9236" width="13.6640625" style="7" bestFit="1" customWidth="1"/>
    <col min="9237" max="9241" width="10.109375" style="7" customWidth="1"/>
    <col min="9242" max="9242" width="9" style="7" bestFit="1" customWidth="1"/>
    <col min="9243" max="9243" width="7.44140625" style="7" bestFit="1" customWidth="1"/>
    <col min="9244" max="9244" width="10.44140625" style="7" bestFit="1" customWidth="1"/>
    <col min="9245" max="9248" width="7.44140625" style="7" bestFit="1" customWidth="1"/>
    <col min="9249" max="9249" width="6.88671875" style="7" bestFit="1" customWidth="1"/>
    <col min="9250" max="9250" width="9" style="7" bestFit="1" customWidth="1"/>
    <col min="9251" max="9252" width="7.44140625" style="7" bestFit="1" customWidth="1"/>
    <col min="9253" max="9254" width="9" style="7" bestFit="1" customWidth="1"/>
    <col min="9255" max="9255" width="9" style="7" customWidth="1"/>
    <col min="9256" max="9256" width="7.44140625" style="7" bestFit="1" customWidth="1"/>
    <col min="9257" max="9257" width="10.44140625" style="7" bestFit="1" customWidth="1"/>
    <col min="9258" max="9258" width="11.44140625" style="7"/>
    <col min="9259" max="9259" width="29.44140625" style="7" customWidth="1"/>
    <col min="9260" max="9260" width="9" style="7" bestFit="1" customWidth="1"/>
    <col min="9261" max="9261" width="7.44140625" style="7" bestFit="1" customWidth="1"/>
    <col min="9262" max="9262" width="10.44140625" style="7" bestFit="1" customWidth="1"/>
    <col min="9263" max="9266" width="7.44140625" style="7" bestFit="1" customWidth="1"/>
    <col min="9267" max="9267" width="6.88671875" style="7" bestFit="1" customWidth="1"/>
    <col min="9268" max="9268" width="9" style="7" bestFit="1" customWidth="1"/>
    <col min="9269" max="9270" width="7.44140625" style="7" bestFit="1" customWidth="1"/>
    <col min="9271" max="9272" width="9" style="7" bestFit="1" customWidth="1"/>
    <col min="9273" max="9273" width="9" style="7" customWidth="1"/>
    <col min="9274" max="9274" width="7.44140625" style="7" bestFit="1" customWidth="1"/>
    <col min="9275" max="9275" width="9" style="7" bestFit="1" customWidth="1"/>
    <col min="9276" max="9276" width="11.44140625" style="7"/>
    <col min="9277" max="9277" width="29.44140625" style="7" customWidth="1"/>
    <col min="9278" max="9278" width="9" style="7" bestFit="1" customWidth="1"/>
    <col min="9279" max="9279" width="7.44140625" style="7" bestFit="1" customWidth="1"/>
    <col min="9280" max="9280" width="10.44140625" style="7" bestFit="1" customWidth="1"/>
    <col min="9281" max="9284" width="7.44140625" style="7" bestFit="1" customWidth="1"/>
    <col min="9285" max="9285" width="6.88671875" style="7" bestFit="1" customWidth="1"/>
    <col min="9286" max="9286" width="9" style="7" bestFit="1" customWidth="1"/>
    <col min="9287" max="9288" width="7.44140625" style="7" bestFit="1" customWidth="1"/>
    <col min="9289" max="9290" width="9" style="7" bestFit="1" customWidth="1"/>
    <col min="9291" max="9291" width="9" style="7" customWidth="1"/>
    <col min="9292" max="9292" width="7.44140625" style="7" bestFit="1" customWidth="1"/>
    <col min="9293" max="9293" width="9" style="7" bestFit="1" customWidth="1"/>
    <col min="9294" max="9472" width="11.44140625" style="7"/>
    <col min="9473" max="9473" width="27.44140625" style="7" customWidth="1"/>
    <col min="9474" max="9474" width="10.44140625" style="7" bestFit="1" customWidth="1"/>
    <col min="9475" max="9475" width="9.109375" style="7" bestFit="1" customWidth="1"/>
    <col min="9476" max="9476" width="10.44140625" style="7" bestFit="1" customWidth="1"/>
    <col min="9477" max="9478" width="9.44140625" style="7" bestFit="1" customWidth="1"/>
    <col min="9479" max="9479" width="10.109375" style="7" bestFit="1" customWidth="1"/>
    <col min="9480" max="9480" width="9.109375" style="7" bestFit="1" customWidth="1"/>
    <col min="9481" max="9481" width="10" style="7" customWidth="1"/>
    <col min="9482" max="9485" width="9.44140625" style="7" bestFit="1" customWidth="1"/>
    <col min="9486" max="9486" width="9.109375" style="7" bestFit="1" customWidth="1"/>
    <col min="9487" max="9487" width="8.109375" style="7" bestFit="1" customWidth="1"/>
    <col min="9488" max="9488" width="7.44140625" style="7" bestFit="1" customWidth="1"/>
    <col min="9489" max="9491" width="7.44140625" style="7" customWidth="1"/>
    <col min="9492" max="9492" width="13.6640625" style="7" bestFit="1" customWidth="1"/>
    <col min="9493" max="9497" width="10.109375" style="7" customWidth="1"/>
    <col min="9498" max="9498" width="9" style="7" bestFit="1" customWidth="1"/>
    <col min="9499" max="9499" width="7.44140625" style="7" bestFit="1" customWidth="1"/>
    <col min="9500" max="9500" width="10.44140625" style="7" bestFit="1" customWidth="1"/>
    <col min="9501" max="9504" width="7.44140625" style="7" bestFit="1" customWidth="1"/>
    <col min="9505" max="9505" width="6.88671875" style="7" bestFit="1" customWidth="1"/>
    <col min="9506" max="9506" width="9" style="7" bestFit="1" customWidth="1"/>
    <col min="9507" max="9508" width="7.44140625" style="7" bestFit="1" customWidth="1"/>
    <col min="9509" max="9510" width="9" style="7" bestFit="1" customWidth="1"/>
    <col min="9511" max="9511" width="9" style="7" customWidth="1"/>
    <col min="9512" max="9512" width="7.44140625" style="7" bestFit="1" customWidth="1"/>
    <col min="9513" max="9513" width="10.44140625" style="7" bestFit="1" customWidth="1"/>
    <col min="9514" max="9514" width="11.44140625" style="7"/>
    <col min="9515" max="9515" width="29.44140625" style="7" customWidth="1"/>
    <col min="9516" max="9516" width="9" style="7" bestFit="1" customWidth="1"/>
    <col min="9517" max="9517" width="7.44140625" style="7" bestFit="1" customWidth="1"/>
    <col min="9518" max="9518" width="10.44140625" style="7" bestFit="1" customWidth="1"/>
    <col min="9519" max="9522" width="7.44140625" style="7" bestFit="1" customWidth="1"/>
    <col min="9523" max="9523" width="6.88671875" style="7" bestFit="1" customWidth="1"/>
    <col min="9524" max="9524" width="9" style="7" bestFit="1" customWidth="1"/>
    <col min="9525" max="9526" width="7.44140625" style="7" bestFit="1" customWidth="1"/>
    <col min="9527" max="9528" width="9" style="7" bestFit="1" customWidth="1"/>
    <col min="9529" max="9529" width="9" style="7" customWidth="1"/>
    <col min="9530" max="9530" width="7.44140625" style="7" bestFit="1" customWidth="1"/>
    <col min="9531" max="9531" width="9" style="7" bestFit="1" customWidth="1"/>
    <col min="9532" max="9532" width="11.44140625" style="7"/>
    <col min="9533" max="9533" width="29.44140625" style="7" customWidth="1"/>
    <col min="9534" max="9534" width="9" style="7" bestFit="1" customWidth="1"/>
    <col min="9535" max="9535" width="7.44140625" style="7" bestFit="1" customWidth="1"/>
    <col min="9536" max="9536" width="10.44140625" style="7" bestFit="1" customWidth="1"/>
    <col min="9537" max="9540" width="7.44140625" style="7" bestFit="1" customWidth="1"/>
    <col min="9541" max="9541" width="6.88671875" style="7" bestFit="1" customWidth="1"/>
    <col min="9542" max="9542" width="9" style="7" bestFit="1" customWidth="1"/>
    <col min="9543" max="9544" width="7.44140625" style="7" bestFit="1" customWidth="1"/>
    <col min="9545" max="9546" width="9" style="7" bestFit="1" customWidth="1"/>
    <col min="9547" max="9547" width="9" style="7" customWidth="1"/>
    <col min="9548" max="9548" width="7.44140625" style="7" bestFit="1" customWidth="1"/>
    <col min="9549" max="9549" width="9" style="7" bestFit="1" customWidth="1"/>
    <col min="9550" max="9728" width="11.44140625" style="7"/>
    <col min="9729" max="9729" width="27.44140625" style="7" customWidth="1"/>
    <col min="9730" max="9730" width="10.44140625" style="7" bestFit="1" customWidth="1"/>
    <col min="9731" max="9731" width="9.109375" style="7" bestFit="1" customWidth="1"/>
    <col min="9732" max="9732" width="10.44140625" style="7" bestFit="1" customWidth="1"/>
    <col min="9733" max="9734" width="9.44140625" style="7" bestFit="1" customWidth="1"/>
    <col min="9735" max="9735" width="10.109375" style="7" bestFit="1" customWidth="1"/>
    <col min="9736" max="9736" width="9.109375" style="7" bestFit="1" customWidth="1"/>
    <col min="9737" max="9737" width="10" style="7" customWidth="1"/>
    <col min="9738" max="9741" width="9.44140625" style="7" bestFit="1" customWidth="1"/>
    <col min="9742" max="9742" width="9.109375" style="7" bestFit="1" customWidth="1"/>
    <col min="9743" max="9743" width="8.109375" style="7" bestFit="1" customWidth="1"/>
    <col min="9744" max="9744" width="7.44140625" style="7" bestFit="1" customWidth="1"/>
    <col min="9745" max="9747" width="7.44140625" style="7" customWidth="1"/>
    <col min="9748" max="9748" width="13.6640625" style="7" bestFit="1" customWidth="1"/>
    <col min="9749" max="9753" width="10.109375" style="7" customWidth="1"/>
    <col min="9754" max="9754" width="9" style="7" bestFit="1" customWidth="1"/>
    <col min="9755" max="9755" width="7.44140625" style="7" bestFit="1" customWidth="1"/>
    <col min="9756" max="9756" width="10.44140625" style="7" bestFit="1" customWidth="1"/>
    <col min="9757" max="9760" width="7.44140625" style="7" bestFit="1" customWidth="1"/>
    <col min="9761" max="9761" width="6.88671875" style="7" bestFit="1" customWidth="1"/>
    <col min="9762" max="9762" width="9" style="7" bestFit="1" customWidth="1"/>
    <col min="9763" max="9764" width="7.44140625" style="7" bestFit="1" customWidth="1"/>
    <col min="9765" max="9766" width="9" style="7" bestFit="1" customWidth="1"/>
    <col min="9767" max="9767" width="9" style="7" customWidth="1"/>
    <col min="9768" max="9768" width="7.44140625" style="7" bestFit="1" customWidth="1"/>
    <col min="9769" max="9769" width="10.44140625" style="7" bestFit="1" customWidth="1"/>
    <col min="9770" max="9770" width="11.44140625" style="7"/>
    <col min="9771" max="9771" width="29.44140625" style="7" customWidth="1"/>
    <col min="9772" max="9772" width="9" style="7" bestFit="1" customWidth="1"/>
    <col min="9773" max="9773" width="7.44140625" style="7" bestFit="1" customWidth="1"/>
    <col min="9774" max="9774" width="10.44140625" style="7" bestFit="1" customWidth="1"/>
    <col min="9775" max="9778" width="7.44140625" style="7" bestFit="1" customWidth="1"/>
    <col min="9779" max="9779" width="6.88671875" style="7" bestFit="1" customWidth="1"/>
    <col min="9780" max="9780" width="9" style="7" bestFit="1" customWidth="1"/>
    <col min="9781" max="9782" width="7.44140625" style="7" bestFit="1" customWidth="1"/>
    <col min="9783" max="9784" width="9" style="7" bestFit="1" customWidth="1"/>
    <col min="9785" max="9785" width="9" style="7" customWidth="1"/>
    <col min="9786" max="9786" width="7.44140625" style="7" bestFit="1" customWidth="1"/>
    <col min="9787" max="9787" width="9" style="7" bestFit="1" customWidth="1"/>
    <col min="9788" max="9788" width="11.44140625" style="7"/>
    <col min="9789" max="9789" width="29.44140625" style="7" customWidth="1"/>
    <col min="9790" max="9790" width="9" style="7" bestFit="1" customWidth="1"/>
    <col min="9791" max="9791" width="7.44140625" style="7" bestFit="1" customWidth="1"/>
    <col min="9792" max="9792" width="10.44140625" style="7" bestFit="1" customWidth="1"/>
    <col min="9793" max="9796" width="7.44140625" style="7" bestFit="1" customWidth="1"/>
    <col min="9797" max="9797" width="6.88671875" style="7" bestFit="1" customWidth="1"/>
    <col min="9798" max="9798" width="9" style="7" bestFit="1" customWidth="1"/>
    <col min="9799" max="9800" width="7.44140625" style="7" bestFit="1" customWidth="1"/>
    <col min="9801" max="9802" width="9" style="7" bestFit="1" customWidth="1"/>
    <col min="9803" max="9803" width="9" style="7" customWidth="1"/>
    <col min="9804" max="9804" width="7.44140625" style="7" bestFit="1" customWidth="1"/>
    <col min="9805" max="9805" width="9" style="7" bestFit="1" customWidth="1"/>
    <col min="9806" max="9984" width="11.44140625" style="7"/>
    <col min="9985" max="9985" width="27.44140625" style="7" customWidth="1"/>
    <col min="9986" max="9986" width="10.44140625" style="7" bestFit="1" customWidth="1"/>
    <col min="9987" max="9987" width="9.109375" style="7" bestFit="1" customWidth="1"/>
    <col min="9988" max="9988" width="10.44140625" style="7" bestFit="1" customWidth="1"/>
    <col min="9989" max="9990" width="9.44140625" style="7" bestFit="1" customWidth="1"/>
    <col min="9991" max="9991" width="10.109375" style="7" bestFit="1" customWidth="1"/>
    <col min="9992" max="9992" width="9.109375" style="7" bestFit="1" customWidth="1"/>
    <col min="9993" max="9993" width="10" style="7" customWidth="1"/>
    <col min="9994" max="9997" width="9.44140625" style="7" bestFit="1" customWidth="1"/>
    <col min="9998" max="9998" width="9.109375" style="7" bestFit="1" customWidth="1"/>
    <col min="9999" max="9999" width="8.109375" style="7" bestFit="1" customWidth="1"/>
    <col min="10000" max="10000" width="7.44140625" style="7" bestFit="1" customWidth="1"/>
    <col min="10001" max="10003" width="7.44140625" style="7" customWidth="1"/>
    <col min="10004" max="10004" width="13.6640625" style="7" bestFit="1" customWidth="1"/>
    <col min="10005" max="10009" width="10.109375" style="7" customWidth="1"/>
    <col min="10010" max="10010" width="9" style="7" bestFit="1" customWidth="1"/>
    <col min="10011" max="10011" width="7.44140625" style="7" bestFit="1" customWidth="1"/>
    <col min="10012" max="10012" width="10.44140625" style="7" bestFit="1" customWidth="1"/>
    <col min="10013" max="10016" width="7.44140625" style="7" bestFit="1" customWidth="1"/>
    <col min="10017" max="10017" width="6.88671875" style="7" bestFit="1" customWidth="1"/>
    <col min="10018" max="10018" width="9" style="7" bestFit="1" customWidth="1"/>
    <col min="10019" max="10020" width="7.44140625" style="7" bestFit="1" customWidth="1"/>
    <col min="10021" max="10022" width="9" style="7" bestFit="1" customWidth="1"/>
    <col min="10023" max="10023" width="9" style="7" customWidth="1"/>
    <col min="10024" max="10024" width="7.44140625" style="7" bestFit="1" customWidth="1"/>
    <col min="10025" max="10025" width="10.44140625" style="7" bestFit="1" customWidth="1"/>
    <col min="10026" max="10026" width="11.44140625" style="7"/>
    <col min="10027" max="10027" width="29.44140625" style="7" customWidth="1"/>
    <col min="10028" max="10028" width="9" style="7" bestFit="1" customWidth="1"/>
    <col min="10029" max="10029" width="7.44140625" style="7" bestFit="1" customWidth="1"/>
    <col min="10030" max="10030" width="10.44140625" style="7" bestFit="1" customWidth="1"/>
    <col min="10031" max="10034" width="7.44140625" style="7" bestFit="1" customWidth="1"/>
    <col min="10035" max="10035" width="6.88671875" style="7" bestFit="1" customWidth="1"/>
    <col min="10036" max="10036" width="9" style="7" bestFit="1" customWidth="1"/>
    <col min="10037" max="10038" width="7.44140625" style="7" bestFit="1" customWidth="1"/>
    <col min="10039" max="10040" width="9" style="7" bestFit="1" customWidth="1"/>
    <col min="10041" max="10041" width="9" style="7" customWidth="1"/>
    <col min="10042" max="10042" width="7.44140625" style="7" bestFit="1" customWidth="1"/>
    <col min="10043" max="10043" width="9" style="7" bestFit="1" customWidth="1"/>
    <col min="10044" max="10044" width="11.44140625" style="7"/>
    <col min="10045" max="10045" width="29.44140625" style="7" customWidth="1"/>
    <col min="10046" max="10046" width="9" style="7" bestFit="1" customWidth="1"/>
    <col min="10047" max="10047" width="7.44140625" style="7" bestFit="1" customWidth="1"/>
    <col min="10048" max="10048" width="10.44140625" style="7" bestFit="1" customWidth="1"/>
    <col min="10049" max="10052" width="7.44140625" style="7" bestFit="1" customWidth="1"/>
    <col min="10053" max="10053" width="6.88671875" style="7" bestFit="1" customWidth="1"/>
    <col min="10054" max="10054" width="9" style="7" bestFit="1" customWidth="1"/>
    <col min="10055" max="10056" width="7.44140625" style="7" bestFit="1" customWidth="1"/>
    <col min="10057" max="10058" width="9" style="7" bestFit="1" customWidth="1"/>
    <col min="10059" max="10059" width="9" style="7" customWidth="1"/>
    <col min="10060" max="10060" width="7.44140625" style="7" bestFit="1" customWidth="1"/>
    <col min="10061" max="10061" width="9" style="7" bestFit="1" customWidth="1"/>
    <col min="10062" max="10240" width="11.44140625" style="7"/>
    <col min="10241" max="10241" width="27.44140625" style="7" customWidth="1"/>
    <col min="10242" max="10242" width="10.44140625" style="7" bestFit="1" customWidth="1"/>
    <col min="10243" max="10243" width="9.109375" style="7" bestFit="1" customWidth="1"/>
    <col min="10244" max="10244" width="10.44140625" style="7" bestFit="1" customWidth="1"/>
    <col min="10245" max="10246" width="9.44140625" style="7" bestFit="1" customWidth="1"/>
    <col min="10247" max="10247" width="10.109375" style="7" bestFit="1" customWidth="1"/>
    <col min="10248" max="10248" width="9.109375" style="7" bestFit="1" customWidth="1"/>
    <col min="10249" max="10249" width="10" style="7" customWidth="1"/>
    <col min="10250" max="10253" width="9.44140625" style="7" bestFit="1" customWidth="1"/>
    <col min="10254" max="10254" width="9.109375" style="7" bestFit="1" customWidth="1"/>
    <col min="10255" max="10255" width="8.109375" style="7" bestFit="1" customWidth="1"/>
    <col min="10256" max="10256" width="7.44140625" style="7" bestFit="1" customWidth="1"/>
    <col min="10257" max="10259" width="7.44140625" style="7" customWidth="1"/>
    <col min="10260" max="10260" width="13.6640625" style="7" bestFit="1" customWidth="1"/>
    <col min="10261" max="10265" width="10.109375" style="7" customWidth="1"/>
    <col min="10266" max="10266" width="9" style="7" bestFit="1" customWidth="1"/>
    <col min="10267" max="10267" width="7.44140625" style="7" bestFit="1" customWidth="1"/>
    <col min="10268" max="10268" width="10.44140625" style="7" bestFit="1" customWidth="1"/>
    <col min="10269" max="10272" width="7.44140625" style="7" bestFit="1" customWidth="1"/>
    <col min="10273" max="10273" width="6.88671875" style="7" bestFit="1" customWidth="1"/>
    <col min="10274" max="10274" width="9" style="7" bestFit="1" customWidth="1"/>
    <col min="10275" max="10276" width="7.44140625" style="7" bestFit="1" customWidth="1"/>
    <col min="10277" max="10278" width="9" style="7" bestFit="1" customWidth="1"/>
    <col min="10279" max="10279" width="9" style="7" customWidth="1"/>
    <col min="10280" max="10280" width="7.44140625" style="7" bestFit="1" customWidth="1"/>
    <col min="10281" max="10281" width="10.44140625" style="7" bestFit="1" customWidth="1"/>
    <col min="10282" max="10282" width="11.44140625" style="7"/>
    <col min="10283" max="10283" width="29.44140625" style="7" customWidth="1"/>
    <col min="10284" max="10284" width="9" style="7" bestFit="1" customWidth="1"/>
    <col min="10285" max="10285" width="7.44140625" style="7" bestFit="1" customWidth="1"/>
    <col min="10286" max="10286" width="10.44140625" style="7" bestFit="1" customWidth="1"/>
    <col min="10287" max="10290" width="7.44140625" style="7" bestFit="1" customWidth="1"/>
    <col min="10291" max="10291" width="6.88671875" style="7" bestFit="1" customWidth="1"/>
    <col min="10292" max="10292" width="9" style="7" bestFit="1" customWidth="1"/>
    <col min="10293" max="10294" width="7.44140625" style="7" bestFit="1" customWidth="1"/>
    <col min="10295" max="10296" width="9" style="7" bestFit="1" customWidth="1"/>
    <col min="10297" max="10297" width="9" style="7" customWidth="1"/>
    <col min="10298" max="10298" width="7.44140625" style="7" bestFit="1" customWidth="1"/>
    <col min="10299" max="10299" width="9" style="7" bestFit="1" customWidth="1"/>
    <col min="10300" max="10300" width="11.44140625" style="7"/>
    <col min="10301" max="10301" width="29.44140625" style="7" customWidth="1"/>
    <col min="10302" max="10302" width="9" style="7" bestFit="1" customWidth="1"/>
    <col min="10303" max="10303" width="7.44140625" style="7" bestFit="1" customWidth="1"/>
    <col min="10304" max="10304" width="10.44140625" style="7" bestFit="1" customWidth="1"/>
    <col min="10305" max="10308" width="7.44140625" style="7" bestFit="1" customWidth="1"/>
    <col min="10309" max="10309" width="6.88671875" style="7" bestFit="1" customWidth="1"/>
    <col min="10310" max="10310" width="9" style="7" bestFit="1" customWidth="1"/>
    <col min="10311" max="10312" width="7.44140625" style="7" bestFit="1" customWidth="1"/>
    <col min="10313" max="10314" width="9" style="7" bestFit="1" customWidth="1"/>
    <col min="10315" max="10315" width="9" style="7" customWidth="1"/>
    <col min="10316" max="10316" width="7.44140625" style="7" bestFit="1" customWidth="1"/>
    <col min="10317" max="10317" width="9" style="7" bestFit="1" customWidth="1"/>
    <col min="10318" max="10496" width="11.44140625" style="7"/>
    <col min="10497" max="10497" width="27.44140625" style="7" customWidth="1"/>
    <col min="10498" max="10498" width="10.44140625" style="7" bestFit="1" customWidth="1"/>
    <col min="10499" max="10499" width="9.109375" style="7" bestFit="1" customWidth="1"/>
    <col min="10500" max="10500" width="10.44140625" style="7" bestFit="1" customWidth="1"/>
    <col min="10501" max="10502" width="9.44140625" style="7" bestFit="1" customWidth="1"/>
    <col min="10503" max="10503" width="10.109375" style="7" bestFit="1" customWidth="1"/>
    <col min="10504" max="10504" width="9.109375" style="7" bestFit="1" customWidth="1"/>
    <col min="10505" max="10505" width="10" style="7" customWidth="1"/>
    <col min="10506" max="10509" width="9.44140625" style="7" bestFit="1" customWidth="1"/>
    <col min="10510" max="10510" width="9.109375" style="7" bestFit="1" customWidth="1"/>
    <col min="10511" max="10511" width="8.109375" style="7" bestFit="1" customWidth="1"/>
    <col min="10512" max="10512" width="7.44140625" style="7" bestFit="1" customWidth="1"/>
    <col min="10513" max="10515" width="7.44140625" style="7" customWidth="1"/>
    <col min="10516" max="10516" width="13.6640625" style="7" bestFit="1" customWidth="1"/>
    <col min="10517" max="10521" width="10.109375" style="7" customWidth="1"/>
    <col min="10522" max="10522" width="9" style="7" bestFit="1" customWidth="1"/>
    <col min="10523" max="10523" width="7.44140625" style="7" bestFit="1" customWidth="1"/>
    <col min="10524" max="10524" width="10.44140625" style="7" bestFit="1" customWidth="1"/>
    <col min="10525" max="10528" width="7.44140625" style="7" bestFit="1" customWidth="1"/>
    <col min="10529" max="10529" width="6.88671875" style="7" bestFit="1" customWidth="1"/>
    <col min="10530" max="10530" width="9" style="7" bestFit="1" customWidth="1"/>
    <col min="10531" max="10532" width="7.44140625" style="7" bestFit="1" customWidth="1"/>
    <col min="10533" max="10534" width="9" style="7" bestFit="1" customWidth="1"/>
    <col min="10535" max="10535" width="9" style="7" customWidth="1"/>
    <col min="10536" max="10536" width="7.44140625" style="7" bestFit="1" customWidth="1"/>
    <col min="10537" max="10537" width="10.44140625" style="7" bestFit="1" customWidth="1"/>
    <col min="10538" max="10538" width="11.44140625" style="7"/>
    <col min="10539" max="10539" width="29.44140625" style="7" customWidth="1"/>
    <col min="10540" max="10540" width="9" style="7" bestFit="1" customWidth="1"/>
    <col min="10541" max="10541" width="7.44140625" style="7" bestFit="1" customWidth="1"/>
    <col min="10542" max="10542" width="10.44140625" style="7" bestFit="1" customWidth="1"/>
    <col min="10543" max="10546" width="7.44140625" style="7" bestFit="1" customWidth="1"/>
    <col min="10547" max="10547" width="6.88671875" style="7" bestFit="1" customWidth="1"/>
    <col min="10548" max="10548" width="9" style="7" bestFit="1" customWidth="1"/>
    <col min="10549" max="10550" width="7.44140625" style="7" bestFit="1" customWidth="1"/>
    <col min="10551" max="10552" width="9" style="7" bestFit="1" customWidth="1"/>
    <col min="10553" max="10553" width="9" style="7" customWidth="1"/>
    <col min="10554" max="10554" width="7.44140625" style="7" bestFit="1" customWidth="1"/>
    <col min="10555" max="10555" width="9" style="7" bestFit="1" customWidth="1"/>
    <col min="10556" max="10556" width="11.44140625" style="7"/>
    <col min="10557" max="10557" width="29.44140625" style="7" customWidth="1"/>
    <col min="10558" max="10558" width="9" style="7" bestFit="1" customWidth="1"/>
    <col min="10559" max="10559" width="7.44140625" style="7" bestFit="1" customWidth="1"/>
    <col min="10560" max="10560" width="10.44140625" style="7" bestFit="1" customWidth="1"/>
    <col min="10561" max="10564" width="7.44140625" style="7" bestFit="1" customWidth="1"/>
    <col min="10565" max="10565" width="6.88671875" style="7" bestFit="1" customWidth="1"/>
    <col min="10566" max="10566" width="9" style="7" bestFit="1" customWidth="1"/>
    <col min="10567" max="10568" width="7.44140625" style="7" bestFit="1" customWidth="1"/>
    <col min="10569" max="10570" width="9" style="7" bestFit="1" customWidth="1"/>
    <col min="10571" max="10571" width="9" style="7" customWidth="1"/>
    <col min="10572" max="10572" width="7.44140625" style="7" bestFit="1" customWidth="1"/>
    <col min="10573" max="10573" width="9" style="7" bestFit="1" customWidth="1"/>
    <col min="10574" max="10752" width="11.44140625" style="7"/>
    <col min="10753" max="10753" width="27.44140625" style="7" customWidth="1"/>
    <col min="10754" max="10754" width="10.44140625" style="7" bestFit="1" customWidth="1"/>
    <col min="10755" max="10755" width="9.109375" style="7" bestFit="1" customWidth="1"/>
    <col min="10756" max="10756" width="10.44140625" style="7" bestFit="1" customWidth="1"/>
    <col min="10757" max="10758" width="9.44140625" style="7" bestFit="1" customWidth="1"/>
    <col min="10759" max="10759" width="10.109375" style="7" bestFit="1" customWidth="1"/>
    <col min="10760" max="10760" width="9.109375" style="7" bestFit="1" customWidth="1"/>
    <col min="10761" max="10761" width="10" style="7" customWidth="1"/>
    <col min="10762" max="10765" width="9.44140625" style="7" bestFit="1" customWidth="1"/>
    <col min="10766" max="10766" width="9.109375" style="7" bestFit="1" customWidth="1"/>
    <col min="10767" max="10767" width="8.109375" style="7" bestFit="1" customWidth="1"/>
    <col min="10768" max="10768" width="7.44140625" style="7" bestFit="1" customWidth="1"/>
    <col min="10769" max="10771" width="7.44140625" style="7" customWidth="1"/>
    <col min="10772" max="10772" width="13.6640625" style="7" bestFit="1" customWidth="1"/>
    <col min="10773" max="10777" width="10.109375" style="7" customWidth="1"/>
    <col min="10778" max="10778" width="9" style="7" bestFit="1" customWidth="1"/>
    <col min="10779" max="10779" width="7.44140625" style="7" bestFit="1" customWidth="1"/>
    <col min="10780" max="10780" width="10.44140625" style="7" bestFit="1" customWidth="1"/>
    <col min="10781" max="10784" width="7.44140625" style="7" bestFit="1" customWidth="1"/>
    <col min="10785" max="10785" width="6.88671875" style="7" bestFit="1" customWidth="1"/>
    <col min="10786" max="10786" width="9" style="7" bestFit="1" customWidth="1"/>
    <col min="10787" max="10788" width="7.44140625" style="7" bestFit="1" customWidth="1"/>
    <col min="10789" max="10790" width="9" style="7" bestFit="1" customWidth="1"/>
    <col min="10791" max="10791" width="9" style="7" customWidth="1"/>
    <col min="10792" max="10792" width="7.44140625" style="7" bestFit="1" customWidth="1"/>
    <col min="10793" max="10793" width="10.44140625" style="7" bestFit="1" customWidth="1"/>
    <col min="10794" max="10794" width="11.44140625" style="7"/>
    <col min="10795" max="10795" width="29.44140625" style="7" customWidth="1"/>
    <col min="10796" max="10796" width="9" style="7" bestFit="1" customWidth="1"/>
    <col min="10797" max="10797" width="7.44140625" style="7" bestFit="1" customWidth="1"/>
    <col min="10798" max="10798" width="10.44140625" style="7" bestFit="1" customWidth="1"/>
    <col min="10799" max="10802" width="7.44140625" style="7" bestFit="1" customWidth="1"/>
    <col min="10803" max="10803" width="6.88671875" style="7" bestFit="1" customWidth="1"/>
    <col min="10804" max="10804" width="9" style="7" bestFit="1" customWidth="1"/>
    <col min="10805" max="10806" width="7.44140625" style="7" bestFit="1" customWidth="1"/>
    <col min="10807" max="10808" width="9" style="7" bestFit="1" customWidth="1"/>
    <col min="10809" max="10809" width="9" style="7" customWidth="1"/>
    <col min="10810" max="10810" width="7.44140625" style="7" bestFit="1" customWidth="1"/>
    <col min="10811" max="10811" width="9" style="7" bestFit="1" customWidth="1"/>
    <col min="10812" max="10812" width="11.44140625" style="7"/>
    <col min="10813" max="10813" width="29.44140625" style="7" customWidth="1"/>
    <col min="10814" max="10814" width="9" style="7" bestFit="1" customWidth="1"/>
    <col min="10815" max="10815" width="7.44140625" style="7" bestFit="1" customWidth="1"/>
    <col min="10816" max="10816" width="10.44140625" style="7" bestFit="1" customWidth="1"/>
    <col min="10817" max="10820" width="7.44140625" style="7" bestFit="1" customWidth="1"/>
    <col min="10821" max="10821" width="6.88671875" style="7" bestFit="1" customWidth="1"/>
    <col min="10822" max="10822" width="9" style="7" bestFit="1" customWidth="1"/>
    <col min="10823" max="10824" width="7.44140625" style="7" bestFit="1" customWidth="1"/>
    <col min="10825" max="10826" width="9" style="7" bestFit="1" customWidth="1"/>
    <col min="10827" max="10827" width="9" style="7" customWidth="1"/>
    <col min="10828" max="10828" width="7.44140625" style="7" bestFit="1" customWidth="1"/>
    <col min="10829" max="10829" width="9" style="7" bestFit="1" customWidth="1"/>
    <col min="10830" max="11008" width="11.44140625" style="7"/>
    <col min="11009" max="11009" width="27.44140625" style="7" customWidth="1"/>
    <col min="11010" max="11010" width="10.44140625" style="7" bestFit="1" customWidth="1"/>
    <col min="11011" max="11011" width="9.109375" style="7" bestFit="1" customWidth="1"/>
    <col min="11012" max="11012" width="10.44140625" style="7" bestFit="1" customWidth="1"/>
    <col min="11013" max="11014" width="9.44140625" style="7" bestFit="1" customWidth="1"/>
    <col min="11015" max="11015" width="10.109375" style="7" bestFit="1" customWidth="1"/>
    <col min="11016" max="11016" width="9.109375" style="7" bestFit="1" customWidth="1"/>
    <col min="11017" max="11017" width="10" style="7" customWidth="1"/>
    <col min="11018" max="11021" width="9.44140625" style="7" bestFit="1" customWidth="1"/>
    <col min="11022" max="11022" width="9.109375" style="7" bestFit="1" customWidth="1"/>
    <col min="11023" max="11023" width="8.109375" style="7" bestFit="1" customWidth="1"/>
    <col min="11024" max="11024" width="7.44140625" style="7" bestFit="1" customWidth="1"/>
    <col min="11025" max="11027" width="7.44140625" style="7" customWidth="1"/>
    <col min="11028" max="11028" width="13.6640625" style="7" bestFit="1" customWidth="1"/>
    <col min="11029" max="11033" width="10.109375" style="7" customWidth="1"/>
    <col min="11034" max="11034" width="9" style="7" bestFit="1" customWidth="1"/>
    <col min="11035" max="11035" width="7.44140625" style="7" bestFit="1" customWidth="1"/>
    <col min="11036" max="11036" width="10.44140625" style="7" bestFit="1" customWidth="1"/>
    <col min="11037" max="11040" width="7.44140625" style="7" bestFit="1" customWidth="1"/>
    <col min="11041" max="11041" width="6.88671875" style="7" bestFit="1" customWidth="1"/>
    <col min="11042" max="11042" width="9" style="7" bestFit="1" customWidth="1"/>
    <col min="11043" max="11044" width="7.44140625" style="7" bestFit="1" customWidth="1"/>
    <col min="11045" max="11046" width="9" style="7" bestFit="1" customWidth="1"/>
    <col min="11047" max="11047" width="9" style="7" customWidth="1"/>
    <col min="11048" max="11048" width="7.44140625" style="7" bestFit="1" customWidth="1"/>
    <col min="11049" max="11049" width="10.44140625" style="7" bestFit="1" customWidth="1"/>
    <col min="11050" max="11050" width="11.44140625" style="7"/>
    <col min="11051" max="11051" width="29.44140625" style="7" customWidth="1"/>
    <col min="11052" max="11052" width="9" style="7" bestFit="1" customWidth="1"/>
    <col min="11053" max="11053" width="7.44140625" style="7" bestFit="1" customWidth="1"/>
    <col min="11054" max="11054" width="10.44140625" style="7" bestFit="1" customWidth="1"/>
    <col min="11055" max="11058" width="7.44140625" style="7" bestFit="1" customWidth="1"/>
    <col min="11059" max="11059" width="6.88671875" style="7" bestFit="1" customWidth="1"/>
    <col min="11060" max="11060" width="9" style="7" bestFit="1" customWidth="1"/>
    <col min="11061" max="11062" width="7.44140625" style="7" bestFit="1" customWidth="1"/>
    <col min="11063" max="11064" width="9" style="7" bestFit="1" customWidth="1"/>
    <col min="11065" max="11065" width="9" style="7" customWidth="1"/>
    <col min="11066" max="11066" width="7.44140625" style="7" bestFit="1" customWidth="1"/>
    <col min="11067" max="11067" width="9" style="7" bestFit="1" customWidth="1"/>
    <col min="11068" max="11068" width="11.44140625" style="7"/>
    <col min="11069" max="11069" width="29.44140625" style="7" customWidth="1"/>
    <col min="11070" max="11070" width="9" style="7" bestFit="1" customWidth="1"/>
    <col min="11071" max="11071" width="7.44140625" style="7" bestFit="1" customWidth="1"/>
    <col min="11072" max="11072" width="10.44140625" style="7" bestFit="1" customWidth="1"/>
    <col min="11073" max="11076" width="7.44140625" style="7" bestFit="1" customWidth="1"/>
    <col min="11077" max="11077" width="6.88671875" style="7" bestFit="1" customWidth="1"/>
    <col min="11078" max="11078" width="9" style="7" bestFit="1" customWidth="1"/>
    <col min="11079" max="11080" width="7.44140625" style="7" bestFit="1" customWidth="1"/>
    <col min="11081" max="11082" width="9" style="7" bestFit="1" customWidth="1"/>
    <col min="11083" max="11083" width="9" style="7" customWidth="1"/>
    <col min="11084" max="11084" width="7.44140625" style="7" bestFit="1" customWidth="1"/>
    <col min="11085" max="11085" width="9" style="7" bestFit="1" customWidth="1"/>
    <col min="11086" max="11264" width="11.44140625" style="7"/>
    <col min="11265" max="11265" width="27.44140625" style="7" customWidth="1"/>
    <col min="11266" max="11266" width="10.44140625" style="7" bestFit="1" customWidth="1"/>
    <col min="11267" max="11267" width="9.109375" style="7" bestFit="1" customWidth="1"/>
    <col min="11268" max="11268" width="10.44140625" style="7" bestFit="1" customWidth="1"/>
    <col min="11269" max="11270" width="9.44140625" style="7" bestFit="1" customWidth="1"/>
    <col min="11271" max="11271" width="10.109375" style="7" bestFit="1" customWidth="1"/>
    <col min="11272" max="11272" width="9.109375" style="7" bestFit="1" customWidth="1"/>
    <col min="11273" max="11273" width="10" style="7" customWidth="1"/>
    <col min="11274" max="11277" width="9.44140625" style="7" bestFit="1" customWidth="1"/>
    <col min="11278" max="11278" width="9.109375" style="7" bestFit="1" customWidth="1"/>
    <col min="11279" max="11279" width="8.109375" style="7" bestFit="1" customWidth="1"/>
    <col min="11280" max="11280" width="7.44140625" style="7" bestFit="1" customWidth="1"/>
    <col min="11281" max="11283" width="7.44140625" style="7" customWidth="1"/>
    <col min="11284" max="11284" width="13.6640625" style="7" bestFit="1" customWidth="1"/>
    <col min="11285" max="11289" width="10.109375" style="7" customWidth="1"/>
    <col min="11290" max="11290" width="9" style="7" bestFit="1" customWidth="1"/>
    <col min="11291" max="11291" width="7.44140625" style="7" bestFit="1" customWidth="1"/>
    <col min="11292" max="11292" width="10.44140625" style="7" bestFit="1" customWidth="1"/>
    <col min="11293" max="11296" width="7.44140625" style="7" bestFit="1" customWidth="1"/>
    <col min="11297" max="11297" width="6.88671875" style="7" bestFit="1" customWidth="1"/>
    <col min="11298" max="11298" width="9" style="7" bestFit="1" customWidth="1"/>
    <col min="11299" max="11300" width="7.44140625" style="7" bestFit="1" customWidth="1"/>
    <col min="11301" max="11302" width="9" style="7" bestFit="1" customWidth="1"/>
    <col min="11303" max="11303" width="9" style="7" customWidth="1"/>
    <col min="11304" max="11304" width="7.44140625" style="7" bestFit="1" customWidth="1"/>
    <col min="11305" max="11305" width="10.44140625" style="7" bestFit="1" customWidth="1"/>
    <col min="11306" max="11306" width="11.44140625" style="7"/>
    <col min="11307" max="11307" width="29.44140625" style="7" customWidth="1"/>
    <col min="11308" max="11308" width="9" style="7" bestFit="1" customWidth="1"/>
    <col min="11309" max="11309" width="7.44140625" style="7" bestFit="1" customWidth="1"/>
    <col min="11310" max="11310" width="10.44140625" style="7" bestFit="1" customWidth="1"/>
    <col min="11311" max="11314" width="7.44140625" style="7" bestFit="1" customWidth="1"/>
    <col min="11315" max="11315" width="6.88671875" style="7" bestFit="1" customWidth="1"/>
    <col min="11316" max="11316" width="9" style="7" bestFit="1" customWidth="1"/>
    <col min="11317" max="11318" width="7.44140625" style="7" bestFit="1" customWidth="1"/>
    <col min="11319" max="11320" width="9" style="7" bestFit="1" customWidth="1"/>
    <col min="11321" max="11321" width="9" style="7" customWidth="1"/>
    <col min="11322" max="11322" width="7.44140625" style="7" bestFit="1" customWidth="1"/>
    <col min="11323" max="11323" width="9" style="7" bestFit="1" customWidth="1"/>
    <col min="11324" max="11324" width="11.44140625" style="7"/>
    <col min="11325" max="11325" width="29.44140625" style="7" customWidth="1"/>
    <col min="11326" max="11326" width="9" style="7" bestFit="1" customWidth="1"/>
    <col min="11327" max="11327" width="7.44140625" style="7" bestFit="1" customWidth="1"/>
    <col min="11328" max="11328" width="10.44140625" style="7" bestFit="1" customWidth="1"/>
    <col min="11329" max="11332" width="7.44140625" style="7" bestFit="1" customWidth="1"/>
    <col min="11333" max="11333" width="6.88671875" style="7" bestFit="1" customWidth="1"/>
    <col min="11334" max="11334" width="9" style="7" bestFit="1" customWidth="1"/>
    <col min="11335" max="11336" width="7.44140625" style="7" bestFit="1" customWidth="1"/>
    <col min="11337" max="11338" width="9" style="7" bestFit="1" customWidth="1"/>
    <col min="11339" max="11339" width="9" style="7" customWidth="1"/>
    <col min="11340" max="11340" width="7.44140625" style="7" bestFit="1" customWidth="1"/>
    <col min="11341" max="11341" width="9" style="7" bestFit="1" customWidth="1"/>
    <col min="11342" max="11520" width="11.44140625" style="7"/>
    <col min="11521" max="11521" width="27.44140625" style="7" customWidth="1"/>
    <col min="11522" max="11522" width="10.44140625" style="7" bestFit="1" customWidth="1"/>
    <col min="11523" max="11523" width="9.109375" style="7" bestFit="1" customWidth="1"/>
    <col min="11524" max="11524" width="10.44140625" style="7" bestFit="1" customWidth="1"/>
    <col min="11525" max="11526" width="9.44140625" style="7" bestFit="1" customWidth="1"/>
    <col min="11527" max="11527" width="10.109375" style="7" bestFit="1" customWidth="1"/>
    <col min="11528" max="11528" width="9.109375" style="7" bestFit="1" customWidth="1"/>
    <col min="11529" max="11529" width="10" style="7" customWidth="1"/>
    <col min="11530" max="11533" width="9.44140625" style="7" bestFit="1" customWidth="1"/>
    <col min="11534" max="11534" width="9.109375" style="7" bestFit="1" customWidth="1"/>
    <col min="11535" max="11535" width="8.109375" style="7" bestFit="1" customWidth="1"/>
    <col min="11536" max="11536" width="7.44140625" style="7" bestFit="1" customWidth="1"/>
    <col min="11537" max="11539" width="7.44140625" style="7" customWidth="1"/>
    <col min="11540" max="11540" width="13.6640625" style="7" bestFit="1" customWidth="1"/>
    <col min="11541" max="11545" width="10.109375" style="7" customWidth="1"/>
    <col min="11546" max="11546" width="9" style="7" bestFit="1" customWidth="1"/>
    <col min="11547" max="11547" width="7.44140625" style="7" bestFit="1" customWidth="1"/>
    <col min="11548" max="11548" width="10.44140625" style="7" bestFit="1" customWidth="1"/>
    <col min="11549" max="11552" width="7.44140625" style="7" bestFit="1" customWidth="1"/>
    <col min="11553" max="11553" width="6.88671875" style="7" bestFit="1" customWidth="1"/>
    <col min="11554" max="11554" width="9" style="7" bestFit="1" customWidth="1"/>
    <col min="11555" max="11556" width="7.44140625" style="7" bestFit="1" customWidth="1"/>
    <col min="11557" max="11558" width="9" style="7" bestFit="1" customWidth="1"/>
    <col min="11559" max="11559" width="9" style="7" customWidth="1"/>
    <col min="11560" max="11560" width="7.44140625" style="7" bestFit="1" customWidth="1"/>
    <col min="11561" max="11561" width="10.44140625" style="7" bestFit="1" customWidth="1"/>
    <col min="11562" max="11562" width="11.44140625" style="7"/>
    <col min="11563" max="11563" width="29.44140625" style="7" customWidth="1"/>
    <col min="11564" max="11564" width="9" style="7" bestFit="1" customWidth="1"/>
    <col min="11565" max="11565" width="7.44140625" style="7" bestFit="1" customWidth="1"/>
    <col min="11566" max="11566" width="10.44140625" style="7" bestFit="1" customWidth="1"/>
    <col min="11567" max="11570" width="7.44140625" style="7" bestFit="1" customWidth="1"/>
    <col min="11571" max="11571" width="6.88671875" style="7" bestFit="1" customWidth="1"/>
    <col min="11572" max="11572" width="9" style="7" bestFit="1" customWidth="1"/>
    <col min="11573" max="11574" width="7.44140625" style="7" bestFit="1" customWidth="1"/>
    <col min="11575" max="11576" width="9" style="7" bestFit="1" customWidth="1"/>
    <col min="11577" max="11577" width="9" style="7" customWidth="1"/>
    <col min="11578" max="11578" width="7.44140625" style="7" bestFit="1" customWidth="1"/>
    <col min="11579" max="11579" width="9" style="7" bestFit="1" customWidth="1"/>
    <col min="11580" max="11580" width="11.44140625" style="7"/>
    <col min="11581" max="11581" width="29.44140625" style="7" customWidth="1"/>
    <col min="11582" max="11582" width="9" style="7" bestFit="1" customWidth="1"/>
    <col min="11583" max="11583" width="7.44140625" style="7" bestFit="1" customWidth="1"/>
    <col min="11584" max="11584" width="10.44140625" style="7" bestFit="1" customWidth="1"/>
    <col min="11585" max="11588" width="7.44140625" style="7" bestFit="1" customWidth="1"/>
    <col min="11589" max="11589" width="6.88671875" style="7" bestFit="1" customWidth="1"/>
    <col min="11590" max="11590" width="9" style="7" bestFit="1" customWidth="1"/>
    <col min="11591" max="11592" width="7.44140625" style="7" bestFit="1" customWidth="1"/>
    <col min="11593" max="11594" width="9" style="7" bestFit="1" customWidth="1"/>
    <col min="11595" max="11595" width="9" style="7" customWidth="1"/>
    <col min="11596" max="11596" width="7.44140625" style="7" bestFit="1" customWidth="1"/>
    <col min="11597" max="11597" width="9" style="7" bestFit="1" customWidth="1"/>
    <col min="11598" max="11776" width="11.44140625" style="7"/>
    <col min="11777" max="11777" width="27.44140625" style="7" customWidth="1"/>
    <col min="11778" max="11778" width="10.44140625" style="7" bestFit="1" customWidth="1"/>
    <col min="11779" max="11779" width="9.109375" style="7" bestFit="1" customWidth="1"/>
    <col min="11780" max="11780" width="10.44140625" style="7" bestFit="1" customWidth="1"/>
    <col min="11781" max="11782" width="9.44140625" style="7" bestFit="1" customWidth="1"/>
    <col min="11783" max="11783" width="10.109375" style="7" bestFit="1" customWidth="1"/>
    <col min="11784" max="11784" width="9.109375" style="7" bestFit="1" customWidth="1"/>
    <col min="11785" max="11785" width="10" style="7" customWidth="1"/>
    <col min="11786" max="11789" width="9.44140625" style="7" bestFit="1" customWidth="1"/>
    <col min="11790" max="11790" width="9.109375" style="7" bestFit="1" customWidth="1"/>
    <col min="11791" max="11791" width="8.109375" style="7" bestFit="1" customWidth="1"/>
    <col min="11792" max="11792" width="7.44140625" style="7" bestFit="1" customWidth="1"/>
    <col min="11793" max="11795" width="7.44140625" style="7" customWidth="1"/>
    <col min="11796" max="11796" width="13.6640625" style="7" bestFit="1" customWidth="1"/>
    <col min="11797" max="11801" width="10.109375" style="7" customWidth="1"/>
    <col min="11802" max="11802" width="9" style="7" bestFit="1" customWidth="1"/>
    <col min="11803" max="11803" width="7.44140625" style="7" bestFit="1" customWidth="1"/>
    <col min="11804" max="11804" width="10.44140625" style="7" bestFit="1" customWidth="1"/>
    <col min="11805" max="11808" width="7.44140625" style="7" bestFit="1" customWidth="1"/>
    <col min="11809" max="11809" width="6.88671875" style="7" bestFit="1" customWidth="1"/>
    <col min="11810" max="11810" width="9" style="7" bestFit="1" customWidth="1"/>
    <col min="11811" max="11812" width="7.44140625" style="7" bestFit="1" customWidth="1"/>
    <col min="11813" max="11814" width="9" style="7" bestFit="1" customWidth="1"/>
    <col min="11815" max="11815" width="9" style="7" customWidth="1"/>
    <col min="11816" max="11816" width="7.44140625" style="7" bestFit="1" customWidth="1"/>
    <col min="11817" max="11817" width="10.44140625" style="7" bestFit="1" customWidth="1"/>
    <col min="11818" max="11818" width="11.44140625" style="7"/>
    <col min="11819" max="11819" width="29.44140625" style="7" customWidth="1"/>
    <col min="11820" max="11820" width="9" style="7" bestFit="1" customWidth="1"/>
    <col min="11821" max="11821" width="7.44140625" style="7" bestFit="1" customWidth="1"/>
    <col min="11822" max="11822" width="10.44140625" style="7" bestFit="1" customWidth="1"/>
    <col min="11823" max="11826" width="7.44140625" style="7" bestFit="1" customWidth="1"/>
    <col min="11827" max="11827" width="6.88671875" style="7" bestFit="1" customWidth="1"/>
    <col min="11828" max="11828" width="9" style="7" bestFit="1" customWidth="1"/>
    <col min="11829" max="11830" width="7.44140625" style="7" bestFit="1" customWidth="1"/>
    <col min="11831" max="11832" width="9" style="7" bestFit="1" customWidth="1"/>
    <col min="11833" max="11833" width="9" style="7" customWidth="1"/>
    <col min="11834" max="11834" width="7.44140625" style="7" bestFit="1" customWidth="1"/>
    <col min="11835" max="11835" width="9" style="7" bestFit="1" customWidth="1"/>
    <col min="11836" max="11836" width="11.44140625" style="7"/>
    <col min="11837" max="11837" width="29.44140625" style="7" customWidth="1"/>
    <col min="11838" max="11838" width="9" style="7" bestFit="1" customWidth="1"/>
    <col min="11839" max="11839" width="7.44140625" style="7" bestFit="1" customWidth="1"/>
    <col min="11840" max="11840" width="10.44140625" style="7" bestFit="1" customWidth="1"/>
    <col min="11841" max="11844" width="7.44140625" style="7" bestFit="1" customWidth="1"/>
    <col min="11845" max="11845" width="6.88671875" style="7" bestFit="1" customWidth="1"/>
    <col min="11846" max="11846" width="9" style="7" bestFit="1" customWidth="1"/>
    <col min="11847" max="11848" width="7.44140625" style="7" bestFit="1" customWidth="1"/>
    <col min="11849" max="11850" width="9" style="7" bestFit="1" customWidth="1"/>
    <col min="11851" max="11851" width="9" style="7" customWidth="1"/>
    <col min="11852" max="11852" width="7.44140625" style="7" bestFit="1" customWidth="1"/>
    <col min="11853" max="11853" width="9" style="7" bestFit="1" customWidth="1"/>
    <col min="11854" max="12032" width="11.44140625" style="7"/>
    <col min="12033" max="12033" width="27.44140625" style="7" customWidth="1"/>
    <col min="12034" max="12034" width="10.44140625" style="7" bestFit="1" customWidth="1"/>
    <col min="12035" max="12035" width="9.109375" style="7" bestFit="1" customWidth="1"/>
    <col min="12036" max="12036" width="10.44140625" style="7" bestFit="1" customWidth="1"/>
    <col min="12037" max="12038" width="9.44140625" style="7" bestFit="1" customWidth="1"/>
    <col min="12039" max="12039" width="10.109375" style="7" bestFit="1" customWidth="1"/>
    <col min="12040" max="12040" width="9.109375" style="7" bestFit="1" customWidth="1"/>
    <col min="12041" max="12041" width="10" style="7" customWidth="1"/>
    <col min="12042" max="12045" width="9.44140625" style="7" bestFit="1" customWidth="1"/>
    <col min="12046" max="12046" width="9.109375" style="7" bestFit="1" customWidth="1"/>
    <col min="12047" max="12047" width="8.109375" style="7" bestFit="1" customWidth="1"/>
    <col min="12048" max="12048" width="7.44140625" style="7" bestFit="1" customWidth="1"/>
    <col min="12049" max="12051" width="7.44140625" style="7" customWidth="1"/>
    <col min="12052" max="12052" width="13.6640625" style="7" bestFit="1" customWidth="1"/>
    <col min="12053" max="12057" width="10.109375" style="7" customWidth="1"/>
    <col min="12058" max="12058" width="9" style="7" bestFit="1" customWidth="1"/>
    <col min="12059" max="12059" width="7.44140625" style="7" bestFit="1" customWidth="1"/>
    <col min="12060" max="12060" width="10.44140625" style="7" bestFit="1" customWidth="1"/>
    <col min="12061" max="12064" width="7.44140625" style="7" bestFit="1" customWidth="1"/>
    <col min="12065" max="12065" width="6.88671875" style="7" bestFit="1" customWidth="1"/>
    <col min="12066" max="12066" width="9" style="7" bestFit="1" customWidth="1"/>
    <col min="12067" max="12068" width="7.44140625" style="7" bestFit="1" customWidth="1"/>
    <col min="12069" max="12070" width="9" style="7" bestFit="1" customWidth="1"/>
    <col min="12071" max="12071" width="9" style="7" customWidth="1"/>
    <col min="12072" max="12072" width="7.44140625" style="7" bestFit="1" customWidth="1"/>
    <col min="12073" max="12073" width="10.44140625" style="7" bestFit="1" customWidth="1"/>
    <col min="12074" max="12074" width="11.44140625" style="7"/>
    <col min="12075" max="12075" width="29.44140625" style="7" customWidth="1"/>
    <col min="12076" max="12076" width="9" style="7" bestFit="1" customWidth="1"/>
    <col min="12077" max="12077" width="7.44140625" style="7" bestFit="1" customWidth="1"/>
    <col min="12078" max="12078" width="10.44140625" style="7" bestFit="1" customWidth="1"/>
    <col min="12079" max="12082" width="7.44140625" style="7" bestFit="1" customWidth="1"/>
    <col min="12083" max="12083" width="6.88671875" style="7" bestFit="1" customWidth="1"/>
    <col min="12084" max="12084" width="9" style="7" bestFit="1" customWidth="1"/>
    <col min="12085" max="12086" width="7.44140625" style="7" bestFit="1" customWidth="1"/>
    <col min="12087" max="12088" width="9" style="7" bestFit="1" customWidth="1"/>
    <col min="12089" max="12089" width="9" style="7" customWidth="1"/>
    <col min="12090" max="12090" width="7.44140625" style="7" bestFit="1" customWidth="1"/>
    <col min="12091" max="12091" width="9" style="7" bestFit="1" customWidth="1"/>
    <col min="12092" max="12092" width="11.44140625" style="7"/>
    <col min="12093" max="12093" width="29.44140625" style="7" customWidth="1"/>
    <col min="12094" max="12094" width="9" style="7" bestFit="1" customWidth="1"/>
    <col min="12095" max="12095" width="7.44140625" style="7" bestFit="1" customWidth="1"/>
    <col min="12096" max="12096" width="10.44140625" style="7" bestFit="1" customWidth="1"/>
    <col min="12097" max="12100" width="7.44140625" style="7" bestFit="1" customWidth="1"/>
    <col min="12101" max="12101" width="6.88671875" style="7" bestFit="1" customWidth="1"/>
    <col min="12102" max="12102" width="9" style="7" bestFit="1" customWidth="1"/>
    <col min="12103" max="12104" width="7.44140625" style="7" bestFit="1" customWidth="1"/>
    <col min="12105" max="12106" width="9" style="7" bestFit="1" customWidth="1"/>
    <col min="12107" max="12107" width="9" style="7" customWidth="1"/>
    <col min="12108" max="12108" width="7.44140625" style="7" bestFit="1" customWidth="1"/>
    <col min="12109" max="12109" width="9" style="7" bestFit="1" customWidth="1"/>
    <col min="12110" max="12288" width="11.44140625" style="7"/>
    <col min="12289" max="12289" width="27.44140625" style="7" customWidth="1"/>
    <col min="12290" max="12290" width="10.44140625" style="7" bestFit="1" customWidth="1"/>
    <col min="12291" max="12291" width="9.109375" style="7" bestFit="1" customWidth="1"/>
    <col min="12292" max="12292" width="10.44140625" style="7" bestFit="1" customWidth="1"/>
    <col min="12293" max="12294" width="9.44140625" style="7" bestFit="1" customWidth="1"/>
    <col min="12295" max="12295" width="10.109375" style="7" bestFit="1" customWidth="1"/>
    <col min="12296" max="12296" width="9.109375" style="7" bestFit="1" customWidth="1"/>
    <col min="12297" max="12297" width="10" style="7" customWidth="1"/>
    <col min="12298" max="12301" width="9.44140625" style="7" bestFit="1" customWidth="1"/>
    <col min="12302" max="12302" width="9.109375" style="7" bestFit="1" customWidth="1"/>
    <col min="12303" max="12303" width="8.109375" style="7" bestFit="1" customWidth="1"/>
    <col min="12304" max="12304" width="7.44140625" style="7" bestFit="1" customWidth="1"/>
    <col min="12305" max="12307" width="7.44140625" style="7" customWidth="1"/>
    <col min="12308" max="12308" width="13.6640625" style="7" bestFit="1" customWidth="1"/>
    <col min="12309" max="12313" width="10.109375" style="7" customWidth="1"/>
    <col min="12314" max="12314" width="9" style="7" bestFit="1" customWidth="1"/>
    <col min="12315" max="12315" width="7.44140625" style="7" bestFit="1" customWidth="1"/>
    <col min="12316" max="12316" width="10.44140625" style="7" bestFit="1" customWidth="1"/>
    <col min="12317" max="12320" width="7.44140625" style="7" bestFit="1" customWidth="1"/>
    <col min="12321" max="12321" width="6.88671875" style="7" bestFit="1" customWidth="1"/>
    <col min="12322" max="12322" width="9" style="7" bestFit="1" customWidth="1"/>
    <col min="12323" max="12324" width="7.44140625" style="7" bestFit="1" customWidth="1"/>
    <col min="12325" max="12326" width="9" style="7" bestFit="1" customWidth="1"/>
    <col min="12327" max="12327" width="9" style="7" customWidth="1"/>
    <col min="12328" max="12328" width="7.44140625" style="7" bestFit="1" customWidth="1"/>
    <col min="12329" max="12329" width="10.44140625" style="7" bestFit="1" customWidth="1"/>
    <col min="12330" max="12330" width="11.44140625" style="7"/>
    <col min="12331" max="12331" width="29.44140625" style="7" customWidth="1"/>
    <col min="12332" max="12332" width="9" style="7" bestFit="1" customWidth="1"/>
    <col min="12333" max="12333" width="7.44140625" style="7" bestFit="1" customWidth="1"/>
    <col min="12334" max="12334" width="10.44140625" style="7" bestFit="1" customWidth="1"/>
    <col min="12335" max="12338" width="7.44140625" style="7" bestFit="1" customWidth="1"/>
    <col min="12339" max="12339" width="6.88671875" style="7" bestFit="1" customWidth="1"/>
    <col min="12340" max="12340" width="9" style="7" bestFit="1" customWidth="1"/>
    <col min="12341" max="12342" width="7.44140625" style="7" bestFit="1" customWidth="1"/>
    <col min="12343" max="12344" width="9" style="7" bestFit="1" customWidth="1"/>
    <col min="12345" max="12345" width="9" style="7" customWidth="1"/>
    <col min="12346" max="12346" width="7.44140625" style="7" bestFit="1" customWidth="1"/>
    <col min="12347" max="12347" width="9" style="7" bestFit="1" customWidth="1"/>
    <col min="12348" max="12348" width="11.44140625" style="7"/>
    <col min="12349" max="12349" width="29.44140625" style="7" customWidth="1"/>
    <col min="12350" max="12350" width="9" style="7" bestFit="1" customWidth="1"/>
    <col min="12351" max="12351" width="7.44140625" style="7" bestFit="1" customWidth="1"/>
    <col min="12352" max="12352" width="10.44140625" style="7" bestFit="1" customWidth="1"/>
    <col min="12353" max="12356" width="7.44140625" style="7" bestFit="1" customWidth="1"/>
    <col min="12357" max="12357" width="6.88671875" style="7" bestFit="1" customWidth="1"/>
    <col min="12358" max="12358" width="9" style="7" bestFit="1" customWidth="1"/>
    <col min="12359" max="12360" width="7.44140625" style="7" bestFit="1" customWidth="1"/>
    <col min="12361" max="12362" width="9" style="7" bestFit="1" customWidth="1"/>
    <col min="12363" max="12363" width="9" style="7" customWidth="1"/>
    <col min="12364" max="12364" width="7.44140625" style="7" bestFit="1" customWidth="1"/>
    <col min="12365" max="12365" width="9" style="7" bestFit="1" customWidth="1"/>
    <col min="12366" max="12544" width="11.44140625" style="7"/>
    <col min="12545" max="12545" width="27.44140625" style="7" customWidth="1"/>
    <col min="12546" max="12546" width="10.44140625" style="7" bestFit="1" customWidth="1"/>
    <col min="12547" max="12547" width="9.109375" style="7" bestFit="1" customWidth="1"/>
    <col min="12548" max="12548" width="10.44140625" style="7" bestFit="1" customWidth="1"/>
    <col min="12549" max="12550" width="9.44140625" style="7" bestFit="1" customWidth="1"/>
    <col min="12551" max="12551" width="10.109375" style="7" bestFit="1" customWidth="1"/>
    <col min="12552" max="12552" width="9.109375" style="7" bestFit="1" customWidth="1"/>
    <col min="12553" max="12553" width="10" style="7" customWidth="1"/>
    <col min="12554" max="12557" width="9.44140625" style="7" bestFit="1" customWidth="1"/>
    <col min="12558" max="12558" width="9.109375" style="7" bestFit="1" customWidth="1"/>
    <col min="12559" max="12559" width="8.109375" style="7" bestFit="1" customWidth="1"/>
    <col min="12560" max="12560" width="7.44140625" style="7" bestFit="1" customWidth="1"/>
    <col min="12561" max="12563" width="7.44140625" style="7" customWidth="1"/>
    <col min="12564" max="12564" width="13.6640625" style="7" bestFit="1" customWidth="1"/>
    <col min="12565" max="12569" width="10.109375" style="7" customWidth="1"/>
    <col min="12570" max="12570" width="9" style="7" bestFit="1" customWidth="1"/>
    <col min="12571" max="12571" width="7.44140625" style="7" bestFit="1" customWidth="1"/>
    <col min="12572" max="12572" width="10.44140625" style="7" bestFit="1" customWidth="1"/>
    <col min="12573" max="12576" width="7.44140625" style="7" bestFit="1" customWidth="1"/>
    <col min="12577" max="12577" width="6.88671875" style="7" bestFit="1" customWidth="1"/>
    <col min="12578" max="12578" width="9" style="7" bestFit="1" customWidth="1"/>
    <col min="12579" max="12580" width="7.44140625" style="7" bestFit="1" customWidth="1"/>
    <col min="12581" max="12582" width="9" style="7" bestFit="1" customWidth="1"/>
    <col min="12583" max="12583" width="9" style="7" customWidth="1"/>
    <col min="12584" max="12584" width="7.44140625" style="7" bestFit="1" customWidth="1"/>
    <col min="12585" max="12585" width="10.44140625" style="7" bestFit="1" customWidth="1"/>
    <col min="12586" max="12586" width="11.44140625" style="7"/>
    <col min="12587" max="12587" width="29.44140625" style="7" customWidth="1"/>
    <col min="12588" max="12588" width="9" style="7" bestFit="1" customWidth="1"/>
    <col min="12589" max="12589" width="7.44140625" style="7" bestFit="1" customWidth="1"/>
    <col min="12590" max="12590" width="10.44140625" style="7" bestFit="1" customWidth="1"/>
    <col min="12591" max="12594" width="7.44140625" style="7" bestFit="1" customWidth="1"/>
    <col min="12595" max="12595" width="6.88671875" style="7" bestFit="1" customWidth="1"/>
    <col min="12596" max="12596" width="9" style="7" bestFit="1" customWidth="1"/>
    <col min="12597" max="12598" width="7.44140625" style="7" bestFit="1" customWidth="1"/>
    <col min="12599" max="12600" width="9" style="7" bestFit="1" customWidth="1"/>
    <col min="12601" max="12601" width="9" style="7" customWidth="1"/>
    <col min="12602" max="12602" width="7.44140625" style="7" bestFit="1" customWidth="1"/>
    <col min="12603" max="12603" width="9" style="7" bestFit="1" customWidth="1"/>
    <col min="12604" max="12604" width="11.44140625" style="7"/>
    <col min="12605" max="12605" width="29.44140625" style="7" customWidth="1"/>
    <col min="12606" max="12606" width="9" style="7" bestFit="1" customWidth="1"/>
    <col min="12607" max="12607" width="7.44140625" style="7" bestFit="1" customWidth="1"/>
    <col min="12608" max="12608" width="10.44140625" style="7" bestFit="1" customWidth="1"/>
    <col min="12609" max="12612" width="7.44140625" style="7" bestFit="1" customWidth="1"/>
    <col min="12613" max="12613" width="6.88671875" style="7" bestFit="1" customWidth="1"/>
    <col min="12614" max="12614" width="9" style="7" bestFit="1" customWidth="1"/>
    <col min="12615" max="12616" width="7.44140625" style="7" bestFit="1" customWidth="1"/>
    <col min="12617" max="12618" width="9" style="7" bestFit="1" customWidth="1"/>
    <col min="12619" max="12619" width="9" style="7" customWidth="1"/>
    <col min="12620" max="12620" width="7.44140625" style="7" bestFit="1" customWidth="1"/>
    <col min="12621" max="12621" width="9" style="7" bestFit="1" customWidth="1"/>
    <col min="12622" max="12800" width="11.44140625" style="7"/>
    <col min="12801" max="12801" width="27.44140625" style="7" customWidth="1"/>
    <col min="12802" max="12802" width="10.44140625" style="7" bestFit="1" customWidth="1"/>
    <col min="12803" max="12803" width="9.109375" style="7" bestFit="1" customWidth="1"/>
    <col min="12804" max="12804" width="10.44140625" style="7" bestFit="1" customWidth="1"/>
    <col min="12805" max="12806" width="9.44140625" style="7" bestFit="1" customWidth="1"/>
    <col min="12807" max="12807" width="10.109375" style="7" bestFit="1" customWidth="1"/>
    <col min="12808" max="12808" width="9.109375" style="7" bestFit="1" customWidth="1"/>
    <col min="12809" max="12809" width="10" style="7" customWidth="1"/>
    <col min="12810" max="12813" width="9.44140625" style="7" bestFit="1" customWidth="1"/>
    <col min="12814" max="12814" width="9.109375" style="7" bestFit="1" customWidth="1"/>
    <col min="12815" max="12815" width="8.109375" style="7" bestFit="1" customWidth="1"/>
    <col min="12816" max="12816" width="7.44140625" style="7" bestFit="1" customWidth="1"/>
    <col min="12817" max="12819" width="7.44140625" style="7" customWidth="1"/>
    <col min="12820" max="12820" width="13.6640625" style="7" bestFit="1" customWidth="1"/>
    <col min="12821" max="12825" width="10.109375" style="7" customWidth="1"/>
    <col min="12826" max="12826" width="9" style="7" bestFit="1" customWidth="1"/>
    <col min="12827" max="12827" width="7.44140625" style="7" bestFit="1" customWidth="1"/>
    <col min="12828" max="12828" width="10.44140625" style="7" bestFit="1" customWidth="1"/>
    <col min="12829" max="12832" width="7.44140625" style="7" bestFit="1" customWidth="1"/>
    <col min="12833" max="12833" width="6.88671875" style="7" bestFit="1" customWidth="1"/>
    <col min="12834" max="12834" width="9" style="7" bestFit="1" customWidth="1"/>
    <col min="12835" max="12836" width="7.44140625" style="7" bestFit="1" customWidth="1"/>
    <col min="12837" max="12838" width="9" style="7" bestFit="1" customWidth="1"/>
    <col min="12839" max="12839" width="9" style="7" customWidth="1"/>
    <col min="12840" max="12840" width="7.44140625" style="7" bestFit="1" customWidth="1"/>
    <col min="12841" max="12841" width="10.44140625" style="7" bestFit="1" customWidth="1"/>
    <col min="12842" max="12842" width="11.44140625" style="7"/>
    <col min="12843" max="12843" width="29.44140625" style="7" customWidth="1"/>
    <col min="12844" max="12844" width="9" style="7" bestFit="1" customWidth="1"/>
    <col min="12845" max="12845" width="7.44140625" style="7" bestFit="1" customWidth="1"/>
    <col min="12846" max="12846" width="10.44140625" style="7" bestFit="1" customWidth="1"/>
    <col min="12847" max="12850" width="7.44140625" style="7" bestFit="1" customWidth="1"/>
    <col min="12851" max="12851" width="6.88671875" style="7" bestFit="1" customWidth="1"/>
    <col min="12852" max="12852" width="9" style="7" bestFit="1" customWidth="1"/>
    <col min="12853" max="12854" width="7.44140625" style="7" bestFit="1" customWidth="1"/>
    <col min="12855" max="12856" width="9" style="7" bestFit="1" customWidth="1"/>
    <col min="12857" max="12857" width="9" style="7" customWidth="1"/>
    <col min="12858" max="12858" width="7.44140625" style="7" bestFit="1" customWidth="1"/>
    <col min="12859" max="12859" width="9" style="7" bestFit="1" customWidth="1"/>
    <col min="12860" max="12860" width="11.44140625" style="7"/>
    <col min="12861" max="12861" width="29.44140625" style="7" customWidth="1"/>
    <col min="12862" max="12862" width="9" style="7" bestFit="1" customWidth="1"/>
    <col min="12863" max="12863" width="7.44140625" style="7" bestFit="1" customWidth="1"/>
    <col min="12864" max="12864" width="10.44140625" style="7" bestFit="1" customWidth="1"/>
    <col min="12865" max="12868" width="7.44140625" style="7" bestFit="1" customWidth="1"/>
    <col min="12869" max="12869" width="6.88671875" style="7" bestFit="1" customWidth="1"/>
    <col min="12870" max="12870" width="9" style="7" bestFit="1" customWidth="1"/>
    <col min="12871" max="12872" width="7.44140625" style="7" bestFit="1" customWidth="1"/>
    <col min="12873" max="12874" width="9" style="7" bestFit="1" customWidth="1"/>
    <col min="12875" max="12875" width="9" style="7" customWidth="1"/>
    <col min="12876" max="12876" width="7.44140625" style="7" bestFit="1" customWidth="1"/>
    <col min="12877" max="12877" width="9" style="7" bestFit="1" customWidth="1"/>
    <col min="12878" max="13056" width="11.44140625" style="7"/>
    <col min="13057" max="13057" width="27.44140625" style="7" customWidth="1"/>
    <col min="13058" max="13058" width="10.44140625" style="7" bestFit="1" customWidth="1"/>
    <col min="13059" max="13059" width="9.109375" style="7" bestFit="1" customWidth="1"/>
    <col min="13060" max="13060" width="10.44140625" style="7" bestFit="1" customWidth="1"/>
    <col min="13061" max="13062" width="9.44140625" style="7" bestFit="1" customWidth="1"/>
    <col min="13063" max="13063" width="10.109375" style="7" bestFit="1" customWidth="1"/>
    <col min="13064" max="13064" width="9.109375" style="7" bestFit="1" customWidth="1"/>
    <col min="13065" max="13065" width="10" style="7" customWidth="1"/>
    <col min="13066" max="13069" width="9.44140625" style="7" bestFit="1" customWidth="1"/>
    <col min="13070" max="13070" width="9.109375" style="7" bestFit="1" customWidth="1"/>
    <col min="13071" max="13071" width="8.109375" style="7" bestFit="1" customWidth="1"/>
    <col min="13072" max="13072" width="7.44140625" style="7" bestFit="1" customWidth="1"/>
    <col min="13073" max="13075" width="7.44140625" style="7" customWidth="1"/>
    <col min="13076" max="13076" width="13.6640625" style="7" bestFit="1" customWidth="1"/>
    <col min="13077" max="13081" width="10.109375" style="7" customWidth="1"/>
    <col min="13082" max="13082" width="9" style="7" bestFit="1" customWidth="1"/>
    <col min="13083" max="13083" width="7.44140625" style="7" bestFit="1" customWidth="1"/>
    <col min="13084" max="13084" width="10.44140625" style="7" bestFit="1" customWidth="1"/>
    <col min="13085" max="13088" width="7.44140625" style="7" bestFit="1" customWidth="1"/>
    <col min="13089" max="13089" width="6.88671875" style="7" bestFit="1" customWidth="1"/>
    <col min="13090" max="13090" width="9" style="7" bestFit="1" customWidth="1"/>
    <col min="13091" max="13092" width="7.44140625" style="7" bestFit="1" customWidth="1"/>
    <col min="13093" max="13094" width="9" style="7" bestFit="1" customWidth="1"/>
    <col min="13095" max="13095" width="9" style="7" customWidth="1"/>
    <col min="13096" max="13096" width="7.44140625" style="7" bestFit="1" customWidth="1"/>
    <col min="13097" max="13097" width="10.44140625" style="7" bestFit="1" customWidth="1"/>
    <col min="13098" max="13098" width="11.44140625" style="7"/>
    <col min="13099" max="13099" width="29.44140625" style="7" customWidth="1"/>
    <col min="13100" max="13100" width="9" style="7" bestFit="1" customWidth="1"/>
    <col min="13101" max="13101" width="7.44140625" style="7" bestFit="1" customWidth="1"/>
    <col min="13102" max="13102" width="10.44140625" style="7" bestFit="1" customWidth="1"/>
    <col min="13103" max="13106" width="7.44140625" style="7" bestFit="1" customWidth="1"/>
    <col min="13107" max="13107" width="6.88671875" style="7" bestFit="1" customWidth="1"/>
    <col min="13108" max="13108" width="9" style="7" bestFit="1" customWidth="1"/>
    <col min="13109" max="13110" width="7.44140625" style="7" bestFit="1" customWidth="1"/>
    <col min="13111" max="13112" width="9" style="7" bestFit="1" customWidth="1"/>
    <col min="13113" max="13113" width="9" style="7" customWidth="1"/>
    <col min="13114" max="13114" width="7.44140625" style="7" bestFit="1" customWidth="1"/>
    <col min="13115" max="13115" width="9" style="7" bestFit="1" customWidth="1"/>
    <col min="13116" max="13116" width="11.44140625" style="7"/>
    <col min="13117" max="13117" width="29.44140625" style="7" customWidth="1"/>
    <col min="13118" max="13118" width="9" style="7" bestFit="1" customWidth="1"/>
    <col min="13119" max="13119" width="7.44140625" style="7" bestFit="1" customWidth="1"/>
    <col min="13120" max="13120" width="10.44140625" style="7" bestFit="1" customWidth="1"/>
    <col min="13121" max="13124" width="7.44140625" style="7" bestFit="1" customWidth="1"/>
    <col min="13125" max="13125" width="6.88671875" style="7" bestFit="1" customWidth="1"/>
    <col min="13126" max="13126" width="9" style="7" bestFit="1" customWidth="1"/>
    <col min="13127" max="13128" width="7.44140625" style="7" bestFit="1" customWidth="1"/>
    <col min="13129" max="13130" width="9" style="7" bestFit="1" customWidth="1"/>
    <col min="13131" max="13131" width="9" style="7" customWidth="1"/>
    <col min="13132" max="13132" width="7.44140625" style="7" bestFit="1" customWidth="1"/>
    <col min="13133" max="13133" width="9" style="7" bestFit="1" customWidth="1"/>
    <col min="13134" max="13312" width="11.44140625" style="7"/>
    <col min="13313" max="13313" width="27.44140625" style="7" customWidth="1"/>
    <col min="13314" max="13314" width="10.44140625" style="7" bestFit="1" customWidth="1"/>
    <col min="13315" max="13315" width="9.109375" style="7" bestFit="1" customWidth="1"/>
    <col min="13316" max="13316" width="10.44140625" style="7" bestFit="1" customWidth="1"/>
    <col min="13317" max="13318" width="9.44140625" style="7" bestFit="1" customWidth="1"/>
    <col min="13319" max="13319" width="10.109375" style="7" bestFit="1" customWidth="1"/>
    <col min="13320" max="13320" width="9.109375" style="7" bestFit="1" customWidth="1"/>
    <col min="13321" max="13321" width="10" style="7" customWidth="1"/>
    <col min="13322" max="13325" width="9.44140625" style="7" bestFit="1" customWidth="1"/>
    <col min="13326" max="13326" width="9.109375" style="7" bestFit="1" customWidth="1"/>
    <col min="13327" max="13327" width="8.109375" style="7" bestFit="1" customWidth="1"/>
    <col min="13328" max="13328" width="7.44140625" style="7" bestFit="1" customWidth="1"/>
    <col min="13329" max="13331" width="7.44140625" style="7" customWidth="1"/>
    <col min="13332" max="13332" width="13.6640625" style="7" bestFit="1" customWidth="1"/>
    <col min="13333" max="13337" width="10.109375" style="7" customWidth="1"/>
    <col min="13338" max="13338" width="9" style="7" bestFit="1" customWidth="1"/>
    <col min="13339" max="13339" width="7.44140625" style="7" bestFit="1" customWidth="1"/>
    <col min="13340" max="13340" width="10.44140625" style="7" bestFit="1" customWidth="1"/>
    <col min="13341" max="13344" width="7.44140625" style="7" bestFit="1" customWidth="1"/>
    <col min="13345" max="13345" width="6.88671875" style="7" bestFit="1" customWidth="1"/>
    <col min="13346" max="13346" width="9" style="7" bestFit="1" customWidth="1"/>
    <col min="13347" max="13348" width="7.44140625" style="7" bestFit="1" customWidth="1"/>
    <col min="13349" max="13350" width="9" style="7" bestFit="1" customWidth="1"/>
    <col min="13351" max="13351" width="9" style="7" customWidth="1"/>
    <col min="13352" max="13352" width="7.44140625" style="7" bestFit="1" customWidth="1"/>
    <col min="13353" max="13353" width="10.44140625" style="7" bestFit="1" customWidth="1"/>
    <col min="13354" max="13354" width="11.44140625" style="7"/>
    <col min="13355" max="13355" width="29.44140625" style="7" customWidth="1"/>
    <col min="13356" max="13356" width="9" style="7" bestFit="1" customWidth="1"/>
    <col min="13357" max="13357" width="7.44140625" style="7" bestFit="1" customWidth="1"/>
    <col min="13358" max="13358" width="10.44140625" style="7" bestFit="1" customWidth="1"/>
    <col min="13359" max="13362" width="7.44140625" style="7" bestFit="1" customWidth="1"/>
    <col min="13363" max="13363" width="6.88671875" style="7" bestFit="1" customWidth="1"/>
    <col min="13364" max="13364" width="9" style="7" bestFit="1" customWidth="1"/>
    <col min="13365" max="13366" width="7.44140625" style="7" bestFit="1" customWidth="1"/>
    <col min="13367" max="13368" width="9" style="7" bestFit="1" customWidth="1"/>
    <col min="13369" max="13369" width="9" style="7" customWidth="1"/>
    <col min="13370" max="13370" width="7.44140625" style="7" bestFit="1" customWidth="1"/>
    <col min="13371" max="13371" width="9" style="7" bestFit="1" customWidth="1"/>
    <col min="13372" max="13372" width="11.44140625" style="7"/>
    <col min="13373" max="13373" width="29.44140625" style="7" customWidth="1"/>
    <col min="13374" max="13374" width="9" style="7" bestFit="1" customWidth="1"/>
    <col min="13375" max="13375" width="7.44140625" style="7" bestFit="1" customWidth="1"/>
    <col min="13376" max="13376" width="10.44140625" style="7" bestFit="1" customWidth="1"/>
    <col min="13377" max="13380" width="7.44140625" style="7" bestFit="1" customWidth="1"/>
    <col min="13381" max="13381" width="6.88671875" style="7" bestFit="1" customWidth="1"/>
    <col min="13382" max="13382" width="9" style="7" bestFit="1" customWidth="1"/>
    <col min="13383" max="13384" width="7.44140625" style="7" bestFit="1" customWidth="1"/>
    <col min="13385" max="13386" width="9" style="7" bestFit="1" customWidth="1"/>
    <col min="13387" max="13387" width="9" style="7" customWidth="1"/>
    <col min="13388" max="13388" width="7.44140625" style="7" bestFit="1" customWidth="1"/>
    <col min="13389" max="13389" width="9" style="7" bestFit="1" customWidth="1"/>
    <col min="13390" max="13568" width="11.44140625" style="7"/>
    <col min="13569" max="13569" width="27.44140625" style="7" customWidth="1"/>
    <col min="13570" max="13570" width="10.44140625" style="7" bestFit="1" customWidth="1"/>
    <col min="13571" max="13571" width="9.109375" style="7" bestFit="1" customWidth="1"/>
    <col min="13572" max="13572" width="10.44140625" style="7" bestFit="1" customWidth="1"/>
    <col min="13573" max="13574" width="9.44140625" style="7" bestFit="1" customWidth="1"/>
    <col min="13575" max="13575" width="10.109375" style="7" bestFit="1" customWidth="1"/>
    <col min="13576" max="13576" width="9.109375" style="7" bestFit="1" customWidth="1"/>
    <col min="13577" max="13577" width="10" style="7" customWidth="1"/>
    <col min="13578" max="13581" width="9.44140625" style="7" bestFit="1" customWidth="1"/>
    <col min="13582" max="13582" width="9.109375" style="7" bestFit="1" customWidth="1"/>
    <col min="13583" max="13583" width="8.109375" style="7" bestFit="1" customWidth="1"/>
    <col min="13584" max="13584" width="7.44140625" style="7" bestFit="1" customWidth="1"/>
    <col min="13585" max="13587" width="7.44140625" style="7" customWidth="1"/>
    <col min="13588" max="13588" width="13.6640625" style="7" bestFit="1" customWidth="1"/>
    <col min="13589" max="13593" width="10.109375" style="7" customWidth="1"/>
    <col min="13594" max="13594" width="9" style="7" bestFit="1" customWidth="1"/>
    <col min="13595" max="13595" width="7.44140625" style="7" bestFit="1" customWidth="1"/>
    <col min="13596" max="13596" width="10.44140625" style="7" bestFit="1" customWidth="1"/>
    <col min="13597" max="13600" width="7.44140625" style="7" bestFit="1" customWidth="1"/>
    <col min="13601" max="13601" width="6.88671875" style="7" bestFit="1" customWidth="1"/>
    <col min="13602" max="13602" width="9" style="7" bestFit="1" customWidth="1"/>
    <col min="13603" max="13604" width="7.44140625" style="7" bestFit="1" customWidth="1"/>
    <col min="13605" max="13606" width="9" style="7" bestFit="1" customWidth="1"/>
    <col min="13607" max="13607" width="9" style="7" customWidth="1"/>
    <col min="13608" max="13608" width="7.44140625" style="7" bestFit="1" customWidth="1"/>
    <col min="13609" max="13609" width="10.44140625" style="7" bestFit="1" customWidth="1"/>
    <col min="13610" max="13610" width="11.44140625" style="7"/>
    <col min="13611" max="13611" width="29.44140625" style="7" customWidth="1"/>
    <col min="13612" max="13612" width="9" style="7" bestFit="1" customWidth="1"/>
    <col min="13613" max="13613" width="7.44140625" style="7" bestFit="1" customWidth="1"/>
    <col min="13614" max="13614" width="10.44140625" style="7" bestFit="1" customWidth="1"/>
    <col min="13615" max="13618" width="7.44140625" style="7" bestFit="1" customWidth="1"/>
    <col min="13619" max="13619" width="6.88671875" style="7" bestFit="1" customWidth="1"/>
    <col min="13620" max="13620" width="9" style="7" bestFit="1" customWidth="1"/>
    <col min="13621" max="13622" width="7.44140625" style="7" bestFit="1" customWidth="1"/>
    <col min="13623" max="13624" width="9" style="7" bestFit="1" customWidth="1"/>
    <col min="13625" max="13625" width="9" style="7" customWidth="1"/>
    <col min="13626" max="13626" width="7.44140625" style="7" bestFit="1" customWidth="1"/>
    <col min="13627" max="13627" width="9" style="7" bestFit="1" customWidth="1"/>
    <col min="13628" max="13628" width="11.44140625" style="7"/>
    <col min="13629" max="13629" width="29.44140625" style="7" customWidth="1"/>
    <col min="13630" max="13630" width="9" style="7" bestFit="1" customWidth="1"/>
    <col min="13631" max="13631" width="7.44140625" style="7" bestFit="1" customWidth="1"/>
    <col min="13632" max="13632" width="10.44140625" style="7" bestFit="1" customWidth="1"/>
    <col min="13633" max="13636" width="7.44140625" style="7" bestFit="1" customWidth="1"/>
    <col min="13637" max="13637" width="6.88671875" style="7" bestFit="1" customWidth="1"/>
    <col min="13638" max="13638" width="9" style="7" bestFit="1" customWidth="1"/>
    <col min="13639" max="13640" width="7.44140625" style="7" bestFit="1" customWidth="1"/>
    <col min="13641" max="13642" width="9" style="7" bestFit="1" customWidth="1"/>
    <col min="13643" max="13643" width="9" style="7" customWidth="1"/>
    <col min="13644" max="13644" width="7.44140625" style="7" bestFit="1" customWidth="1"/>
    <col min="13645" max="13645" width="9" style="7" bestFit="1" customWidth="1"/>
    <col min="13646" max="13824" width="11.44140625" style="7"/>
    <col min="13825" max="13825" width="27.44140625" style="7" customWidth="1"/>
    <col min="13826" max="13826" width="10.44140625" style="7" bestFit="1" customWidth="1"/>
    <col min="13827" max="13827" width="9.109375" style="7" bestFit="1" customWidth="1"/>
    <col min="13828" max="13828" width="10.44140625" style="7" bestFit="1" customWidth="1"/>
    <col min="13829" max="13830" width="9.44140625" style="7" bestFit="1" customWidth="1"/>
    <col min="13831" max="13831" width="10.109375" style="7" bestFit="1" customWidth="1"/>
    <col min="13832" max="13832" width="9.109375" style="7" bestFit="1" customWidth="1"/>
    <col min="13833" max="13833" width="10" style="7" customWidth="1"/>
    <col min="13834" max="13837" width="9.44140625" style="7" bestFit="1" customWidth="1"/>
    <col min="13838" max="13838" width="9.109375" style="7" bestFit="1" customWidth="1"/>
    <col min="13839" max="13839" width="8.109375" style="7" bestFit="1" customWidth="1"/>
    <col min="13840" max="13840" width="7.44140625" style="7" bestFit="1" customWidth="1"/>
    <col min="13841" max="13843" width="7.44140625" style="7" customWidth="1"/>
    <col min="13844" max="13844" width="13.6640625" style="7" bestFit="1" customWidth="1"/>
    <col min="13845" max="13849" width="10.109375" style="7" customWidth="1"/>
    <col min="13850" max="13850" width="9" style="7" bestFit="1" customWidth="1"/>
    <col min="13851" max="13851" width="7.44140625" style="7" bestFit="1" customWidth="1"/>
    <col min="13852" max="13852" width="10.44140625" style="7" bestFit="1" customWidth="1"/>
    <col min="13853" max="13856" width="7.44140625" style="7" bestFit="1" customWidth="1"/>
    <col min="13857" max="13857" width="6.88671875" style="7" bestFit="1" customWidth="1"/>
    <col min="13858" max="13858" width="9" style="7" bestFit="1" customWidth="1"/>
    <col min="13859" max="13860" width="7.44140625" style="7" bestFit="1" customWidth="1"/>
    <col min="13861" max="13862" width="9" style="7" bestFit="1" customWidth="1"/>
    <col min="13863" max="13863" width="9" style="7" customWidth="1"/>
    <col min="13864" max="13864" width="7.44140625" style="7" bestFit="1" customWidth="1"/>
    <col min="13865" max="13865" width="10.44140625" style="7" bestFit="1" customWidth="1"/>
    <col min="13866" max="13866" width="11.44140625" style="7"/>
    <col min="13867" max="13867" width="29.44140625" style="7" customWidth="1"/>
    <col min="13868" max="13868" width="9" style="7" bestFit="1" customWidth="1"/>
    <col min="13869" max="13869" width="7.44140625" style="7" bestFit="1" customWidth="1"/>
    <col min="13870" max="13870" width="10.44140625" style="7" bestFit="1" customWidth="1"/>
    <col min="13871" max="13874" width="7.44140625" style="7" bestFit="1" customWidth="1"/>
    <col min="13875" max="13875" width="6.88671875" style="7" bestFit="1" customWidth="1"/>
    <col min="13876" max="13876" width="9" style="7" bestFit="1" customWidth="1"/>
    <col min="13877" max="13878" width="7.44140625" style="7" bestFit="1" customWidth="1"/>
    <col min="13879" max="13880" width="9" style="7" bestFit="1" customWidth="1"/>
    <col min="13881" max="13881" width="9" style="7" customWidth="1"/>
    <col min="13882" max="13882" width="7.44140625" style="7" bestFit="1" customWidth="1"/>
    <col min="13883" max="13883" width="9" style="7" bestFit="1" customWidth="1"/>
    <col min="13884" max="13884" width="11.44140625" style="7"/>
    <col min="13885" max="13885" width="29.44140625" style="7" customWidth="1"/>
    <col min="13886" max="13886" width="9" style="7" bestFit="1" customWidth="1"/>
    <col min="13887" max="13887" width="7.44140625" style="7" bestFit="1" customWidth="1"/>
    <col min="13888" max="13888" width="10.44140625" style="7" bestFit="1" customWidth="1"/>
    <col min="13889" max="13892" width="7.44140625" style="7" bestFit="1" customWidth="1"/>
    <col min="13893" max="13893" width="6.88671875" style="7" bestFit="1" customWidth="1"/>
    <col min="13894" max="13894" width="9" style="7" bestFit="1" customWidth="1"/>
    <col min="13895" max="13896" width="7.44140625" style="7" bestFit="1" customWidth="1"/>
    <col min="13897" max="13898" width="9" style="7" bestFit="1" customWidth="1"/>
    <col min="13899" max="13899" width="9" style="7" customWidth="1"/>
    <col min="13900" max="13900" width="7.44140625" style="7" bestFit="1" customWidth="1"/>
    <col min="13901" max="13901" width="9" style="7" bestFit="1" customWidth="1"/>
    <col min="13902" max="14080" width="11.44140625" style="7"/>
    <col min="14081" max="14081" width="27.44140625" style="7" customWidth="1"/>
    <col min="14082" max="14082" width="10.44140625" style="7" bestFit="1" customWidth="1"/>
    <col min="14083" max="14083" width="9.109375" style="7" bestFit="1" customWidth="1"/>
    <col min="14084" max="14084" width="10.44140625" style="7" bestFit="1" customWidth="1"/>
    <col min="14085" max="14086" width="9.44140625" style="7" bestFit="1" customWidth="1"/>
    <col min="14087" max="14087" width="10.109375" style="7" bestFit="1" customWidth="1"/>
    <col min="14088" max="14088" width="9.109375" style="7" bestFit="1" customWidth="1"/>
    <col min="14089" max="14089" width="10" style="7" customWidth="1"/>
    <col min="14090" max="14093" width="9.44140625" style="7" bestFit="1" customWidth="1"/>
    <col min="14094" max="14094" width="9.109375" style="7" bestFit="1" customWidth="1"/>
    <col min="14095" max="14095" width="8.109375" style="7" bestFit="1" customWidth="1"/>
    <col min="14096" max="14096" width="7.44140625" style="7" bestFit="1" customWidth="1"/>
    <col min="14097" max="14099" width="7.44140625" style="7" customWidth="1"/>
    <col min="14100" max="14100" width="13.6640625" style="7" bestFit="1" customWidth="1"/>
    <col min="14101" max="14105" width="10.109375" style="7" customWidth="1"/>
    <col min="14106" max="14106" width="9" style="7" bestFit="1" customWidth="1"/>
    <col min="14107" max="14107" width="7.44140625" style="7" bestFit="1" customWidth="1"/>
    <col min="14108" max="14108" width="10.44140625" style="7" bestFit="1" customWidth="1"/>
    <col min="14109" max="14112" width="7.44140625" style="7" bestFit="1" customWidth="1"/>
    <col min="14113" max="14113" width="6.88671875" style="7" bestFit="1" customWidth="1"/>
    <col min="14114" max="14114" width="9" style="7" bestFit="1" customWidth="1"/>
    <col min="14115" max="14116" width="7.44140625" style="7" bestFit="1" customWidth="1"/>
    <col min="14117" max="14118" width="9" style="7" bestFit="1" customWidth="1"/>
    <col min="14119" max="14119" width="9" style="7" customWidth="1"/>
    <col min="14120" max="14120" width="7.44140625" style="7" bestFit="1" customWidth="1"/>
    <col min="14121" max="14121" width="10.44140625" style="7" bestFit="1" customWidth="1"/>
    <col min="14122" max="14122" width="11.44140625" style="7"/>
    <col min="14123" max="14123" width="29.44140625" style="7" customWidth="1"/>
    <col min="14124" max="14124" width="9" style="7" bestFit="1" customWidth="1"/>
    <col min="14125" max="14125" width="7.44140625" style="7" bestFit="1" customWidth="1"/>
    <col min="14126" max="14126" width="10.44140625" style="7" bestFit="1" customWidth="1"/>
    <col min="14127" max="14130" width="7.44140625" style="7" bestFit="1" customWidth="1"/>
    <col min="14131" max="14131" width="6.88671875" style="7" bestFit="1" customWidth="1"/>
    <col min="14132" max="14132" width="9" style="7" bestFit="1" customWidth="1"/>
    <col min="14133" max="14134" width="7.44140625" style="7" bestFit="1" customWidth="1"/>
    <col min="14135" max="14136" width="9" style="7" bestFit="1" customWidth="1"/>
    <col min="14137" max="14137" width="9" style="7" customWidth="1"/>
    <col min="14138" max="14138" width="7.44140625" style="7" bestFit="1" customWidth="1"/>
    <col min="14139" max="14139" width="9" style="7" bestFit="1" customWidth="1"/>
    <col min="14140" max="14140" width="11.44140625" style="7"/>
    <col min="14141" max="14141" width="29.44140625" style="7" customWidth="1"/>
    <col min="14142" max="14142" width="9" style="7" bestFit="1" customWidth="1"/>
    <col min="14143" max="14143" width="7.44140625" style="7" bestFit="1" customWidth="1"/>
    <col min="14144" max="14144" width="10.44140625" style="7" bestFit="1" customWidth="1"/>
    <col min="14145" max="14148" width="7.44140625" style="7" bestFit="1" customWidth="1"/>
    <col min="14149" max="14149" width="6.88671875" style="7" bestFit="1" customWidth="1"/>
    <col min="14150" max="14150" width="9" style="7" bestFit="1" customWidth="1"/>
    <col min="14151" max="14152" width="7.44140625" style="7" bestFit="1" customWidth="1"/>
    <col min="14153" max="14154" width="9" style="7" bestFit="1" customWidth="1"/>
    <col min="14155" max="14155" width="9" style="7" customWidth="1"/>
    <col min="14156" max="14156" width="7.44140625" style="7" bestFit="1" customWidth="1"/>
    <col min="14157" max="14157" width="9" style="7" bestFit="1" customWidth="1"/>
    <col min="14158" max="14336" width="11.44140625" style="7"/>
    <col min="14337" max="14337" width="27.44140625" style="7" customWidth="1"/>
    <col min="14338" max="14338" width="10.44140625" style="7" bestFit="1" customWidth="1"/>
    <col min="14339" max="14339" width="9.109375" style="7" bestFit="1" customWidth="1"/>
    <col min="14340" max="14340" width="10.44140625" style="7" bestFit="1" customWidth="1"/>
    <col min="14341" max="14342" width="9.44140625" style="7" bestFit="1" customWidth="1"/>
    <col min="14343" max="14343" width="10.109375" style="7" bestFit="1" customWidth="1"/>
    <col min="14344" max="14344" width="9.109375" style="7" bestFit="1" customWidth="1"/>
    <col min="14345" max="14345" width="10" style="7" customWidth="1"/>
    <col min="14346" max="14349" width="9.44140625" style="7" bestFit="1" customWidth="1"/>
    <col min="14350" max="14350" width="9.109375" style="7" bestFit="1" customWidth="1"/>
    <col min="14351" max="14351" width="8.109375" style="7" bestFit="1" customWidth="1"/>
    <col min="14352" max="14352" width="7.44140625" style="7" bestFit="1" customWidth="1"/>
    <col min="14353" max="14355" width="7.44140625" style="7" customWidth="1"/>
    <col min="14356" max="14356" width="13.6640625" style="7" bestFit="1" customWidth="1"/>
    <col min="14357" max="14361" width="10.109375" style="7" customWidth="1"/>
    <col min="14362" max="14362" width="9" style="7" bestFit="1" customWidth="1"/>
    <col min="14363" max="14363" width="7.44140625" style="7" bestFit="1" customWidth="1"/>
    <col min="14364" max="14364" width="10.44140625" style="7" bestFit="1" customWidth="1"/>
    <col min="14365" max="14368" width="7.44140625" style="7" bestFit="1" customWidth="1"/>
    <col min="14369" max="14369" width="6.88671875" style="7" bestFit="1" customWidth="1"/>
    <col min="14370" max="14370" width="9" style="7" bestFit="1" customWidth="1"/>
    <col min="14371" max="14372" width="7.44140625" style="7" bestFit="1" customWidth="1"/>
    <col min="14373" max="14374" width="9" style="7" bestFit="1" customWidth="1"/>
    <col min="14375" max="14375" width="9" style="7" customWidth="1"/>
    <col min="14376" max="14376" width="7.44140625" style="7" bestFit="1" customWidth="1"/>
    <col min="14377" max="14377" width="10.44140625" style="7" bestFit="1" customWidth="1"/>
    <col min="14378" max="14378" width="11.44140625" style="7"/>
    <col min="14379" max="14379" width="29.44140625" style="7" customWidth="1"/>
    <col min="14380" max="14380" width="9" style="7" bestFit="1" customWidth="1"/>
    <col min="14381" max="14381" width="7.44140625" style="7" bestFit="1" customWidth="1"/>
    <col min="14382" max="14382" width="10.44140625" style="7" bestFit="1" customWidth="1"/>
    <col min="14383" max="14386" width="7.44140625" style="7" bestFit="1" customWidth="1"/>
    <col min="14387" max="14387" width="6.88671875" style="7" bestFit="1" customWidth="1"/>
    <col min="14388" max="14388" width="9" style="7" bestFit="1" customWidth="1"/>
    <col min="14389" max="14390" width="7.44140625" style="7" bestFit="1" customWidth="1"/>
    <col min="14391" max="14392" width="9" style="7" bestFit="1" customWidth="1"/>
    <col min="14393" max="14393" width="9" style="7" customWidth="1"/>
    <col min="14394" max="14394" width="7.44140625" style="7" bestFit="1" customWidth="1"/>
    <col min="14395" max="14395" width="9" style="7" bestFit="1" customWidth="1"/>
    <col min="14396" max="14396" width="11.44140625" style="7"/>
    <col min="14397" max="14397" width="29.44140625" style="7" customWidth="1"/>
    <col min="14398" max="14398" width="9" style="7" bestFit="1" customWidth="1"/>
    <col min="14399" max="14399" width="7.44140625" style="7" bestFit="1" customWidth="1"/>
    <col min="14400" max="14400" width="10.44140625" style="7" bestFit="1" customWidth="1"/>
    <col min="14401" max="14404" width="7.44140625" style="7" bestFit="1" customWidth="1"/>
    <col min="14405" max="14405" width="6.88671875" style="7" bestFit="1" customWidth="1"/>
    <col min="14406" max="14406" width="9" style="7" bestFit="1" customWidth="1"/>
    <col min="14407" max="14408" width="7.44140625" style="7" bestFit="1" customWidth="1"/>
    <col min="14409" max="14410" width="9" style="7" bestFit="1" customWidth="1"/>
    <col min="14411" max="14411" width="9" style="7" customWidth="1"/>
    <col min="14412" max="14412" width="7.44140625" style="7" bestFit="1" customWidth="1"/>
    <col min="14413" max="14413" width="9" style="7" bestFit="1" customWidth="1"/>
    <col min="14414" max="14592" width="11.44140625" style="7"/>
    <col min="14593" max="14593" width="27.44140625" style="7" customWidth="1"/>
    <col min="14594" max="14594" width="10.44140625" style="7" bestFit="1" customWidth="1"/>
    <col min="14595" max="14595" width="9.109375" style="7" bestFit="1" customWidth="1"/>
    <col min="14596" max="14596" width="10.44140625" style="7" bestFit="1" customWidth="1"/>
    <col min="14597" max="14598" width="9.44140625" style="7" bestFit="1" customWidth="1"/>
    <col min="14599" max="14599" width="10.109375" style="7" bestFit="1" customWidth="1"/>
    <col min="14600" max="14600" width="9.109375" style="7" bestFit="1" customWidth="1"/>
    <col min="14601" max="14601" width="10" style="7" customWidth="1"/>
    <col min="14602" max="14605" width="9.44140625" style="7" bestFit="1" customWidth="1"/>
    <col min="14606" max="14606" width="9.109375" style="7" bestFit="1" customWidth="1"/>
    <col min="14607" max="14607" width="8.109375" style="7" bestFit="1" customWidth="1"/>
    <col min="14608" max="14608" width="7.44140625" style="7" bestFit="1" customWidth="1"/>
    <col min="14609" max="14611" width="7.44140625" style="7" customWidth="1"/>
    <col min="14612" max="14612" width="13.6640625" style="7" bestFit="1" customWidth="1"/>
    <col min="14613" max="14617" width="10.109375" style="7" customWidth="1"/>
    <col min="14618" max="14618" width="9" style="7" bestFit="1" customWidth="1"/>
    <col min="14619" max="14619" width="7.44140625" style="7" bestFit="1" customWidth="1"/>
    <col min="14620" max="14620" width="10.44140625" style="7" bestFit="1" customWidth="1"/>
    <col min="14621" max="14624" width="7.44140625" style="7" bestFit="1" customWidth="1"/>
    <col min="14625" max="14625" width="6.88671875" style="7" bestFit="1" customWidth="1"/>
    <col min="14626" max="14626" width="9" style="7" bestFit="1" customWidth="1"/>
    <col min="14627" max="14628" width="7.44140625" style="7" bestFit="1" customWidth="1"/>
    <col min="14629" max="14630" width="9" style="7" bestFit="1" customWidth="1"/>
    <col min="14631" max="14631" width="9" style="7" customWidth="1"/>
    <col min="14632" max="14632" width="7.44140625" style="7" bestFit="1" customWidth="1"/>
    <col min="14633" max="14633" width="10.44140625" style="7" bestFit="1" customWidth="1"/>
    <col min="14634" max="14634" width="11.44140625" style="7"/>
    <col min="14635" max="14635" width="29.44140625" style="7" customWidth="1"/>
    <col min="14636" max="14636" width="9" style="7" bestFit="1" customWidth="1"/>
    <col min="14637" max="14637" width="7.44140625" style="7" bestFit="1" customWidth="1"/>
    <col min="14638" max="14638" width="10.44140625" style="7" bestFit="1" customWidth="1"/>
    <col min="14639" max="14642" width="7.44140625" style="7" bestFit="1" customWidth="1"/>
    <col min="14643" max="14643" width="6.88671875" style="7" bestFit="1" customWidth="1"/>
    <col min="14644" max="14644" width="9" style="7" bestFit="1" customWidth="1"/>
    <col min="14645" max="14646" width="7.44140625" style="7" bestFit="1" customWidth="1"/>
    <col min="14647" max="14648" width="9" style="7" bestFit="1" customWidth="1"/>
    <col min="14649" max="14649" width="9" style="7" customWidth="1"/>
    <col min="14650" max="14650" width="7.44140625" style="7" bestFit="1" customWidth="1"/>
    <col min="14651" max="14651" width="9" style="7" bestFit="1" customWidth="1"/>
    <col min="14652" max="14652" width="11.44140625" style="7"/>
    <col min="14653" max="14653" width="29.44140625" style="7" customWidth="1"/>
    <col min="14654" max="14654" width="9" style="7" bestFit="1" customWidth="1"/>
    <col min="14655" max="14655" width="7.44140625" style="7" bestFit="1" customWidth="1"/>
    <col min="14656" max="14656" width="10.44140625" style="7" bestFit="1" customWidth="1"/>
    <col min="14657" max="14660" width="7.44140625" style="7" bestFit="1" customWidth="1"/>
    <col min="14661" max="14661" width="6.88671875" style="7" bestFit="1" customWidth="1"/>
    <col min="14662" max="14662" width="9" style="7" bestFit="1" customWidth="1"/>
    <col min="14663" max="14664" width="7.44140625" style="7" bestFit="1" customWidth="1"/>
    <col min="14665" max="14666" width="9" style="7" bestFit="1" customWidth="1"/>
    <col min="14667" max="14667" width="9" style="7" customWidth="1"/>
    <col min="14668" max="14668" width="7.44140625" style="7" bestFit="1" customWidth="1"/>
    <col min="14669" max="14669" width="9" style="7" bestFit="1" customWidth="1"/>
    <col min="14670" max="14848" width="11.44140625" style="7"/>
    <col min="14849" max="14849" width="27.44140625" style="7" customWidth="1"/>
    <col min="14850" max="14850" width="10.44140625" style="7" bestFit="1" customWidth="1"/>
    <col min="14851" max="14851" width="9.109375" style="7" bestFit="1" customWidth="1"/>
    <col min="14852" max="14852" width="10.44140625" style="7" bestFit="1" customWidth="1"/>
    <col min="14853" max="14854" width="9.44140625" style="7" bestFit="1" customWidth="1"/>
    <col min="14855" max="14855" width="10.109375" style="7" bestFit="1" customWidth="1"/>
    <col min="14856" max="14856" width="9.109375" style="7" bestFit="1" customWidth="1"/>
    <col min="14857" max="14857" width="10" style="7" customWidth="1"/>
    <col min="14858" max="14861" width="9.44140625" style="7" bestFit="1" customWidth="1"/>
    <col min="14862" max="14862" width="9.109375" style="7" bestFit="1" customWidth="1"/>
    <col min="14863" max="14863" width="8.109375" style="7" bestFit="1" customWidth="1"/>
    <col min="14864" max="14864" width="7.44140625" style="7" bestFit="1" customWidth="1"/>
    <col min="14865" max="14867" width="7.44140625" style="7" customWidth="1"/>
    <col min="14868" max="14868" width="13.6640625" style="7" bestFit="1" customWidth="1"/>
    <col min="14869" max="14873" width="10.109375" style="7" customWidth="1"/>
    <col min="14874" max="14874" width="9" style="7" bestFit="1" customWidth="1"/>
    <col min="14875" max="14875" width="7.44140625" style="7" bestFit="1" customWidth="1"/>
    <col min="14876" max="14876" width="10.44140625" style="7" bestFit="1" customWidth="1"/>
    <col min="14877" max="14880" width="7.44140625" style="7" bestFit="1" customWidth="1"/>
    <col min="14881" max="14881" width="6.88671875" style="7" bestFit="1" customWidth="1"/>
    <col min="14882" max="14882" width="9" style="7" bestFit="1" customWidth="1"/>
    <col min="14883" max="14884" width="7.44140625" style="7" bestFit="1" customWidth="1"/>
    <col min="14885" max="14886" width="9" style="7" bestFit="1" customWidth="1"/>
    <col min="14887" max="14887" width="9" style="7" customWidth="1"/>
    <col min="14888" max="14888" width="7.44140625" style="7" bestFit="1" customWidth="1"/>
    <col min="14889" max="14889" width="10.44140625" style="7" bestFit="1" customWidth="1"/>
    <col min="14890" max="14890" width="11.44140625" style="7"/>
    <col min="14891" max="14891" width="29.44140625" style="7" customWidth="1"/>
    <col min="14892" max="14892" width="9" style="7" bestFit="1" customWidth="1"/>
    <col min="14893" max="14893" width="7.44140625" style="7" bestFit="1" customWidth="1"/>
    <col min="14894" max="14894" width="10.44140625" style="7" bestFit="1" customWidth="1"/>
    <col min="14895" max="14898" width="7.44140625" style="7" bestFit="1" customWidth="1"/>
    <col min="14899" max="14899" width="6.88671875" style="7" bestFit="1" customWidth="1"/>
    <col min="14900" max="14900" width="9" style="7" bestFit="1" customWidth="1"/>
    <col min="14901" max="14902" width="7.44140625" style="7" bestFit="1" customWidth="1"/>
    <col min="14903" max="14904" width="9" style="7" bestFit="1" customWidth="1"/>
    <col min="14905" max="14905" width="9" style="7" customWidth="1"/>
    <col min="14906" max="14906" width="7.44140625" style="7" bestFit="1" customWidth="1"/>
    <col min="14907" max="14907" width="9" style="7" bestFit="1" customWidth="1"/>
    <col min="14908" max="14908" width="11.44140625" style="7"/>
    <col min="14909" max="14909" width="29.44140625" style="7" customWidth="1"/>
    <col min="14910" max="14910" width="9" style="7" bestFit="1" customWidth="1"/>
    <col min="14911" max="14911" width="7.44140625" style="7" bestFit="1" customWidth="1"/>
    <col min="14912" max="14912" width="10.44140625" style="7" bestFit="1" customWidth="1"/>
    <col min="14913" max="14916" width="7.44140625" style="7" bestFit="1" customWidth="1"/>
    <col min="14917" max="14917" width="6.88671875" style="7" bestFit="1" customWidth="1"/>
    <col min="14918" max="14918" width="9" style="7" bestFit="1" customWidth="1"/>
    <col min="14919" max="14920" width="7.44140625" style="7" bestFit="1" customWidth="1"/>
    <col min="14921" max="14922" width="9" style="7" bestFit="1" customWidth="1"/>
    <col min="14923" max="14923" width="9" style="7" customWidth="1"/>
    <col min="14924" max="14924" width="7.44140625" style="7" bestFit="1" customWidth="1"/>
    <col min="14925" max="14925" width="9" style="7" bestFit="1" customWidth="1"/>
    <col min="14926" max="15104" width="11.44140625" style="7"/>
    <col min="15105" max="15105" width="27.44140625" style="7" customWidth="1"/>
    <col min="15106" max="15106" width="10.44140625" style="7" bestFit="1" customWidth="1"/>
    <col min="15107" max="15107" width="9.109375" style="7" bestFit="1" customWidth="1"/>
    <col min="15108" max="15108" width="10.44140625" style="7" bestFit="1" customWidth="1"/>
    <col min="15109" max="15110" width="9.44140625" style="7" bestFit="1" customWidth="1"/>
    <col min="15111" max="15111" width="10.109375" style="7" bestFit="1" customWidth="1"/>
    <col min="15112" max="15112" width="9.109375" style="7" bestFit="1" customWidth="1"/>
    <col min="15113" max="15113" width="10" style="7" customWidth="1"/>
    <col min="15114" max="15117" width="9.44140625" style="7" bestFit="1" customWidth="1"/>
    <col min="15118" max="15118" width="9.109375" style="7" bestFit="1" customWidth="1"/>
    <col min="15119" max="15119" width="8.109375" style="7" bestFit="1" customWidth="1"/>
    <col min="15120" max="15120" width="7.44140625" style="7" bestFit="1" customWidth="1"/>
    <col min="15121" max="15123" width="7.44140625" style="7" customWidth="1"/>
    <col min="15124" max="15124" width="13.6640625" style="7" bestFit="1" customWidth="1"/>
    <col min="15125" max="15129" width="10.109375" style="7" customWidth="1"/>
    <col min="15130" max="15130" width="9" style="7" bestFit="1" customWidth="1"/>
    <col min="15131" max="15131" width="7.44140625" style="7" bestFit="1" customWidth="1"/>
    <col min="15132" max="15132" width="10.44140625" style="7" bestFit="1" customWidth="1"/>
    <col min="15133" max="15136" width="7.44140625" style="7" bestFit="1" customWidth="1"/>
    <col min="15137" max="15137" width="6.88671875" style="7" bestFit="1" customWidth="1"/>
    <col min="15138" max="15138" width="9" style="7" bestFit="1" customWidth="1"/>
    <col min="15139" max="15140" width="7.44140625" style="7" bestFit="1" customWidth="1"/>
    <col min="15141" max="15142" width="9" style="7" bestFit="1" customWidth="1"/>
    <col min="15143" max="15143" width="9" style="7" customWidth="1"/>
    <col min="15144" max="15144" width="7.44140625" style="7" bestFit="1" customWidth="1"/>
    <col min="15145" max="15145" width="10.44140625" style="7" bestFit="1" customWidth="1"/>
    <col min="15146" max="15146" width="11.44140625" style="7"/>
    <col min="15147" max="15147" width="29.44140625" style="7" customWidth="1"/>
    <col min="15148" max="15148" width="9" style="7" bestFit="1" customWidth="1"/>
    <col min="15149" max="15149" width="7.44140625" style="7" bestFit="1" customWidth="1"/>
    <col min="15150" max="15150" width="10.44140625" style="7" bestFit="1" customWidth="1"/>
    <col min="15151" max="15154" width="7.44140625" style="7" bestFit="1" customWidth="1"/>
    <col min="15155" max="15155" width="6.88671875" style="7" bestFit="1" customWidth="1"/>
    <col min="15156" max="15156" width="9" style="7" bestFit="1" customWidth="1"/>
    <col min="15157" max="15158" width="7.44140625" style="7" bestFit="1" customWidth="1"/>
    <col min="15159" max="15160" width="9" style="7" bestFit="1" customWidth="1"/>
    <col min="15161" max="15161" width="9" style="7" customWidth="1"/>
    <col min="15162" max="15162" width="7.44140625" style="7" bestFit="1" customWidth="1"/>
    <col min="15163" max="15163" width="9" style="7" bestFit="1" customWidth="1"/>
    <col min="15164" max="15164" width="11.44140625" style="7"/>
    <col min="15165" max="15165" width="29.44140625" style="7" customWidth="1"/>
    <col min="15166" max="15166" width="9" style="7" bestFit="1" customWidth="1"/>
    <col min="15167" max="15167" width="7.44140625" style="7" bestFit="1" customWidth="1"/>
    <col min="15168" max="15168" width="10.44140625" style="7" bestFit="1" customWidth="1"/>
    <col min="15169" max="15172" width="7.44140625" style="7" bestFit="1" customWidth="1"/>
    <col min="15173" max="15173" width="6.88671875" style="7" bestFit="1" customWidth="1"/>
    <col min="15174" max="15174" width="9" style="7" bestFit="1" customWidth="1"/>
    <col min="15175" max="15176" width="7.44140625" style="7" bestFit="1" customWidth="1"/>
    <col min="15177" max="15178" width="9" style="7" bestFit="1" customWidth="1"/>
    <col min="15179" max="15179" width="9" style="7" customWidth="1"/>
    <col min="15180" max="15180" width="7.44140625" style="7" bestFit="1" customWidth="1"/>
    <col min="15181" max="15181" width="9" style="7" bestFit="1" customWidth="1"/>
    <col min="15182" max="15360" width="11.44140625" style="7"/>
    <col min="15361" max="15361" width="27.44140625" style="7" customWidth="1"/>
    <col min="15362" max="15362" width="10.44140625" style="7" bestFit="1" customWidth="1"/>
    <col min="15363" max="15363" width="9.109375" style="7" bestFit="1" customWidth="1"/>
    <col min="15364" max="15364" width="10.44140625" style="7" bestFit="1" customWidth="1"/>
    <col min="15365" max="15366" width="9.44140625" style="7" bestFit="1" customWidth="1"/>
    <col min="15367" max="15367" width="10.109375" style="7" bestFit="1" customWidth="1"/>
    <col min="15368" max="15368" width="9.109375" style="7" bestFit="1" customWidth="1"/>
    <col min="15369" max="15369" width="10" style="7" customWidth="1"/>
    <col min="15370" max="15373" width="9.44140625" style="7" bestFit="1" customWidth="1"/>
    <col min="15374" max="15374" width="9.109375" style="7" bestFit="1" customWidth="1"/>
    <col min="15375" max="15375" width="8.109375" style="7" bestFit="1" customWidth="1"/>
    <col min="15376" max="15376" width="7.44140625" style="7" bestFit="1" customWidth="1"/>
    <col min="15377" max="15379" width="7.44140625" style="7" customWidth="1"/>
    <col min="15380" max="15380" width="13.6640625" style="7" bestFit="1" customWidth="1"/>
    <col min="15381" max="15385" width="10.109375" style="7" customWidth="1"/>
    <col min="15386" max="15386" width="9" style="7" bestFit="1" customWidth="1"/>
    <col min="15387" max="15387" width="7.44140625" style="7" bestFit="1" customWidth="1"/>
    <col min="15388" max="15388" width="10.44140625" style="7" bestFit="1" customWidth="1"/>
    <col min="15389" max="15392" width="7.44140625" style="7" bestFit="1" customWidth="1"/>
    <col min="15393" max="15393" width="6.88671875" style="7" bestFit="1" customWidth="1"/>
    <col min="15394" max="15394" width="9" style="7" bestFit="1" customWidth="1"/>
    <col min="15395" max="15396" width="7.44140625" style="7" bestFit="1" customWidth="1"/>
    <col min="15397" max="15398" width="9" style="7" bestFit="1" customWidth="1"/>
    <col min="15399" max="15399" width="9" style="7" customWidth="1"/>
    <col min="15400" max="15400" width="7.44140625" style="7" bestFit="1" customWidth="1"/>
    <col min="15401" max="15401" width="10.44140625" style="7" bestFit="1" customWidth="1"/>
    <col min="15402" max="15402" width="11.44140625" style="7"/>
    <col min="15403" max="15403" width="29.44140625" style="7" customWidth="1"/>
    <col min="15404" max="15404" width="9" style="7" bestFit="1" customWidth="1"/>
    <col min="15405" max="15405" width="7.44140625" style="7" bestFit="1" customWidth="1"/>
    <col min="15406" max="15406" width="10.44140625" style="7" bestFit="1" customWidth="1"/>
    <col min="15407" max="15410" width="7.44140625" style="7" bestFit="1" customWidth="1"/>
    <col min="15411" max="15411" width="6.88671875" style="7" bestFit="1" customWidth="1"/>
    <col min="15412" max="15412" width="9" style="7" bestFit="1" customWidth="1"/>
    <col min="15413" max="15414" width="7.44140625" style="7" bestFit="1" customWidth="1"/>
    <col min="15415" max="15416" width="9" style="7" bestFit="1" customWidth="1"/>
    <col min="15417" max="15417" width="9" style="7" customWidth="1"/>
    <col min="15418" max="15418" width="7.44140625" style="7" bestFit="1" customWidth="1"/>
    <col min="15419" max="15419" width="9" style="7" bestFit="1" customWidth="1"/>
    <col min="15420" max="15420" width="11.44140625" style="7"/>
    <col min="15421" max="15421" width="29.44140625" style="7" customWidth="1"/>
    <col min="15422" max="15422" width="9" style="7" bestFit="1" customWidth="1"/>
    <col min="15423" max="15423" width="7.44140625" style="7" bestFit="1" customWidth="1"/>
    <col min="15424" max="15424" width="10.44140625" style="7" bestFit="1" customWidth="1"/>
    <col min="15425" max="15428" width="7.44140625" style="7" bestFit="1" customWidth="1"/>
    <col min="15429" max="15429" width="6.88671875" style="7" bestFit="1" customWidth="1"/>
    <col min="15430" max="15430" width="9" style="7" bestFit="1" customWidth="1"/>
    <col min="15431" max="15432" width="7.44140625" style="7" bestFit="1" customWidth="1"/>
    <col min="15433" max="15434" width="9" style="7" bestFit="1" customWidth="1"/>
    <col min="15435" max="15435" width="9" style="7" customWidth="1"/>
    <col min="15436" max="15436" width="7.44140625" style="7" bestFit="1" customWidth="1"/>
    <col min="15437" max="15437" width="9" style="7" bestFit="1" customWidth="1"/>
    <col min="15438" max="15616" width="11.44140625" style="7"/>
    <col min="15617" max="15617" width="27.44140625" style="7" customWidth="1"/>
    <col min="15618" max="15618" width="10.44140625" style="7" bestFit="1" customWidth="1"/>
    <col min="15619" max="15619" width="9.109375" style="7" bestFit="1" customWidth="1"/>
    <col min="15620" max="15620" width="10.44140625" style="7" bestFit="1" customWidth="1"/>
    <col min="15621" max="15622" width="9.44140625" style="7" bestFit="1" customWidth="1"/>
    <col min="15623" max="15623" width="10.109375" style="7" bestFit="1" customWidth="1"/>
    <col min="15624" max="15624" width="9.109375" style="7" bestFit="1" customWidth="1"/>
    <col min="15625" max="15625" width="10" style="7" customWidth="1"/>
    <col min="15626" max="15629" width="9.44140625" style="7" bestFit="1" customWidth="1"/>
    <col min="15630" max="15630" width="9.109375" style="7" bestFit="1" customWidth="1"/>
    <col min="15631" max="15631" width="8.109375" style="7" bestFit="1" customWidth="1"/>
    <col min="15632" max="15632" width="7.44140625" style="7" bestFit="1" customWidth="1"/>
    <col min="15633" max="15635" width="7.44140625" style="7" customWidth="1"/>
    <col min="15636" max="15636" width="13.6640625" style="7" bestFit="1" customWidth="1"/>
    <col min="15637" max="15641" width="10.109375" style="7" customWidth="1"/>
    <col min="15642" max="15642" width="9" style="7" bestFit="1" customWidth="1"/>
    <col min="15643" max="15643" width="7.44140625" style="7" bestFit="1" customWidth="1"/>
    <col min="15644" max="15644" width="10.44140625" style="7" bestFit="1" customWidth="1"/>
    <col min="15645" max="15648" width="7.44140625" style="7" bestFit="1" customWidth="1"/>
    <col min="15649" max="15649" width="6.88671875" style="7" bestFit="1" customWidth="1"/>
    <col min="15650" max="15650" width="9" style="7" bestFit="1" customWidth="1"/>
    <col min="15651" max="15652" width="7.44140625" style="7" bestFit="1" customWidth="1"/>
    <col min="15653" max="15654" width="9" style="7" bestFit="1" customWidth="1"/>
    <col min="15655" max="15655" width="9" style="7" customWidth="1"/>
    <col min="15656" max="15656" width="7.44140625" style="7" bestFit="1" customWidth="1"/>
    <col min="15657" max="15657" width="10.44140625" style="7" bestFit="1" customWidth="1"/>
    <col min="15658" max="15658" width="11.44140625" style="7"/>
    <col min="15659" max="15659" width="29.44140625" style="7" customWidth="1"/>
    <col min="15660" max="15660" width="9" style="7" bestFit="1" customWidth="1"/>
    <col min="15661" max="15661" width="7.44140625" style="7" bestFit="1" customWidth="1"/>
    <col min="15662" max="15662" width="10.44140625" style="7" bestFit="1" customWidth="1"/>
    <col min="15663" max="15666" width="7.44140625" style="7" bestFit="1" customWidth="1"/>
    <col min="15667" max="15667" width="6.88671875" style="7" bestFit="1" customWidth="1"/>
    <col min="15668" max="15668" width="9" style="7" bestFit="1" customWidth="1"/>
    <col min="15669" max="15670" width="7.44140625" style="7" bestFit="1" customWidth="1"/>
    <col min="15671" max="15672" width="9" style="7" bestFit="1" customWidth="1"/>
    <col min="15673" max="15673" width="9" style="7" customWidth="1"/>
    <col min="15674" max="15674" width="7.44140625" style="7" bestFit="1" customWidth="1"/>
    <col min="15675" max="15675" width="9" style="7" bestFit="1" customWidth="1"/>
    <col min="15676" max="15676" width="11.44140625" style="7"/>
    <col min="15677" max="15677" width="29.44140625" style="7" customWidth="1"/>
    <col min="15678" max="15678" width="9" style="7" bestFit="1" customWidth="1"/>
    <col min="15679" max="15679" width="7.44140625" style="7" bestFit="1" customWidth="1"/>
    <col min="15680" max="15680" width="10.44140625" style="7" bestFit="1" customWidth="1"/>
    <col min="15681" max="15684" width="7.44140625" style="7" bestFit="1" customWidth="1"/>
    <col min="15685" max="15685" width="6.88671875" style="7" bestFit="1" customWidth="1"/>
    <col min="15686" max="15686" width="9" style="7" bestFit="1" customWidth="1"/>
    <col min="15687" max="15688" width="7.44140625" style="7" bestFit="1" customWidth="1"/>
    <col min="15689" max="15690" width="9" style="7" bestFit="1" customWidth="1"/>
    <col min="15691" max="15691" width="9" style="7" customWidth="1"/>
    <col min="15692" max="15692" width="7.44140625" style="7" bestFit="1" customWidth="1"/>
    <col min="15693" max="15693" width="9" style="7" bestFit="1" customWidth="1"/>
    <col min="15694" max="15872" width="11.44140625" style="7"/>
    <col min="15873" max="15873" width="27.44140625" style="7" customWidth="1"/>
    <col min="15874" max="15874" width="10.44140625" style="7" bestFit="1" customWidth="1"/>
    <col min="15875" max="15875" width="9.109375" style="7" bestFit="1" customWidth="1"/>
    <col min="15876" max="15876" width="10.44140625" style="7" bestFit="1" customWidth="1"/>
    <col min="15877" max="15878" width="9.44140625" style="7" bestFit="1" customWidth="1"/>
    <col min="15879" max="15879" width="10.109375" style="7" bestFit="1" customWidth="1"/>
    <col min="15880" max="15880" width="9.109375" style="7" bestFit="1" customWidth="1"/>
    <col min="15881" max="15881" width="10" style="7" customWidth="1"/>
    <col min="15882" max="15885" width="9.44140625" style="7" bestFit="1" customWidth="1"/>
    <col min="15886" max="15886" width="9.109375" style="7" bestFit="1" customWidth="1"/>
    <col min="15887" max="15887" width="8.109375" style="7" bestFit="1" customWidth="1"/>
    <col min="15888" max="15888" width="7.44140625" style="7" bestFit="1" customWidth="1"/>
    <col min="15889" max="15891" width="7.44140625" style="7" customWidth="1"/>
    <col min="15892" max="15892" width="13.6640625" style="7" bestFit="1" customWidth="1"/>
    <col min="15893" max="15897" width="10.109375" style="7" customWidth="1"/>
    <col min="15898" max="15898" width="9" style="7" bestFit="1" customWidth="1"/>
    <col min="15899" max="15899" width="7.44140625" style="7" bestFit="1" customWidth="1"/>
    <col min="15900" max="15900" width="10.44140625" style="7" bestFit="1" customWidth="1"/>
    <col min="15901" max="15904" width="7.44140625" style="7" bestFit="1" customWidth="1"/>
    <col min="15905" max="15905" width="6.88671875" style="7" bestFit="1" customWidth="1"/>
    <col min="15906" max="15906" width="9" style="7" bestFit="1" customWidth="1"/>
    <col min="15907" max="15908" width="7.44140625" style="7" bestFit="1" customWidth="1"/>
    <col min="15909" max="15910" width="9" style="7" bestFit="1" customWidth="1"/>
    <col min="15911" max="15911" width="9" style="7" customWidth="1"/>
    <col min="15912" max="15912" width="7.44140625" style="7" bestFit="1" customWidth="1"/>
    <col min="15913" max="15913" width="10.44140625" style="7" bestFit="1" customWidth="1"/>
    <col min="15914" max="15914" width="11.44140625" style="7"/>
    <col min="15915" max="15915" width="29.44140625" style="7" customWidth="1"/>
    <col min="15916" max="15916" width="9" style="7" bestFit="1" customWidth="1"/>
    <col min="15917" max="15917" width="7.44140625" style="7" bestFit="1" customWidth="1"/>
    <col min="15918" max="15918" width="10.44140625" style="7" bestFit="1" customWidth="1"/>
    <col min="15919" max="15922" width="7.44140625" style="7" bestFit="1" customWidth="1"/>
    <col min="15923" max="15923" width="6.88671875" style="7" bestFit="1" customWidth="1"/>
    <col min="15924" max="15924" width="9" style="7" bestFit="1" customWidth="1"/>
    <col min="15925" max="15926" width="7.44140625" style="7" bestFit="1" customWidth="1"/>
    <col min="15927" max="15928" width="9" style="7" bestFit="1" customWidth="1"/>
    <col min="15929" max="15929" width="9" style="7" customWidth="1"/>
    <col min="15930" max="15930" width="7.44140625" style="7" bestFit="1" customWidth="1"/>
    <col min="15931" max="15931" width="9" style="7" bestFit="1" customWidth="1"/>
    <col min="15932" max="15932" width="11.44140625" style="7"/>
    <col min="15933" max="15933" width="29.44140625" style="7" customWidth="1"/>
    <col min="15934" max="15934" width="9" style="7" bestFit="1" customWidth="1"/>
    <col min="15935" max="15935" width="7.44140625" style="7" bestFit="1" customWidth="1"/>
    <col min="15936" max="15936" width="10.44140625" style="7" bestFit="1" customWidth="1"/>
    <col min="15937" max="15940" width="7.44140625" style="7" bestFit="1" customWidth="1"/>
    <col min="15941" max="15941" width="6.88671875" style="7" bestFit="1" customWidth="1"/>
    <col min="15942" max="15942" width="9" style="7" bestFit="1" customWidth="1"/>
    <col min="15943" max="15944" width="7.44140625" style="7" bestFit="1" customWidth="1"/>
    <col min="15945" max="15946" width="9" style="7" bestFit="1" customWidth="1"/>
    <col min="15947" max="15947" width="9" style="7" customWidth="1"/>
    <col min="15948" max="15948" width="7.44140625" style="7" bestFit="1" customWidth="1"/>
    <col min="15949" max="15949" width="9" style="7" bestFit="1" customWidth="1"/>
    <col min="15950" max="16128" width="11.44140625" style="7"/>
    <col min="16129" max="16129" width="27.44140625" style="7" customWidth="1"/>
    <col min="16130" max="16130" width="10.44140625" style="7" bestFit="1" customWidth="1"/>
    <col min="16131" max="16131" width="9.109375" style="7" bestFit="1" customWidth="1"/>
    <col min="16132" max="16132" width="10.44140625" style="7" bestFit="1" customWidth="1"/>
    <col min="16133" max="16134" width="9.44140625" style="7" bestFit="1" customWidth="1"/>
    <col min="16135" max="16135" width="10.109375" style="7" bestFit="1" customWidth="1"/>
    <col min="16136" max="16136" width="9.109375" style="7" bestFit="1" customWidth="1"/>
    <col min="16137" max="16137" width="10" style="7" customWidth="1"/>
    <col min="16138" max="16141" width="9.44140625" style="7" bestFit="1" customWidth="1"/>
    <col min="16142" max="16142" width="9.109375" style="7" bestFit="1" customWidth="1"/>
    <col min="16143" max="16143" width="8.109375" style="7" bestFit="1" customWidth="1"/>
    <col min="16144" max="16144" width="7.44140625" style="7" bestFit="1" customWidth="1"/>
    <col min="16145" max="16147" width="7.44140625" style="7" customWidth="1"/>
    <col min="16148" max="16148" width="13.6640625" style="7" bestFit="1" customWidth="1"/>
    <col min="16149" max="16153" width="10.109375" style="7" customWidth="1"/>
    <col min="16154" max="16154" width="9" style="7" bestFit="1" customWidth="1"/>
    <col min="16155" max="16155" width="7.44140625" style="7" bestFit="1" customWidth="1"/>
    <col min="16156" max="16156" width="10.44140625" style="7" bestFit="1" customWidth="1"/>
    <col min="16157" max="16160" width="7.44140625" style="7" bestFit="1" customWidth="1"/>
    <col min="16161" max="16161" width="6.88671875" style="7" bestFit="1" customWidth="1"/>
    <col min="16162" max="16162" width="9" style="7" bestFit="1" customWidth="1"/>
    <col min="16163" max="16164" width="7.44140625" style="7" bestFit="1" customWidth="1"/>
    <col min="16165" max="16166" width="9" style="7" bestFit="1" customWidth="1"/>
    <col min="16167" max="16167" width="9" style="7" customWidth="1"/>
    <col min="16168" max="16168" width="7.44140625" style="7" bestFit="1" customWidth="1"/>
    <col min="16169" max="16169" width="10.44140625" style="7" bestFit="1" customWidth="1"/>
    <col min="16170" max="16170" width="11.44140625" style="7"/>
    <col min="16171" max="16171" width="29.44140625" style="7" customWidth="1"/>
    <col min="16172" max="16172" width="9" style="7" bestFit="1" customWidth="1"/>
    <col min="16173" max="16173" width="7.44140625" style="7" bestFit="1" customWidth="1"/>
    <col min="16174" max="16174" width="10.44140625" style="7" bestFit="1" customWidth="1"/>
    <col min="16175" max="16178" width="7.44140625" style="7" bestFit="1" customWidth="1"/>
    <col min="16179" max="16179" width="6.88671875" style="7" bestFit="1" customWidth="1"/>
    <col min="16180" max="16180" width="9" style="7" bestFit="1" customWidth="1"/>
    <col min="16181" max="16182" width="7.44140625" style="7" bestFit="1" customWidth="1"/>
    <col min="16183" max="16184" width="9" style="7" bestFit="1" customWidth="1"/>
    <col min="16185" max="16185" width="9" style="7" customWidth="1"/>
    <col min="16186" max="16186" width="7.44140625" style="7" bestFit="1" customWidth="1"/>
    <col min="16187" max="16187" width="9" style="7" bestFit="1" customWidth="1"/>
    <col min="16188" max="16188" width="11.44140625" style="7"/>
    <col min="16189" max="16189" width="29.44140625" style="7" customWidth="1"/>
    <col min="16190" max="16190" width="9" style="7" bestFit="1" customWidth="1"/>
    <col min="16191" max="16191" width="7.44140625" style="7" bestFit="1" customWidth="1"/>
    <col min="16192" max="16192" width="10.44140625" style="7" bestFit="1" customWidth="1"/>
    <col min="16193" max="16196" width="7.44140625" style="7" bestFit="1" customWidth="1"/>
    <col min="16197" max="16197" width="6.88671875" style="7" bestFit="1" customWidth="1"/>
    <col min="16198" max="16198" width="9" style="7" bestFit="1" customWidth="1"/>
    <col min="16199" max="16200" width="7.44140625" style="7" bestFit="1" customWidth="1"/>
    <col min="16201" max="16202" width="9" style="7" bestFit="1" customWidth="1"/>
    <col min="16203" max="16203" width="9" style="7" customWidth="1"/>
    <col min="16204" max="16204" width="7.44140625" style="7" bestFit="1" customWidth="1"/>
    <col min="16205" max="16205" width="9" style="7" bestFit="1" customWidth="1"/>
    <col min="16206" max="16384" width="11.44140625" style="7"/>
  </cols>
  <sheetData>
    <row r="1" spans="1:21" ht="18" customHeight="1">
      <c r="A1" s="1422" t="s">
        <v>1246</v>
      </c>
    </row>
    <row r="2" spans="1:21" ht="42" customHeight="1">
      <c r="A2" s="350" t="s">
        <v>792</v>
      </c>
      <c r="B2" s="350"/>
      <c r="C2" s="350"/>
      <c r="D2" s="350"/>
      <c r="E2" s="350"/>
      <c r="F2" s="350"/>
      <c r="G2" s="350"/>
      <c r="H2" s="350"/>
      <c r="I2" s="350"/>
      <c r="J2" s="350"/>
      <c r="K2" s="350"/>
      <c r="L2" s="350"/>
      <c r="M2" s="350"/>
      <c r="N2" s="350"/>
      <c r="O2" s="350"/>
      <c r="P2" s="350"/>
      <c r="Q2" s="350"/>
      <c r="R2" s="350"/>
      <c r="S2" s="350"/>
      <c r="T2" s="350"/>
    </row>
    <row r="3" spans="1:21" ht="17.399999999999999">
      <c r="A3" s="813">
        <v>45716</v>
      </c>
      <c r="B3" s="813"/>
      <c r="C3" s="813"/>
      <c r="D3" s="813"/>
      <c r="E3" s="813"/>
      <c r="F3" s="813"/>
      <c r="G3" s="813"/>
      <c r="H3" s="813"/>
      <c r="I3" s="813"/>
      <c r="J3" s="813"/>
      <c r="K3" s="813"/>
      <c r="L3" s="813"/>
      <c r="M3" s="813"/>
      <c r="N3" s="813"/>
      <c r="O3" s="813"/>
      <c r="P3" s="813"/>
      <c r="Q3" s="813"/>
      <c r="R3" s="813"/>
      <c r="S3" s="813"/>
      <c r="T3" s="813"/>
    </row>
    <row r="4" spans="1:21" ht="16.8">
      <c r="A4" s="814" t="s">
        <v>175</v>
      </c>
      <c r="B4" s="814"/>
      <c r="C4" s="814"/>
      <c r="D4" s="814"/>
      <c r="E4" s="814"/>
      <c r="F4" s="814"/>
      <c r="G4" s="814"/>
      <c r="H4" s="814"/>
      <c r="I4" s="814"/>
      <c r="J4" s="814"/>
      <c r="K4" s="814"/>
      <c r="L4" s="814"/>
      <c r="M4" s="814"/>
      <c r="N4" s="814"/>
      <c r="O4" s="814"/>
      <c r="P4" s="814"/>
      <c r="Q4" s="814"/>
      <c r="R4" s="814"/>
      <c r="S4" s="814"/>
      <c r="T4" s="814"/>
    </row>
    <row r="5" spans="1:21" ht="15.75" customHeight="1" thickBot="1">
      <c r="A5" s="815"/>
      <c r="B5" s="816"/>
      <c r="C5" s="816"/>
      <c r="D5" s="816"/>
      <c r="E5" s="816"/>
      <c r="F5" s="816"/>
      <c r="G5" s="816"/>
      <c r="H5" s="816"/>
      <c r="I5" s="816"/>
      <c r="J5" s="816"/>
      <c r="K5" s="816"/>
      <c r="L5" s="816"/>
      <c r="M5" s="816"/>
      <c r="N5" s="816"/>
      <c r="O5" s="816"/>
      <c r="P5" s="816"/>
      <c r="Q5" s="816"/>
      <c r="R5" s="816"/>
      <c r="S5" s="816"/>
      <c r="T5" s="817"/>
    </row>
    <row r="6" spans="1:21" ht="96.75" customHeight="1">
      <c r="A6" s="354" t="s">
        <v>793</v>
      </c>
      <c r="B6" s="818" t="s">
        <v>29</v>
      </c>
      <c r="C6" s="819" t="s">
        <v>30</v>
      </c>
      <c r="D6" s="819" t="s">
        <v>31</v>
      </c>
      <c r="E6" s="819" t="s">
        <v>32</v>
      </c>
      <c r="F6" s="819" t="s">
        <v>33</v>
      </c>
      <c r="G6" s="819" t="s">
        <v>116</v>
      </c>
      <c r="H6" s="819" t="s">
        <v>35</v>
      </c>
      <c r="I6" s="819" t="s">
        <v>794</v>
      </c>
      <c r="J6" s="819" t="s">
        <v>37</v>
      </c>
      <c r="K6" s="819" t="s">
        <v>38</v>
      </c>
      <c r="L6" s="819" t="s">
        <v>39</v>
      </c>
      <c r="M6" s="819" t="s">
        <v>117</v>
      </c>
      <c r="N6" s="819" t="s">
        <v>153</v>
      </c>
      <c r="O6" s="819" t="s">
        <v>42</v>
      </c>
      <c r="P6" s="819" t="s">
        <v>43</v>
      </c>
      <c r="Q6" s="819" t="s">
        <v>44</v>
      </c>
      <c r="R6" s="819" t="s">
        <v>776</v>
      </c>
      <c r="S6" s="819" t="s">
        <v>46</v>
      </c>
      <c r="T6" s="820" t="s">
        <v>47</v>
      </c>
    </row>
    <row r="7" spans="1:21">
      <c r="A7" s="821" t="s">
        <v>795</v>
      </c>
      <c r="B7" s="822">
        <v>24.554713868251067</v>
      </c>
      <c r="C7" s="822">
        <v>5.0589877286654152</v>
      </c>
      <c r="D7" s="822">
        <v>35.124140873479689</v>
      </c>
      <c r="E7" s="822">
        <v>16.595037272411727</v>
      </c>
      <c r="F7" s="822">
        <v>34.930174381581644</v>
      </c>
      <c r="G7" s="822">
        <v>33.391454004026244</v>
      </c>
      <c r="H7" s="822">
        <v>59.089570552550327</v>
      </c>
      <c r="I7" s="822">
        <v>30.120603990440841</v>
      </c>
      <c r="J7" s="822">
        <v>0</v>
      </c>
      <c r="K7" s="822">
        <v>33.346319314525211</v>
      </c>
      <c r="L7" s="822">
        <v>0</v>
      </c>
      <c r="M7" s="822">
        <v>63.877341129103549</v>
      </c>
      <c r="N7" s="822">
        <v>0</v>
      </c>
      <c r="O7" s="822">
        <v>7.4982039090475681</v>
      </c>
      <c r="P7" s="823">
        <v>88.20938028941228</v>
      </c>
      <c r="Q7" s="823">
        <v>100</v>
      </c>
      <c r="R7" s="823">
        <v>88.294830854574784</v>
      </c>
      <c r="S7" s="823">
        <v>0</v>
      </c>
      <c r="T7" s="822">
        <v>30.107270205949</v>
      </c>
      <c r="U7" s="35"/>
    </row>
    <row r="8" spans="1:21">
      <c r="A8" s="824" t="s">
        <v>796</v>
      </c>
      <c r="B8" s="825">
        <v>5.7998210021939882E-3</v>
      </c>
      <c r="C8" s="825">
        <v>0</v>
      </c>
      <c r="D8" s="825">
        <v>1.2655132041995457E-2</v>
      </c>
      <c r="E8" s="825">
        <v>3.0316323604489721E-3</v>
      </c>
      <c r="F8" s="825">
        <v>4.3676249139160909E-3</v>
      </c>
      <c r="G8" s="825">
        <v>3.2363140309730645E-3</v>
      </c>
      <c r="H8" s="825">
        <v>0.56751589781570388</v>
      </c>
      <c r="I8" s="825">
        <v>6.3972843270921603E-3</v>
      </c>
      <c r="J8" s="825">
        <v>0</v>
      </c>
      <c r="K8" s="825">
        <v>0</v>
      </c>
      <c r="L8" s="825">
        <v>0</v>
      </c>
      <c r="M8" s="825">
        <v>0</v>
      </c>
      <c r="N8" s="825">
        <v>0</v>
      </c>
      <c r="O8" s="825">
        <v>0</v>
      </c>
      <c r="P8" s="826">
        <v>0</v>
      </c>
      <c r="Q8" s="826">
        <v>0</v>
      </c>
      <c r="R8" s="826">
        <v>0</v>
      </c>
      <c r="S8" s="826">
        <v>0</v>
      </c>
      <c r="T8" s="822">
        <v>9.4881414564080106E-3</v>
      </c>
      <c r="U8" s="35"/>
    </row>
    <row r="9" spans="1:21">
      <c r="A9" s="824" t="s">
        <v>126</v>
      </c>
      <c r="B9" s="825">
        <v>0.19776140707475076</v>
      </c>
      <c r="C9" s="825">
        <v>0</v>
      </c>
      <c r="D9" s="825">
        <v>0.49749319512131951</v>
      </c>
      <c r="E9" s="825">
        <v>0.12537524462483227</v>
      </c>
      <c r="F9" s="825">
        <v>1.0170036048676274</v>
      </c>
      <c r="G9" s="825">
        <v>0.28834010169883467</v>
      </c>
      <c r="H9" s="825">
        <v>0</v>
      </c>
      <c r="I9" s="825">
        <v>1.2753060636605751</v>
      </c>
      <c r="J9" s="825">
        <v>0</v>
      </c>
      <c r="K9" s="825">
        <v>0.10185887315995903</v>
      </c>
      <c r="L9" s="825">
        <v>0</v>
      </c>
      <c r="M9" s="825">
        <v>1.4950424555550121</v>
      </c>
      <c r="N9" s="825">
        <v>0</v>
      </c>
      <c r="O9" s="825">
        <v>0</v>
      </c>
      <c r="P9" s="826">
        <v>1.5165977146200778E-2</v>
      </c>
      <c r="Q9" s="826">
        <v>0</v>
      </c>
      <c r="R9" s="826">
        <v>0</v>
      </c>
      <c r="S9" s="826">
        <v>0</v>
      </c>
      <c r="T9" s="822">
        <v>0.49362517638535874</v>
      </c>
      <c r="U9" s="35"/>
    </row>
    <row r="10" spans="1:21">
      <c r="A10" s="824" t="s">
        <v>136</v>
      </c>
      <c r="B10" s="825">
        <v>15.796189295455848</v>
      </c>
      <c r="C10" s="825">
        <v>4.1813356702228788</v>
      </c>
      <c r="D10" s="825">
        <v>25.257276550523439</v>
      </c>
      <c r="E10" s="825">
        <v>5.5610941530949907</v>
      </c>
      <c r="F10" s="825">
        <v>20.012063366318092</v>
      </c>
      <c r="G10" s="825">
        <v>23.796055612294854</v>
      </c>
      <c r="H10" s="825">
        <v>16.019036332900921</v>
      </c>
      <c r="I10" s="825">
        <v>18.918643142597798</v>
      </c>
      <c r="J10" s="825">
        <v>0</v>
      </c>
      <c r="K10" s="825">
        <v>25.157877472498789</v>
      </c>
      <c r="L10" s="825">
        <v>0</v>
      </c>
      <c r="M10" s="825">
        <v>41.115348804693419</v>
      </c>
      <c r="N10" s="825">
        <v>0</v>
      </c>
      <c r="O10" s="825">
        <v>7.4982039090475681</v>
      </c>
      <c r="P10" s="826">
        <v>63.241565846982049</v>
      </c>
      <c r="Q10" s="826">
        <v>100</v>
      </c>
      <c r="R10" s="826">
        <v>69.166831168855794</v>
      </c>
      <c r="S10" s="826">
        <v>0</v>
      </c>
      <c r="T10" s="822">
        <v>20.368289464070646</v>
      </c>
      <c r="U10" s="35"/>
    </row>
    <row r="11" spans="1:21">
      <c r="A11" s="824" t="s">
        <v>717</v>
      </c>
      <c r="B11" s="825">
        <v>3.1797109656640246E-2</v>
      </c>
      <c r="C11" s="825">
        <v>0</v>
      </c>
      <c r="D11" s="825">
        <v>0</v>
      </c>
      <c r="E11" s="825">
        <v>0</v>
      </c>
      <c r="F11" s="825">
        <v>1.5861101845580188</v>
      </c>
      <c r="G11" s="825">
        <v>1.93295925707037</v>
      </c>
      <c r="H11" s="825">
        <v>27.566611960876291</v>
      </c>
      <c r="I11" s="825">
        <v>2.6571800597066439</v>
      </c>
      <c r="J11" s="825">
        <v>0</v>
      </c>
      <c r="K11" s="825">
        <v>0</v>
      </c>
      <c r="L11" s="825">
        <v>0</v>
      </c>
      <c r="M11" s="825">
        <v>2.7871765167416092</v>
      </c>
      <c r="N11" s="825">
        <v>0</v>
      </c>
      <c r="O11" s="825">
        <v>0</v>
      </c>
      <c r="P11" s="826">
        <v>0</v>
      </c>
      <c r="Q11" s="826">
        <v>0</v>
      </c>
      <c r="R11" s="826">
        <v>0</v>
      </c>
      <c r="S11" s="826">
        <v>0</v>
      </c>
      <c r="T11" s="822">
        <v>0.86010335986097997</v>
      </c>
      <c r="U11" s="35"/>
    </row>
    <row r="12" spans="1:21">
      <c r="A12" s="824" t="s">
        <v>797</v>
      </c>
      <c r="B12" s="825">
        <v>1.3651496858606007</v>
      </c>
      <c r="C12" s="825">
        <v>0</v>
      </c>
      <c r="D12" s="825">
        <v>3.1054150994687566</v>
      </c>
      <c r="E12" s="825">
        <v>1.4032971755078788E-2</v>
      </c>
      <c r="F12" s="825">
        <v>2.2853826433895557</v>
      </c>
      <c r="G12" s="825">
        <v>3.6562600237344789</v>
      </c>
      <c r="H12" s="825">
        <v>0</v>
      </c>
      <c r="I12" s="825">
        <v>2.5744686782050592</v>
      </c>
      <c r="J12" s="825">
        <v>0</v>
      </c>
      <c r="K12" s="825">
        <v>0.1107274702567197</v>
      </c>
      <c r="L12" s="825">
        <v>0</v>
      </c>
      <c r="M12" s="825">
        <v>5.3919319754406239</v>
      </c>
      <c r="N12" s="825">
        <v>0</v>
      </c>
      <c r="O12" s="825">
        <v>0</v>
      </c>
      <c r="P12" s="826">
        <v>5.598367935805328</v>
      </c>
      <c r="Q12" s="826">
        <v>0</v>
      </c>
      <c r="R12" s="826">
        <v>0</v>
      </c>
      <c r="S12" s="826">
        <v>0</v>
      </c>
      <c r="T12" s="822">
        <v>2.4022964776753537</v>
      </c>
      <c r="U12" s="35"/>
    </row>
    <row r="13" spans="1:21">
      <c r="A13" s="824" t="s">
        <v>798</v>
      </c>
      <c r="B13" s="825">
        <v>3.2528942280771913</v>
      </c>
      <c r="C13" s="825">
        <v>0.877647913171137</v>
      </c>
      <c r="D13" s="825">
        <v>2.7365391454377734</v>
      </c>
      <c r="E13" s="825">
        <v>7.3277329320868141</v>
      </c>
      <c r="F13" s="825">
        <v>9.333338435322954</v>
      </c>
      <c r="G13" s="825">
        <v>3.5657254180847744</v>
      </c>
      <c r="H13" s="825">
        <v>9.3702945688617749</v>
      </c>
      <c r="I13" s="825">
        <v>3.5154816797184609</v>
      </c>
      <c r="J13" s="825">
        <v>0</v>
      </c>
      <c r="K13" s="825">
        <v>7.9758554986097394</v>
      </c>
      <c r="L13" s="825">
        <v>0</v>
      </c>
      <c r="M13" s="825">
        <v>5.7726655796554711</v>
      </c>
      <c r="N13" s="825">
        <v>0</v>
      </c>
      <c r="O13" s="825">
        <v>0</v>
      </c>
      <c r="P13" s="826">
        <v>19.046211886816351</v>
      </c>
      <c r="Q13" s="826">
        <v>0</v>
      </c>
      <c r="R13" s="826">
        <v>11.656645506532094</v>
      </c>
      <c r="S13" s="826">
        <v>0</v>
      </c>
      <c r="T13" s="822">
        <v>3.4788629756117455</v>
      </c>
      <c r="U13" s="35"/>
    </row>
    <row r="14" spans="1:21">
      <c r="A14" s="824" t="s">
        <v>799</v>
      </c>
      <c r="B14" s="825">
        <v>3.9051223211238417</v>
      </c>
      <c r="C14" s="825">
        <v>4.1452713990728771E-6</v>
      </c>
      <c r="D14" s="825">
        <v>3.5147617508864042</v>
      </c>
      <c r="E14" s="825">
        <v>3.5637703384895629</v>
      </c>
      <c r="F14" s="825">
        <v>0.6919085222114757</v>
      </c>
      <c r="G14" s="825">
        <v>0.14887727711195783</v>
      </c>
      <c r="H14" s="825">
        <v>5.56611179209564</v>
      </c>
      <c r="I14" s="825">
        <v>1.1731270822252176</v>
      </c>
      <c r="J14" s="825">
        <v>0</v>
      </c>
      <c r="K14" s="825">
        <v>0</v>
      </c>
      <c r="L14" s="825">
        <v>0</v>
      </c>
      <c r="M14" s="825">
        <v>7.31517579701742</v>
      </c>
      <c r="N14" s="825">
        <v>0</v>
      </c>
      <c r="O14" s="825">
        <v>0</v>
      </c>
      <c r="P14" s="826">
        <v>0.30806864266233852</v>
      </c>
      <c r="Q14" s="826">
        <v>0</v>
      </c>
      <c r="R14" s="826">
        <v>7.4713541791868971</v>
      </c>
      <c r="S14" s="826">
        <v>0</v>
      </c>
      <c r="T14" s="822">
        <v>2.4946046108884992</v>
      </c>
      <c r="U14" s="35"/>
    </row>
    <row r="15" spans="1:21" ht="3.45" customHeight="1">
      <c r="A15" s="824"/>
      <c r="B15" s="827"/>
      <c r="C15" s="828"/>
      <c r="D15" s="828"/>
      <c r="E15" s="828"/>
      <c r="F15" s="828"/>
      <c r="G15" s="828"/>
      <c r="H15" s="828"/>
      <c r="I15" s="828"/>
      <c r="J15" s="828"/>
      <c r="K15" s="828"/>
      <c r="L15" s="828"/>
      <c r="M15" s="828"/>
      <c r="N15" s="828"/>
      <c r="O15" s="828"/>
      <c r="P15" s="829"/>
      <c r="Q15" s="829"/>
      <c r="R15" s="829"/>
      <c r="S15" s="829"/>
      <c r="T15" s="830"/>
      <c r="U15" s="35"/>
    </row>
    <row r="16" spans="1:21">
      <c r="A16" s="821" t="s">
        <v>800</v>
      </c>
      <c r="B16" s="831">
        <v>14.826586604204383</v>
      </c>
      <c r="C16" s="831">
        <v>6.2538485852591901</v>
      </c>
      <c r="D16" s="831">
        <v>10.744262506040117</v>
      </c>
      <c r="E16" s="831">
        <v>8.2209185826911853</v>
      </c>
      <c r="F16" s="831">
        <v>16.549317007859869</v>
      </c>
      <c r="G16" s="831">
        <v>7.5919358639998604</v>
      </c>
      <c r="H16" s="831">
        <v>27.54647018491459</v>
      </c>
      <c r="I16" s="831">
        <v>7.8416053367424725</v>
      </c>
      <c r="J16" s="831">
        <v>0</v>
      </c>
      <c r="K16" s="831">
        <v>9.6997263679023682</v>
      </c>
      <c r="L16" s="831">
        <v>0</v>
      </c>
      <c r="M16" s="831">
        <v>30.244165176284216</v>
      </c>
      <c r="N16" s="831">
        <v>0</v>
      </c>
      <c r="O16" s="831">
        <v>13.679017699712096</v>
      </c>
      <c r="P16" s="823">
        <v>11.79061971058772</v>
      </c>
      <c r="Q16" s="823">
        <v>0</v>
      </c>
      <c r="R16" s="823">
        <v>11.705169145425222</v>
      </c>
      <c r="S16" s="823">
        <v>0</v>
      </c>
      <c r="T16" s="822">
        <v>10.659784129202372</v>
      </c>
      <c r="U16" s="35"/>
    </row>
    <row r="17" spans="1:21">
      <c r="A17" s="824" t="s">
        <v>796</v>
      </c>
      <c r="B17" s="827">
        <v>1.5291494982975414E-2</v>
      </c>
      <c r="C17" s="827">
        <v>0</v>
      </c>
      <c r="D17" s="827">
        <v>1.5937140865121924E-2</v>
      </c>
      <c r="E17" s="827">
        <v>3.6640423057776508E-3</v>
      </c>
      <c r="F17" s="827">
        <v>8.1399176904475949E-3</v>
      </c>
      <c r="G17" s="827">
        <v>4.258984636194888E-3</v>
      </c>
      <c r="H17" s="827">
        <v>0.38342878507940253</v>
      </c>
      <c r="I17" s="827">
        <v>2.2283553647442539E-3</v>
      </c>
      <c r="J17" s="827">
        <v>0</v>
      </c>
      <c r="K17" s="827">
        <v>0</v>
      </c>
      <c r="L17" s="827">
        <v>0</v>
      </c>
      <c r="M17" s="827">
        <v>0</v>
      </c>
      <c r="N17" s="827">
        <v>0</v>
      </c>
      <c r="O17" s="827">
        <v>0</v>
      </c>
      <c r="P17" s="826">
        <v>0</v>
      </c>
      <c r="Q17" s="826">
        <v>0</v>
      </c>
      <c r="R17" s="826">
        <v>0</v>
      </c>
      <c r="S17" s="826">
        <v>0</v>
      </c>
      <c r="T17" s="822">
        <v>1.1623956643806457E-2</v>
      </c>
      <c r="U17" s="35"/>
    </row>
    <row r="18" spans="1:21">
      <c r="A18" s="824" t="s">
        <v>126</v>
      </c>
      <c r="B18" s="827">
        <v>0.83085303026751933</v>
      </c>
      <c r="C18" s="827">
        <v>4.1796035241170447E-2</v>
      </c>
      <c r="D18" s="827">
        <v>1.2091002869875573</v>
      </c>
      <c r="E18" s="827">
        <v>0.37211297103224245</v>
      </c>
      <c r="F18" s="827">
        <v>0.65875173329191372</v>
      </c>
      <c r="G18" s="827">
        <v>0.7778328371289186</v>
      </c>
      <c r="H18" s="827">
        <v>0</v>
      </c>
      <c r="I18" s="827">
        <v>1.0817420417286445</v>
      </c>
      <c r="J18" s="827">
        <v>0</v>
      </c>
      <c r="K18" s="827">
        <v>0.22372272236805293</v>
      </c>
      <c r="L18" s="827">
        <v>0</v>
      </c>
      <c r="M18" s="827">
        <v>0.40786944157937854</v>
      </c>
      <c r="N18" s="827">
        <v>0</v>
      </c>
      <c r="O18" s="827">
        <v>0</v>
      </c>
      <c r="P18" s="826">
        <v>0</v>
      </c>
      <c r="Q18" s="826">
        <v>0</v>
      </c>
      <c r="R18" s="826">
        <v>0</v>
      </c>
      <c r="S18" s="826">
        <v>0</v>
      </c>
      <c r="T18" s="822">
        <v>0.89026749214909806</v>
      </c>
      <c r="U18" s="35"/>
    </row>
    <row r="19" spans="1:21">
      <c r="A19" s="824" t="s">
        <v>136</v>
      </c>
      <c r="B19" s="827">
        <v>8.5154723610393859</v>
      </c>
      <c r="C19" s="827">
        <v>2.5652427036923742</v>
      </c>
      <c r="D19" s="827">
        <v>7.2703570121860794</v>
      </c>
      <c r="E19" s="827">
        <v>2.4741425148236909</v>
      </c>
      <c r="F19" s="827">
        <v>9.9721825017862891</v>
      </c>
      <c r="G19" s="827">
        <v>4.2322664871804054</v>
      </c>
      <c r="H19" s="827">
        <v>6.725699855868025</v>
      </c>
      <c r="I19" s="827">
        <v>4.9892853710661864</v>
      </c>
      <c r="J19" s="827">
        <v>0</v>
      </c>
      <c r="K19" s="827">
        <v>6.3944139135486369</v>
      </c>
      <c r="L19" s="827">
        <v>0</v>
      </c>
      <c r="M19" s="827">
        <v>19.279106391441641</v>
      </c>
      <c r="N19" s="827">
        <v>0</v>
      </c>
      <c r="O19" s="827">
        <v>13.679017699712096</v>
      </c>
      <c r="P19" s="826">
        <v>6.3231115813042154</v>
      </c>
      <c r="Q19" s="826">
        <v>0</v>
      </c>
      <c r="R19" s="826">
        <v>7.2064125994626691</v>
      </c>
      <c r="S19" s="826">
        <v>0</v>
      </c>
      <c r="T19" s="822">
        <v>6.5196887465094555</v>
      </c>
      <c r="U19" s="35"/>
    </row>
    <row r="20" spans="1:21">
      <c r="A20" s="824" t="s">
        <v>717</v>
      </c>
      <c r="B20" s="827">
        <v>0</v>
      </c>
      <c r="C20" s="827">
        <v>0</v>
      </c>
      <c r="D20" s="827">
        <v>0</v>
      </c>
      <c r="E20" s="827">
        <v>1.63490586165451E-4</v>
      </c>
      <c r="F20" s="827">
        <v>0.21551949781492158</v>
      </c>
      <c r="G20" s="827">
        <v>4.654798351354688E-2</v>
      </c>
      <c r="H20" s="827">
        <v>10.966971499038189</v>
      </c>
      <c r="I20" s="827">
        <v>2.8644986151411197E-2</v>
      </c>
      <c r="J20" s="827">
        <v>0</v>
      </c>
      <c r="K20" s="827">
        <v>0</v>
      </c>
      <c r="L20" s="827">
        <v>0</v>
      </c>
      <c r="M20" s="827">
        <v>0.10462381031450557</v>
      </c>
      <c r="N20" s="827">
        <v>0</v>
      </c>
      <c r="O20" s="827">
        <v>0</v>
      </c>
      <c r="P20" s="826">
        <v>0</v>
      </c>
      <c r="Q20" s="826">
        <v>0</v>
      </c>
      <c r="R20" s="826">
        <v>0</v>
      </c>
      <c r="S20" s="826">
        <v>0</v>
      </c>
      <c r="T20" s="822">
        <v>6.6448847754159115E-2</v>
      </c>
      <c r="U20" s="35"/>
    </row>
    <row r="21" spans="1:21">
      <c r="A21" s="824" t="s">
        <v>801</v>
      </c>
      <c r="B21" s="827">
        <v>1.8092953161570533</v>
      </c>
      <c r="C21" s="827">
        <v>0.31698064254822189</v>
      </c>
      <c r="D21" s="827">
        <v>0.98838464139051918</v>
      </c>
      <c r="E21" s="827">
        <v>1.4124929848305903E-2</v>
      </c>
      <c r="F21" s="827">
        <v>2.214691176352821</v>
      </c>
      <c r="G21" s="827">
        <v>0.98657042235083514</v>
      </c>
      <c r="H21" s="827">
        <v>0</v>
      </c>
      <c r="I21" s="827">
        <v>0.52239042399345714</v>
      </c>
      <c r="J21" s="827">
        <v>0</v>
      </c>
      <c r="K21" s="827">
        <v>0.11808831188579699</v>
      </c>
      <c r="L21" s="827">
        <v>0</v>
      </c>
      <c r="M21" s="827">
        <v>3.7197293929138593</v>
      </c>
      <c r="N21" s="827">
        <v>0</v>
      </c>
      <c r="O21" s="827">
        <v>0</v>
      </c>
      <c r="P21" s="826">
        <v>0</v>
      </c>
      <c r="Q21" s="826">
        <v>0</v>
      </c>
      <c r="R21" s="826">
        <v>0</v>
      </c>
      <c r="S21" s="826">
        <v>0</v>
      </c>
      <c r="T21" s="822">
        <v>1.0839474526397177</v>
      </c>
      <c r="U21" s="35"/>
    </row>
    <row r="22" spans="1:21">
      <c r="A22" s="824" t="s">
        <v>798</v>
      </c>
      <c r="B22" s="827">
        <v>2.6882653253731155</v>
      </c>
      <c r="C22" s="827">
        <v>3.3298292037774244</v>
      </c>
      <c r="D22" s="827">
        <v>0.6640518831069272</v>
      </c>
      <c r="E22" s="827">
        <v>3.7780216651513867</v>
      </c>
      <c r="F22" s="827">
        <v>3.0405228006700193</v>
      </c>
      <c r="G22" s="827">
        <v>1.5415702382547316</v>
      </c>
      <c r="H22" s="827">
        <v>9.3715498037571709</v>
      </c>
      <c r="I22" s="827">
        <v>0.77751107204699299</v>
      </c>
      <c r="J22" s="827">
        <v>0</v>
      </c>
      <c r="K22" s="827">
        <v>2.963501420099881</v>
      </c>
      <c r="L22" s="827">
        <v>0</v>
      </c>
      <c r="M22" s="827">
        <v>6.0790713028119248</v>
      </c>
      <c r="N22" s="827">
        <v>0</v>
      </c>
      <c r="O22" s="827">
        <v>0</v>
      </c>
      <c r="P22" s="826">
        <v>2.0468528462738815</v>
      </c>
      <c r="Q22" s="826">
        <v>0</v>
      </c>
      <c r="R22" s="826">
        <v>2.0739501888504732E-2</v>
      </c>
      <c r="S22" s="826">
        <v>0</v>
      </c>
      <c r="T22" s="822">
        <v>1.5225728570534411</v>
      </c>
      <c r="U22" s="35"/>
    </row>
    <row r="23" spans="1:21">
      <c r="A23" s="824" t="s">
        <v>799</v>
      </c>
      <c r="B23" s="827">
        <v>0.96740907638433404</v>
      </c>
      <c r="C23" s="827">
        <v>0</v>
      </c>
      <c r="D23" s="827">
        <v>0.59643154150391098</v>
      </c>
      <c r="E23" s="827">
        <v>1.578688968943617</v>
      </c>
      <c r="F23" s="827">
        <v>0.43950938025345565</v>
      </c>
      <c r="G23" s="827">
        <v>2.8889109352273432E-3</v>
      </c>
      <c r="H23" s="827">
        <v>9.8820241171803394E-2</v>
      </c>
      <c r="I23" s="827">
        <v>0.43980308639103555</v>
      </c>
      <c r="J23" s="827">
        <v>0</v>
      </c>
      <c r="K23" s="827">
        <v>0</v>
      </c>
      <c r="L23" s="827">
        <v>0</v>
      </c>
      <c r="M23" s="827">
        <v>0.6537648372229089</v>
      </c>
      <c r="N23" s="827">
        <v>0</v>
      </c>
      <c r="O23" s="827">
        <v>0</v>
      </c>
      <c r="P23" s="826">
        <v>3.4206552830096242</v>
      </c>
      <c r="Q23" s="826">
        <v>0</v>
      </c>
      <c r="R23" s="826">
        <v>4.478017044074047</v>
      </c>
      <c r="S23" s="826">
        <v>0</v>
      </c>
      <c r="T23" s="822">
        <v>0.56523477645269138</v>
      </c>
      <c r="U23" s="35"/>
    </row>
    <row r="24" spans="1:21" ht="2.25" customHeight="1">
      <c r="A24" s="824"/>
      <c r="B24" s="827"/>
      <c r="C24" s="828"/>
      <c r="D24" s="828"/>
      <c r="E24" s="828"/>
      <c r="F24" s="828"/>
      <c r="G24" s="828"/>
      <c r="H24" s="828"/>
      <c r="I24" s="828"/>
      <c r="J24" s="828"/>
      <c r="K24" s="828"/>
      <c r="L24" s="828"/>
      <c r="M24" s="828"/>
      <c r="N24" s="828"/>
      <c r="O24" s="828"/>
      <c r="P24" s="829"/>
      <c r="Q24" s="829"/>
      <c r="R24" s="829"/>
      <c r="S24" s="829"/>
      <c r="T24" s="830"/>
      <c r="U24" s="35"/>
    </row>
    <row r="25" spans="1:21">
      <c r="A25" s="821" t="s">
        <v>802</v>
      </c>
      <c r="B25" s="831">
        <v>9.1249495613309684</v>
      </c>
      <c r="C25" s="831">
        <v>2.3560764547281692</v>
      </c>
      <c r="D25" s="831">
        <v>4.3003189010426635</v>
      </c>
      <c r="E25" s="831">
        <v>4.7111151597090251</v>
      </c>
      <c r="F25" s="831">
        <v>6.2873560568464937</v>
      </c>
      <c r="G25" s="831">
        <v>4.9820532328598208</v>
      </c>
      <c r="H25" s="831">
        <v>10.809331959605595</v>
      </c>
      <c r="I25" s="831">
        <v>4.4923975401553315</v>
      </c>
      <c r="J25" s="831">
        <v>2.7183308611391788E-2</v>
      </c>
      <c r="K25" s="831">
        <v>2.1670349120639925</v>
      </c>
      <c r="L25" s="831">
        <v>4.8953660775148634E-3</v>
      </c>
      <c r="M25" s="831">
        <v>4.7759476939919843</v>
      </c>
      <c r="N25" s="831">
        <v>0</v>
      </c>
      <c r="O25" s="831">
        <v>5.3399942559505273</v>
      </c>
      <c r="P25" s="823">
        <v>0</v>
      </c>
      <c r="Q25" s="823">
        <v>0</v>
      </c>
      <c r="R25" s="823">
        <v>0</v>
      </c>
      <c r="S25" s="823">
        <v>0</v>
      </c>
      <c r="T25" s="822">
        <v>5.264594388774408</v>
      </c>
      <c r="U25" s="35"/>
    </row>
    <row r="26" spans="1:21">
      <c r="A26" s="824" t="s">
        <v>796</v>
      </c>
      <c r="B26" s="827">
        <v>8.437919118354896E-2</v>
      </c>
      <c r="C26" s="827">
        <v>0</v>
      </c>
      <c r="D26" s="827">
        <v>1.2129813857038626E-2</v>
      </c>
      <c r="E26" s="827">
        <v>6.2442871075290276E-3</v>
      </c>
      <c r="F26" s="827">
        <v>8.9847438321975833E-3</v>
      </c>
      <c r="G26" s="827">
        <v>1.8748590524351738E-3</v>
      </c>
      <c r="H26" s="827">
        <v>0.37648264695739808</v>
      </c>
      <c r="I26" s="827">
        <v>1.7986259150825881E-3</v>
      </c>
      <c r="J26" s="827">
        <v>0</v>
      </c>
      <c r="K26" s="827">
        <v>0</v>
      </c>
      <c r="L26" s="827">
        <v>0</v>
      </c>
      <c r="M26" s="827">
        <v>0</v>
      </c>
      <c r="N26" s="827">
        <v>0</v>
      </c>
      <c r="O26" s="827">
        <v>0</v>
      </c>
      <c r="P26" s="826">
        <v>0</v>
      </c>
      <c r="Q26" s="826">
        <v>0</v>
      </c>
      <c r="R26" s="826">
        <v>0</v>
      </c>
      <c r="S26" s="826">
        <v>0</v>
      </c>
      <c r="T26" s="822">
        <v>2.4873851844472272E-2</v>
      </c>
      <c r="U26" s="35"/>
    </row>
    <row r="27" spans="1:21">
      <c r="A27" s="824" t="s">
        <v>126</v>
      </c>
      <c r="B27" s="827">
        <v>0.23538346840839089</v>
      </c>
      <c r="C27" s="827">
        <v>3.7393272904266313E-2</v>
      </c>
      <c r="D27" s="827">
        <v>0.42468828521334612</v>
      </c>
      <c r="E27" s="827">
        <v>0.20809159432973642</v>
      </c>
      <c r="F27" s="827">
        <v>0.35257091132691076</v>
      </c>
      <c r="G27" s="827">
        <v>0.28384947624607026</v>
      </c>
      <c r="H27" s="827">
        <v>0</v>
      </c>
      <c r="I27" s="827">
        <v>0.44707642319515201</v>
      </c>
      <c r="J27" s="827">
        <v>0</v>
      </c>
      <c r="K27" s="827">
        <v>0</v>
      </c>
      <c r="L27" s="827">
        <v>0</v>
      </c>
      <c r="M27" s="827">
        <v>6.3207620672726478E-2</v>
      </c>
      <c r="N27" s="827">
        <v>0</v>
      </c>
      <c r="O27" s="827">
        <v>0</v>
      </c>
      <c r="P27" s="826">
        <v>0</v>
      </c>
      <c r="Q27" s="826">
        <v>0</v>
      </c>
      <c r="R27" s="826">
        <v>0</v>
      </c>
      <c r="S27" s="826">
        <v>0</v>
      </c>
      <c r="T27" s="822">
        <v>0.31593687120732089</v>
      </c>
      <c r="U27" s="35"/>
    </row>
    <row r="28" spans="1:21">
      <c r="A28" s="824" t="s">
        <v>136</v>
      </c>
      <c r="B28" s="827">
        <v>7.2074353024579221</v>
      </c>
      <c r="C28" s="827">
        <v>1.2100740093677387</v>
      </c>
      <c r="D28" s="827">
        <v>2.4151538212238877</v>
      </c>
      <c r="E28" s="827">
        <v>1.6370067679024645</v>
      </c>
      <c r="F28" s="827">
        <v>3.4019073840404257</v>
      </c>
      <c r="G28" s="827">
        <v>4.138399968598339</v>
      </c>
      <c r="H28" s="827">
        <v>2.3069181861327159</v>
      </c>
      <c r="I28" s="827">
        <v>2.7018572247128279</v>
      </c>
      <c r="J28" s="827">
        <v>2.7183308611391788E-2</v>
      </c>
      <c r="K28" s="827">
        <v>1.3865830438126137</v>
      </c>
      <c r="L28" s="827">
        <v>4.8953660775148634E-3</v>
      </c>
      <c r="M28" s="827">
        <v>2.8432705095601944</v>
      </c>
      <c r="N28" s="827">
        <v>0</v>
      </c>
      <c r="O28" s="827">
        <v>5.3399942559505273</v>
      </c>
      <c r="P28" s="826">
        <v>0</v>
      </c>
      <c r="Q28" s="826">
        <v>0</v>
      </c>
      <c r="R28" s="826">
        <v>0</v>
      </c>
      <c r="S28" s="826">
        <v>0</v>
      </c>
      <c r="T28" s="822">
        <v>3.5816143902608255</v>
      </c>
      <c r="U28" s="35"/>
    </row>
    <row r="29" spans="1:21">
      <c r="A29" s="824" t="s">
        <v>717</v>
      </c>
      <c r="B29" s="827">
        <v>0</v>
      </c>
      <c r="C29" s="827">
        <v>0</v>
      </c>
      <c r="D29" s="827">
        <v>0</v>
      </c>
      <c r="E29" s="827">
        <v>0</v>
      </c>
      <c r="F29" s="827">
        <v>8.1546000413977304E-2</v>
      </c>
      <c r="G29" s="827">
        <v>3.5435142545096285E-4</v>
      </c>
      <c r="H29" s="827">
        <v>0.59452175414102459</v>
      </c>
      <c r="I29" s="827">
        <v>3.3975149922195552E-2</v>
      </c>
      <c r="J29" s="827">
        <v>0</v>
      </c>
      <c r="K29" s="827">
        <v>0</v>
      </c>
      <c r="L29" s="827">
        <v>0</v>
      </c>
      <c r="M29" s="827">
        <v>2.5338792634181814E-2</v>
      </c>
      <c r="N29" s="827">
        <v>0</v>
      </c>
      <c r="O29" s="827">
        <v>0</v>
      </c>
      <c r="P29" s="826">
        <v>0</v>
      </c>
      <c r="Q29" s="826">
        <v>0</v>
      </c>
      <c r="R29" s="826">
        <v>0</v>
      </c>
      <c r="S29" s="826">
        <v>0</v>
      </c>
      <c r="T29" s="822">
        <v>1.0850763295153954E-2</v>
      </c>
      <c r="U29" s="35"/>
    </row>
    <row r="30" spans="1:21">
      <c r="A30" s="824" t="s">
        <v>797</v>
      </c>
      <c r="B30" s="827">
        <v>0.73916744659587852</v>
      </c>
      <c r="C30" s="827">
        <v>0.38049768931536226</v>
      </c>
      <c r="D30" s="827">
        <v>0.23469282056022842</v>
      </c>
      <c r="E30" s="827">
        <v>3.5215309434852321E-2</v>
      </c>
      <c r="F30" s="827">
        <v>0.80325369405074942</v>
      </c>
      <c r="G30" s="827">
        <v>0.27993972134307887</v>
      </c>
      <c r="H30" s="827">
        <v>0</v>
      </c>
      <c r="I30" s="827">
        <v>0.18459631067439292</v>
      </c>
      <c r="J30" s="827">
        <v>0</v>
      </c>
      <c r="K30" s="827">
        <v>0.2424933208347019</v>
      </c>
      <c r="L30" s="827">
        <v>0</v>
      </c>
      <c r="M30" s="827">
        <v>0.24657926768181798</v>
      </c>
      <c r="N30" s="827">
        <v>0</v>
      </c>
      <c r="O30" s="827">
        <v>0</v>
      </c>
      <c r="P30" s="826">
        <v>0</v>
      </c>
      <c r="Q30" s="826">
        <v>0</v>
      </c>
      <c r="R30" s="826">
        <v>0</v>
      </c>
      <c r="S30" s="826">
        <v>0</v>
      </c>
      <c r="T30" s="822">
        <v>0.34498329004893896</v>
      </c>
      <c r="U30" s="35"/>
    </row>
    <row r="31" spans="1:21">
      <c r="A31" s="824" t="s">
        <v>798</v>
      </c>
      <c r="B31" s="827">
        <v>0.42625297954526187</v>
      </c>
      <c r="C31" s="827">
        <v>0.58183880202281846</v>
      </c>
      <c r="D31" s="827">
        <v>0.24416152738144262</v>
      </c>
      <c r="E31" s="827">
        <v>0.90513850574327182</v>
      </c>
      <c r="F31" s="827">
        <v>0.98763965362266559</v>
      </c>
      <c r="G31" s="827">
        <v>0.25734733255172776</v>
      </c>
      <c r="H31" s="827">
        <v>7.5314093723744548</v>
      </c>
      <c r="I31" s="827">
        <v>0.57687146180256799</v>
      </c>
      <c r="J31" s="827">
        <v>0</v>
      </c>
      <c r="K31" s="827">
        <v>7.1141797250718383E-2</v>
      </c>
      <c r="L31" s="827">
        <v>0</v>
      </c>
      <c r="M31" s="827">
        <v>0.1705314704144526</v>
      </c>
      <c r="N31" s="827">
        <v>0</v>
      </c>
      <c r="O31" s="827">
        <v>0</v>
      </c>
      <c r="P31" s="826">
        <v>0</v>
      </c>
      <c r="Q31" s="826">
        <v>0</v>
      </c>
      <c r="R31" s="826">
        <v>0</v>
      </c>
      <c r="S31" s="826">
        <v>0</v>
      </c>
      <c r="T31" s="822">
        <v>0.38807578229912221</v>
      </c>
      <c r="U31" s="35"/>
    </row>
    <row r="32" spans="1:21">
      <c r="A32" s="824" t="s">
        <v>799</v>
      </c>
      <c r="B32" s="827">
        <v>0.43233117313996644</v>
      </c>
      <c r="C32" s="827">
        <v>0.14627268111798403</v>
      </c>
      <c r="D32" s="827">
        <v>0.96949263280672027</v>
      </c>
      <c r="E32" s="827">
        <v>1.9194186951911714</v>
      </c>
      <c r="F32" s="827">
        <v>0.65145366955956752</v>
      </c>
      <c r="G32" s="827">
        <v>2.028752364271879E-2</v>
      </c>
      <c r="H32" s="827">
        <v>0</v>
      </c>
      <c r="I32" s="827">
        <v>0.54622234393311286</v>
      </c>
      <c r="J32" s="827">
        <v>0</v>
      </c>
      <c r="K32" s="827">
        <v>0.46681675016595825</v>
      </c>
      <c r="L32" s="827">
        <v>0</v>
      </c>
      <c r="M32" s="827">
        <v>1.4270200330286116</v>
      </c>
      <c r="N32" s="827">
        <v>0</v>
      </c>
      <c r="O32" s="827">
        <v>0</v>
      </c>
      <c r="P32" s="826">
        <v>0</v>
      </c>
      <c r="Q32" s="826">
        <v>0</v>
      </c>
      <c r="R32" s="826">
        <v>0</v>
      </c>
      <c r="S32" s="826">
        <v>0</v>
      </c>
      <c r="T32" s="822">
        <v>0.59825943981857455</v>
      </c>
      <c r="U32" s="35"/>
    </row>
    <row r="33" spans="1:21" ht="3.75" customHeight="1">
      <c r="A33" s="824"/>
      <c r="B33" s="827"/>
      <c r="C33" s="828"/>
      <c r="D33" s="828"/>
      <c r="E33" s="828"/>
      <c r="F33" s="828"/>
      <c r="G33" s="828"/>
      <c r="H33" s="828"/>
      <c r="I33" s="828"/>
      <c r="J33" s="828"/>
      <c r="K33" s="828"/>
      <c r="L33" s="828"/>
      <c r="M33" s="828"/>
      <c r="N33" s="828"/>
      <c r="O33" s="828"/>
      <c r="P33" s="829"/>
      <c r="Q33" s="829"/>
      <c r="R33" s="829"/>
      <c r="S33" s="829"/>
      <c r="T33" s="830"/>
      <c r="U33" s="35"/>
    </row>
    <row r="34" spans="1:21">
      <c r="A34" s="821" t="s">
        <v>803</v>
      </c>
      <c r="B34" s="831">
        <v>10.749746328715865</v>
      </c>
      <c r="C34" s="831">
        <v>1.9193346891391954</v>
      </c>
      <c r="D34" s="831">
        <v>15.723776667784616</v>
      </c>
      <c r="E34" s="831">
        <v>4.2132248647355253</v>
      </c>
      <c r="F34" s="831">
        <v>4.0826644753555357</v>
      </c>
      <c r="G34" s="831">
        <v>11.045089298567442</v>
      </c>
      <c r="H34" s="831">
        <v>2.5492973048400041</v>
      </c>
      <c r="I34" s="831">
        <v>4.4153948766592697</v>
      </c>
      <c r="J34" s="831">
        <v>70.417823274022538</v>
      </c>
      <c r="K34" s="831">
        <v>0.10870009699836801</v>
      </c>
      <c r="L34" s="831">
        <v>0.1223921722715795</v>
      </c>
      <c r="M34" s="831">
        <v>9.5021415967499448E-4</v>
      </c>
      <c r="N34" s="831">
        <v>0</v>
      </c>
      <c r="O34" s="831">
        <v>1.4579296095521073</v>
      </c>
      <c r="P34" s="823">
        <v>0</v>
      </c>
      <c r="Q34" s="823">
        <v>0</v>
      </c>
      <c r="R34" s="823">
        <v>0</v>
      </c>
      <c r="S34" s="823">
        <v>44.446644276230231</v>
      </c>
      <c r="T34" s="822">
        <v>13.05392660589882</v>
      </c>
      <c r="U34" s="35"/>
    </row>
    <row r="35" spans="1:21">
      <c r="A35" s="824" t="s">
        <v>796</v>
      </c>
      <c r="B35" s="827">
        <v>0.3095433058476102</v>
      </c>
      <c r="C35" s="827">
        <v>0</v>
      </c>
      <c r="D35" s="827">
        <v>0.176091452575971</v>
      </c>
      <c r="E35" s="827">
        <v>4.6795471848910522E-3</v>
      </c>
      <c r="F35" s="827">
        <v>2.0308166594691358E-2</v>
      </c>
      <c r="G35" s="827">
        <v>2.0850986688639877E-3</v>
      </c>
      <c r="H35" s="827">
        <v>3.8827514048518579E-2</v>
      </c>
      <c r="I35" s="827">
        <v>8.640294377828719E-4</v>
      </c>
      <c r="J35" s="827">
        <v>0</v>
      </c>
      <c r="K35" s="827">
        <v>0</v>
      </c>
      <c r="L35" s="827">
        <v>0</v>
      </c>
      <c r="M35" s="827">
        <v>0</v>
      </c>
      <c r="N35" s="827">
        <v>0</v>
      </c>
      <c r="O35" s="827">
        <v>0</v>
      </c>
      <c r="P35" s="826">
        <v>0</v>
      </c>
      <c r="Q35" s="826">
        <v>0</v>
      </c>
      <c r="R35" s="826">
        <v>0</v>
      </c>
      <c r="S35" s="826">
        <v>0</v>
      </c>
      <c r="T35" s="822">
        <v>0.12802399962529126</v>
      </c>
      <c r="U35" s="35"/>
    </row>
    <row r="36" spans="1:21">
      <c r="A36" s="824" t="s">
        <v>126</v>
      </c>
      <c r="B36" s="827">
        <v>2.4415734030329362E-2</v>
      </c>
      <c r="C36" s="827">
        <v>3.1090631201554857E-2</v>
      </c>
      <c r="D36" s="827">
        <v>0.50155926448110688</v>
      </c>
      <c r="E36" s="827">
        <v>5.2865401682082168E-2</v>
      </c>
      <c r="F36" s="827">
        <v>0.16965176955551434</v>
      </c>
      <c r="G36" s="827">
        <v>8.1729670220930306E-2</v>
      </c>
      <c r="H36" s="827">
        <v>0</v>
      </c>
      <c r="I36" s="827">
        <v>0.13323139702508782</v>
      </c>
      <c r="J36" s="827">
        <v>0</v>
      </c>
      <c r="K36" s="827">
        <v>0</v>
      </c>
      <c r="L36" s="827">
        <v>0</v>
      </c>
      <c r="M36" s="827">
        <v>0</v>
      </c>
      <c r="N36" s="827">
        <v>0</v>
      </c>
      <c r="O36" s="827">
        <v>0</v>
      </c>
      <c r="P36" s="826">
        <v>0</v>
      </c>
      <c r="Q36" s="826">
        <v>0</v>
      </c>
      <c r="R36" s="826">
        <v>0</v>
      </c>
      <c r="S36" s="826">
        <v>0</v>
      </c>
      <c r="T36" s="822">
        <v>0.21367710333977044</v>
      </c>
      <c r="U36" s="35"/>
    </row>
    <row r="37" spans="1:21">
      <c r="A37" s="824" t="s">
        <v>136</v>
      </c>
      <c r="B37" s="827">
        <v>9.7986904674014408</v>
      </c>
      <c r="C37" s="827">
        <v>1.4341083488527089</v>
      </c>
      <c r="D37" s="827">
        <v>14.717471640217102</v>
      </c>
      <c r="E37" s="827">
        <v>2.4634884609800505</v>
      </c>
      <c r="F37" s="827">
        <v>2.7043873544307533</v>
      </c>
      <c r="G37" s="827">
        <v>10.646552823142121</v>
      </c>
      <c r="H37" s="827">
        <v>2.5104697907914848</v>
      </c>
      <c r="I37" s="827">
        <v>4.0426630705456326</v>
      </c>
      <c r="J37" s="827">
        <v>70.417823274022538</v>
      </c>
      <c r="K37" s="827">
        <v>0.10870009699836801</v>
      </c>
      <c r="L37" s="827">
        <v>0.1223921722715795</v>
      </c>
      <c r="M37" s="827">
        <v>0</v>
      </c>
      <c r="N37" s="827">
        <v>0</v>
      </c>
      <c r="O37" s="827">
        <v>1.4579296095521073</v>
      </c>
      <c r="P37" s="826">
        <v>0</v>
      </c>
      <c r="Q37" s="826">
        <v>0</v>
      </c>
      <c r="R37" s="826">
        <v>0</v>
      </c>
      <c r="S37" s="826">
        <v>44.446644276230231</v>
      </c>
      <c r="T37" s="822">
        <v>12.301347775005322</v>
      </c>
      <c r="U37" s="35"/>
    </row>
    <row r="38" spans="1:21">
      <c r="A38" s="824" t="s">
        <v>717</v>
      </c>
      <c r="B38" s="827">
        <v>0</v>
      </c>
      <c r="C38" s="827">
        <v>0</v>
      </c>
      <c r="D38" s="827">
        <v>0</v>
      </c>
      <c r="E38" s="827">
        <v>1.3429257120322715E-2</v>
      </c>
      <c r="F38" s="827">
        <v>0.10040255675374825</v>
      </c>
      <c r="G38" s="827">
        <v>8.5481999281481272E-4</v>
      </c>
      <c r="H38" s="827">
        <v>0</v>
      </c>
      <c r="I38" s="827">
        <v>0</v>
      </c>
      <c r="J38" s="827">
        <v>0</v>
      </c>
      <c r="K38" s="827">
        <v>0</v>
      </c>
      <c r="L38" s="827">
        <v>0</v>
      </c>
      <c r="M38" s="827">
        <v>0</v>
      </c>
      <c r="N38" s="827">
        <v>0</v>
      </c>
      <c r="O38" s="827">
        <v>0</v>
      </c>
      <c r="P38" s="826">
        <v>0</v>
      </c>
      <c r="Q38" s="826">
        <v>0</v>
      </c>
      <c r="R38" s="826">
        <v>0</v>
      </c>
      <c r="S38" s="826">
        <v>0</v>
      </c>
      <c r="T38" s="822">
        <v>4.5148235939815248E-3</v>
      </c>
      <c r="U38" s="35"/>
    </row>
    <row r="39" spans="1:21">
      <c r="A39" s="824" t="s">
        <v>797</v>
      </c>
      <c r="B39" s="827">
        <v>0.3374805618356374</v>
      </c>
      <c r="C39" s="827">
        <v>3.959135459169013E-2</v>
      </c>
      <c r="D39" s="827">
        <v>0.19426657125749502</v>
      </c>
      <c r="E39" s="827">
        <v>0.13034692139677656</v>
      </c>
      <c r="F39" s="827">
        <v>0.60852232990628319</v>
      </c>
      <c r="G39" s="827">
        <v>0.20175268913192232</v>
      </c>
      <c r="H39" s="827">
        <v>0</v>
      </c>
      <c r="I39" s="827">
        <v>7.2163184142195382E-3</v>
      </c>
      <c r="J39" s="827">
        <v>0</v>
      </c>
      <c r="K39" s="827">
        <v>0</v>
      </c>
      <c r="L39" s="827">
        <v>0</v>
      </c>
      <c r="M39" s="827">
        <v>9.5021415967499448E-4</v>
      </c>
      <c r="N39" s="827">
        <v>0</v>
      </c>
      <c r="O39" s="827">
        <v>0</v>
      </c>
      <c r="P39" s="826">
        <v>0</v>
      </c>
      <c r="Q39" s="826">
        <v>0</v>
      </c>
      <c r="R39" s="826">
        <v>0</v>
      </c>
      <c r="S39" s="826">
        <v>0</v>
      </c>
      <c r="T39" s="822">
        <v>0.19588214855253352</v>
      </c>
      <c r="U39" s="35"/>
    </row>
    <row r="40" spans="1:21">
      <c r="A40" s="824" t="s">
        <v>798</v>
      </c>
      <c r="B40" s="827">
        <v>5.1710483185936122E-2</v>
      </c>
      <c r="C40" s="827">
        <v>0.32941934119387645</v>
      </c>
      <c r="D40" s="827">
        <v>7.8346393140898446E-2</v>
      </c>
      <c r="E40" s="827">
        <v>0.27913243494287426</v>
      </c>
      <c r="F40" s="827">
        <v>0.25718560119603484</v>
      </c>
      <c r="G40" s="827">
        <v>8.7442102709735112E-2</v>
      </c>
      <c r="H40" s="827">
        <v>0</v>
      </c>
      <c r="I40" s="827">
        <v>0.22942646896084107</v>
      </c>
      <c r="J40" s="827">
        <v>0</v>
      </c>
      <c r="K40" s="827">
        <v>0</v>
      </c>
      <c r="L40" s="827">
        <v>0</v>
      </c>
      <c r="M40" s="827">
        <v>0</v>
      </c>
      <c r="N40" s="827">
        <v>0</v>
      </c>
      <c r="O40" s="827">
        <v>0</v>
      </c>
      <c r="P40" s="826">
        <v>0</v>
      </c>
      <c r="Q40" s="826">
        <v>0</v>
      </c>
      <c r="R40" s="826">
        <v>0</v>
      </c>
      <c r="S40" s="826">
        <v>0</v>
      </c>
      <c r="T40" s="822">
        <v>9.9809740974923566E-2</v>
      </c>
      <c r="U40" s="35"/>
    </row>
    <row r="41" spans="1:21">
      <c r="A41" s="824" t="s">
        <v>799</v>
      </c>
      <c r="B41" s="827">
        <v>0.22790577641491114</v>
      </c>
      <c r="C41" s="827">
        <v>8.5125013299364893E-2</v>
      </c>
      <c r="D41" s="827">
        <v>5.6041346112042978E-2</v>
      </c>
      <c r="E41" s="827">
        <v>1.2692828414285275</v>
      </c>
      <c r="F41" s="827">
        <v>0.22220669691851019</v>
      </c>
      <c r="G41" s="827">
        <v>2.4672094701052898E-2</v>
      </c>
      <c r="H41" s="827">
        <v>0</v>
      </c>
      <c r="I41" s="827">
        <v>1.9935922757067636E-3</v>
      </c>
      <c r="J41" s="827">
        <v>0</v>
      </c>
      <c r="K41" s="827">
        <v>0</v>
      </c>
      <c r="L41" s="827">
        <v>0</v>
      </c>
      <c r="M41" s="827">
        <v>0</v>
      </c>
      <c r="N41" s="827">
        <v>0</v>
      </c>
      <c r="O41" s="827">
        <v>0</v>
      </c>
      <c r="P41" s="826">
        <v>0</v>
      </c>
      <c r="Q41" s="826">
        <v>0</v>
      </c>
      <c r="R41" s="826">
        <v>0</v>
      </c>
      <c r="S41" s="826">
        <v>0</v>
      </c>
      <c r="T41" s="822">
        <v>0.11067101480699321</v>
      </c>
      <c r="U41" s="35"/>
    </row>
    <row r="42" spans="1:21" ht="3.45" customHeight="1">
      <c r="A42" s="824"/>
      <c r="B42" s="827"/>
      <c r="C42" s="828"/>
      <c r="D42" s="828"/>
      <c r="E42" s="828"/>
      <c r="F42" s="828"/>
      <c r="G42" s="828"/>
      <c r="H42" s="828"/>
      <c r="I42" s="828"/>
      <c r="J42" s="828"/>
      <c r="K42" s="828"/>
      <c r="L42" s="828"/>
      <c r="M42" s="828"/>
      <c r="N42" s="828"/>
      <c r="O42" s="828"/>
      <c r="P42" s="829"/>
      <c r="Q42" s="829"/>
      <c r="R42" s="829"/>
      <c r="S42" s="829"/>
      <c r="T42" s="830"/>
      <c r="U42" s="35"/>
    </row>
    <row r="43" spans="1:21">
      <c r="A43" s="821" t="s">
        <v>804</v>
      </c>
      <c r="B43" s="831">
        <v>0.10847782349904891</v>
      </c>
      <c r="C43" s="831">
        <v>7.1274518670995607E-4</v>
      </c>
      <c r="D43" s="831">
        <v>0.11398223164366687</v>
      </c>
      <c r="E43" s="831">
        <v>5.3058081874681244E-2</v>
      </c>
      <c r="F43" s="831">
        <v>3.7564179663217099E-3</v>
      </c>
      <c r="G43" s="831">
        <v>2.1735632091973156E-2</v>
      </c>
      <c r="H43" s="831">
        <v>5.3299980894845195E-3</v>
      </c>
      <c r="I43" s="831">
        <v>2.0603276199432478E-2</v>
      </c>
      <c r="J43" s="831">
        <v>23.153747376600105</v>
      </c>
      <c r="K43" s="831">
        <v>0</v>
      </c>
      <c r="L43" s="831">
        <v>1.145610763516881E-2</v>
      </c>
      <c r="M43" s="831">
        <v>0</v>
      </c>
      <c r="N43" s="831">
        <v>0</v>
      </c>
      <c r="O43" s="831">
        <v>5.3521277713751486E-3</v>
      </c>
      <c r="P43" s="823">
        <v>0</v>
      </c>
      <c r="Q43" s="823">
        <v>0</v>
      </c>
      <c r="R43" s="823">
        <v>0</v>
      </c>
      <c r="S43" s="823">
        <v>40.172297815409316</v>
      </c>
      <c r="T43" s="822">
        <v>1.3435100266338897</v>
      </c>
      <c r="U43" s="35"/>
    </row>
    <row r="44" spans="1:21" ht="13.65" customHeight="1">
      <c r="A44" s="824" t="s">
        <v>796</v>
      </c>
      <c r="B44" s="827">
        <v>7.884350936543532E-3</v>
      </c>
      <c r="C44" s="827">
        <v>0</v>
      </c>
      <c r="D44" s="827">
        <v>4.5930614732267814E-3</v>
      </c>
      <c r="E44" s="827">
        <v>4.5043489354742268E-4</v>
      </c>
      <c r="F44" s="827">
        <v>2.962396359669763E-4</v>
      </c>
      <c r="G44" s="827">
        <v>4.8594848641069735E-4</v>
      </c>
      <c r="H44" s="827">
        <v>4.1172511990345507E-3</v>
      </c>
      <c r="I44" s="827">
        <v>1.9108255451395702E-4</v>
      </c>
      <c r="J44" s="827">
        <v>0</v>
      </c>
      <c r="K44" s="827">
        <v>0</v>
      </c>
      <c r="L44" s="827">
        <v>0</v>
      </c>
      <c r="M44" s="827">
        <v>0</v>
      </c>
      <c r="N44" s="827">
        <v>0</v>
      </c>
      <c r="O44" s="827">
        <v>0</v>
      </c>
      <c r="P44" s="826">
        <v>0</v>
      </c>
      <c r="Q44" s="826">
        <v>0</v>
      </c>
      <c r="R44" s="826">
        <v>0</v>
      </c>
      <c r="S44" s="826">
        <v>0</v>
      </c>
      <c r="T44" s="822">
        <v>3.3927919037296532E-3</v>
      </c>
      <c r="U44" s="35"/>
    </row>
    <row r="45" spans="1:21">
      <c r="A45" s="824" t="s">
        <v>126</v>
      </c>
      <c r="B45" s="827">
        <v>1.3176272381490968E-4</v>
      </c>
      <c r="C45" s="827">
        <v>0</v>
      </c>
      <c r="D45" s="827">
        <v>2.5476647770413833E-3</v>
      </c>
      <c r="E45" s="827">
        <v>0</v>
      </c>
      <c r="F45" s="827">
        <v>0</v>
      </c>
      <c r="G45" s="827">
        <v>8.5711127884996531E-5</v>
      </c>
      <c r="H45" s="827">
        <v>0</v>
      </c>
      <c r="I45" s="827">
        <v>5.2932746738253286E-4</v>
      </c>
      <c r="J45" s="827">
        <v>0</v>
      </c>
      <c r="K45" s="827">
        <v>0</v>
      </c>
      <c r="L45" s="827">
        <v>0</v>
      </c>
      <c r="M45" s="827">
        <v>0</v>
      </c>
      <c r="N45" s="827">
        <v>0</v>
      </c>
      <c r="O45" s="827">
        <v>0</v>
      </c>
      <c r="P45" s="826">
        <v>0</v>
      </c>
      <c r="Q45" s="826">
        <v>0</v>
      </c>
      <c r="R45" s="826">
        <v>0</v>
      </c>
      <c r="S45" s="826">
        <v>0</v>
      </c>
      <c r="T45" s="822">
        <v>9.7885575988484151E-4</v>
      </c>
      <c r="U45" s="35"/>
    </row>
    <row r="46" spans="1:21" ht="12.75" customHeight="1">
      <c r="A46" s="824" t="s">
        <v>136</v>
      </c>
      <c r="B46" s="827">
        <v>4.4422018214195086E-2</v>
      </c>
      <c r="C46" s="827">
        <v>0</v>
      </c>
      <c r="D46" s="827">
        <v>9.7164262545240881E-2</v>
      </c>
      <c r="E46" s="827">
        <v>5.1043400621161514E-2</v>
      </c>
      <c r="F46" s="827">
        <v>1.2647589993795253E-3</v>
      </c>
      <c r="G46" s="827">
        <v>1.824423246430644E-2</v>
      </c>
      <c r="H46" s="827">
        <v>0</v>
      </c>
      <c r="I46" s="827">
        <v>1.9453122044964747E-2</v>
      </c>
      <c r="J46" s="827">
        <v>23.153747376600105</v>
      </c>
      <c r="K46" s="827">
        <v>0</v>
      </c>
      <c r="L46" s="827">
        <v>1.145610763516881E-2</v>
      </c>
      <c r="M46" s="827">
        <v>0</v>
      </c>
      <c r="N46" s="827">
        <v>0</v>
      </c>
      <c r="O46" s="827">
        <v>5.3521277713751486E-3</v>
      </c>
      <c r="P46" s="826">
        <v>0</v>
      </c>
      <c r="Q46" s="826">
        <v>0</v>
      </c>
      <c r="R46" s="826">
        <v>0</v>
      </c>
      <c r="S46" s="826">
        <v>40.172297815409316</v>
      </c>
      <c r="T46" s="822">
        <v>1.3231836528943144</v>
      </c>
      <c r="U46" s="35"/>
    </row>
    <row r="47" spans="1:21">
      <c r="A47" s="824" t="s">
        <v>717</v>
      </c>
      <c r="B47" s="827">
        <v>0</v>
      </c>
      <c r="C47" s="827">
        <v>0</v>
      </c>
      <c r="D47" s="827">
        <v>0</v>
      </c>
      <c r="E47" s="827">
        <v>0</v>
      </c>
      <c r="F47" s="827">
        <v>6.0827506945241227E-4</v>
      </c>
      <c r="G47" s="827">
        <v>0</v>
      </c>
      <c r="H47" s="827">
        <v>0</v>
      </c>
      <c r="I47" s="827">
        <v>0</v>
      </c>
      <c r="J47" s="827">
        <v>0</v>
      </c>
      <c r="K47" s="827">
        <v>0</v>
      </c>
      <c r="L47" s="827">
        <v>0</v>
      </c>
      <c r="M47" s="827">
        <v>0</v>
      </c>
      <c r="N47" s="827">
        <v>0</v>
      </c>
      <c r="O47" s="827">
        <v>0</v>
      </c>
      <c r="P47" s="826">
        <v>0</v>
      </c>
      <c r="Q47" s="826">
        <v>0</v>
      </c>
      <c r="R47" s="826">
        <v>0</v>
      </c>
      <c r="S47" s="826">
        <v>0</v>
      </c>
      <c r="T47" s="822">
        <v>2.4746270056009879E-5</v>
      </c>
      <c r="U47" s="35"/>
    </row>
    <row r="48" spans="1:21">
      <c r="A48" s="824" t="s">
        <v>797</v>
      </c>
      <c r="B48" s="827">
        <v>1.1347823846499477E-3</v>
      </c>
      <c r="C48" s="827">
        <v>4.6950913014834368E-7</v>
      </c>
      <c r="D48" s="827">
        <v>7.2591817656681562E-4</v>
      </c>
      <c r="E48" s="827">
        <v>3.6170970299000589E-8</v>
      </c>
      <c r="F48" s="827">
        <v>6.9492252713160736E-11</v>
      </c>
      <c r="G48" s="827">
        <v>1.8021732945593936E-3</v>
      </c>
      <c r="H48" s="827">
        <v>0</v>
      </c>
      <c r="I48" s="827">
        <v>1.2010771639393484E-4</v>
      </c>
      <c r="J48" s="827">
        <v>0</v>
      </c>
      <c r="K48" s="827">
        <v>0</v>
      </c>
      <c r="L48" s="827">
        <v>0</v>
      </c>
      <c r="M48" s="827">
        <v>0</v>
      </c>
      <c r="N48" s="827">
        <v>0</v>
      </c>
      <c r="O48" s="827">
        <v>0</v>
      </c>
      <c r="P48" s="826">
        <v>0</v>
      </c>
      <c r="Q48" s="826">
        <v>0</v>
      </c>
      <c r="R48" s="826">
        <v>0</v>
      </c>
      <c r="S48" s="826">
        <v>0</v>
      </c>
      <c r="T48" s="822">
        <v>7.5940727654733389E-4</v>
      </c>
      <c r="U48" s="35"/>
    </row>
    <row r="49" spans="1:21">
      <c r="A49" s="824" t="s">
        <v>798</v>
      </c>
      <c r="B49" s="827">
        <v>5.3366407947322919E-2</v>
      </c>
      <c r="C49" s="827">
        <v>0</v>
      </c>
      <c r="D49" s="827">
        <v>9.4157043201643794E-6</v>
      </c>
      <c r="E49" s="827">
        <v>0</v>
      </c>
      <c r="F49" s="827">
        <v>0</v>
      </c>
      <c r="G49" s="827">
        <v>0</v>
      </c>
      <c r="H49" s="827">
        <v>0</v>
      </c>
      <c r="I49" s="827">
        <v>0</v>
      </c>
      <c r="J49" s="827">
        <v>0</v>
      </c>
      <c r="K49" s="827">
        <v>0</v>
      </c>
      <c r="L49" s="827">
        <v>0</v>
      </c>
      <c r="M49" s="827">
        <v>0</v>
      </c>
      <c r="N49" s="827">
        <v>0</v>
      </c>
      <c r="O49" s="827">
        <v>0</v>
      </c>
      <c r="P49" s="826">
        <v>0</v>
      </c>
      <c r="Q49" s="826">
        <v>0</v>
      </c>
      <c r="R49" s="826">
        <v>0</v>
      </c>
      <c r="S49" s="826">
        <v>0</v>
      </c>
      <c r="T49" s="822">
        <v>1.1490520774836106E-2</v>
      </c>
      <c r="U49" s="35"/>
    </row>
    <row r="50" spans="1:21">
      <c r="A50" s="824" t="s">
        <v>799</v>
      </c>
      <c r="B50" s="827">
        <v>1.5385012925225275E-3</v>
      </c>
      <c r="C50" s="827">
        <v>7.1227567757980775E-4</v>
      </c>
      <c r="D50" s="827">
        <v>8.9419089672708486E-3</v>
      </c>
      <c r="E50" s="827">
        <v>1.564210189002009E-3</v>
      </c>
      <c r="F50" s="827">
        <v>1.5871441920305431E-3</v>
      </c>
      <c r="G50" s="827">
        <v>1.1175667188116302E-3</v>
      </c>
      <c r="H50" s="827">
        <v>1.2127468904499688E-3</v>
      </c>
      <c r="I50" s="827">
        <v>3.0963641617730753E-4</v>
      </c>
      <c r="J50" s="827">
        <v>0</v>
      </c>
      <c r="K50" s="827">
        <v>0</v>
      </c>
      <c r="L50" s="827">
        <v>0</v>
      </c>
      <c r="M50" s="827">
        <v>0</v>
      </c>
      <c r="N50" s="827">
        <v>0</v>
      </c>
      <c r="O50" s="827">
        <v>0</v>
      </c>
      <c r="P50" s="826">
        <v>0</v>
      </c>
      <c r="Q50" s="826">
        <v>0</v>
      </c>
      <c r="R50" s="826">
        <v>0</v>
      </c>
      <c r="S50" s="826">
        <v>0</v>
      </c>
      <c r="T50" s="822">
        <v>3.6800517545214333E-3</v>
      </c>
      <c r="U50" s="35"/>
    </row>
    <row r="51" spans="1:21" ht="3.45" customHeight="1">
      <c r="A51" s="824"/>
      <c r="B51" s="827"/>
      <c r="C51" s="828"/>
      <c r="D51" s="828"/>
      <c r="E51" s="828"/>
      <c r="F51" s="828"/>
      <c r="G51" s="828"/>
      <c r="H51" s="828"/>
      <c r="I51" s="828"/>
      <c r="J51" s="828"/>
      <c r="K51" s="828"/>
      <c r="L51" s="828"/>
      <c r="M51" s="828"/>
      <c r="N51" s="828"/>
      <c r="O51" s="828"/>
      <c r="P51" s="829"/>
      <c r="Q51" s="829"/>
      <c r="R51" s="829"/>
      <c r="S51" s="829"/>
      <c r="T51" s="830"/>
      <c r="U51" s="35"/>
    </row>
    <row r="52" spans="1:21">
      <c r="A52" s="821" t="s">
        <v>805</v>
      </c>
      <c r="B52" s="831">
        <v>17.672713137585315</v>
      </c>
      <c r="C52" s="831">
        <v>78.463146691526944</v>
      </c>
      <c r="D52" s="831">
        <v>15.703887101900236</v>
      </c>
      <c r="E52" s="831">
        <v>46.716558790826497</v>
      </c>
      <c r="F52" s="831">
        <v>14.470258271383651</v>
      </c>
      <c r="G52" s="831">
        <v>20.626095992599108</v>
      </c>
      <c r="H52" s="831">
        <v>0</v>
      </c>
      <c r="I52" s="831">
        <v>30.931293485193095</v>
      </c>
      <c r="J52" s="831">
        <v>3.0714166590919612</v>
      </c>
      <c r="K52" s="831">
        <v>39.576098753249134</v>
      </c>
      <c r="L52" s="831">
        <v>99.861256354015737</v>
      </c>
      <c r="M52" s="831">
        <v>1.1015957864605679</v>
      </c>
      <c r="N52" s="831">
        <v>100</v>
      </c>
      <c r="O52" s="831">
        <v>72.019502397966335</v>
      </c>
      <c r="P52" s="823">
        <v>0</v>
      </c>
      <c r="Q52" s="823">
        <v>0</v>
      </c>
      <c r="R52" s="823">
        <v>0</v>
      </c>
      <c r="S52" s="823">
        <v>15.381057908360457</v>
      </c>
      <c r="T52" s="822">
        <v>20.539979491067804</v>
      </c>
      <c r="U52" s="35"/>
    </row>
    <row r="53" spans="1:21">
      <c r="A53" s="824" t="s">
        <v>796</v>
      </c>
      <c r="B53" s="827">
        <v>4.3556983341224287</v>
      </c>
      <c r="C53" s="827">
        <v>0.17568185747457446</v>
      </c>
      <c r="D53" s="827">
        <v>4.9329876562867456</v>
      </c>
      <c r="E53" s="827">
        <v>10.517741866717182</v>
      </c>
      <c r="F53" s="827">
        <v>1.829102756579279</v>
      </c>
      <c r="G53" s="827">
        <v>4.4530874136875971</v>
      </c>
      <c r="H53" s="827">
        <v>0</v>
      </c>
      <c r="I53" s="827">
        <v>5.9623178796077116</v>
      </c>
      <c r="J53" s="827">
        <v>0</v>
      </c>
      <c r="K53" s="827">
        <v>0.2988412984173755</v>
      </c>
      <c r="L53" s="827">
        <v>49.024090130491018</v>
      </c>
      <c r="M53" s="827">
        <v>0</v>
      </c>
      <c r="N53" s="827">
        <v>39.96122962038686</v>
      </c>
      <c r="O53" s="827">
        <v>0</v>
      </c>
      <c r="P53" s="826">
        <v>0</v>
      </c>
      <c r="Q53" s="826">
        <v>0</v>
      </c>
      <c r="R53" s="826">
        <v>0</v>
      </c>
      <c r="S53" s="826">
        <v>0</v>
      </c>
      <c r="T53" s="822">
        <v>4.9953463360932631</v>
      </c>
      <c r="U53" s="35"/>
    </row>
    <row r="54" spans="1:21">
      <c r="A54" s="824" t="s">
        <v>136</v>
      </c>
      <c r="B54" s="827">
        <v>13.316731443357114</v>
      </c>
      <c r="C54" s="827">
        <v>57.591141057825737</v>
      </c>
      <c r="D54" s="827">
        <v>10.766328864841011</v>
      </c>
      <c r="E54" s="827">
        <v>34.608483973351518</v>
      </c>
      <c r="F54" s="827">
        <v>12.640919899097797</v>
      </c>
      <c r="G54" s="827">
        <v>14.772265640893032</v>
      </c>
      <c r="H54" s="827">
        <v>0</v>
      </c>
      <c r="I54" s="827">
        <v>24.967868756066341</v>
      </c>
      <c r="J54" s="827">
        <v>3.0714166590919612</v>
      </c>
      <c r="K54" s="827">
        <v>39.276786770135949</v>
      </c>
      <c r="L54" s="827">
        <v>50.837166223524719</v>
      </c>
      <c r="M54" s="827">
        <v>1.0345949132584786</v>
      </c>
      <c r="N54" s="827">
        <v>60.03877037961314</v>
      </c>
      <c r="O54" s="827">
        <v>72.019502397966335</v>
      </c>
      <c r="P54" s="826">
        <v>0</v>
      </c>
      <c r="Q54" s="826">
        <v>0</v>
      </c>
      <c r="R54" s="826">
        <v>0</v>
      </c>
      <c r="S54" s="826">
        <v>15.381057908360457</v>
      </c>
      <c r="T54" s="822">
        <v>15.205073117509379</v>
      </c>
      <c r="U54" s="35"/>
    </row>
    <row r="55" spans="1:21">
      <c r="A55" s="832" t="s">
        <v>806</v>
      </c>
      <c r="B55" s="827">
        <v>0</v>
      </c>
      <c r="C55" s="827">
        <v>0</v>
      </c>
      <c r="D55" s="827">
        <v>0</v>
      </c>
      <c r="E55" s="827">
        <v>0</v>
      </c>
      <c r="F55" s="827">
        <v>1.4441820890434256E-3</v>
      </c>
      <c r="G55" s="827">
        <v>1.0396478444507095E-3</v>
      </c>
      <c r="H55" s="827">
        <v>0</v>
      </c>
      <c r="I55" s="827">
        <v>2.4518683233157187E-2</v>
      </c>
      <c r="J55" s="827">
        <v>0.25425539157979471</v>
      </c>
      <c r="K55" s="827">
        <v>0</v>
      </c>
      <c r="L55" s="827">
        <v>0</v>
      </c>
      <c r="M55" s="827">
        <v>0</v>
      </c>
      <c r="N55" s="827">
        <v>0</v>
      </c>
      <c r="O55" s="827">
        <v>0</v>
      </c>
      <c r="P55" s="826">
        <v>0</v>
      </c>
      <c r="Q55" s="826">
        <v>0</v>
      </c>
      <c r="R55" s="826">
        <v>0</v>
      </c>
      <c r="S55" s="826">
        <v>4.4590250728877193E-5</v>
      </c>
      <c r="T55" s="822">
        <v>1.2330449091445459E-2</v>
      </c>
      <c r="U55" s="35"/>
    </row>
    <row r="56" spans="1:21">
      <c r="A56" s="832" t="s">
        <v>807</v>
      </c>
      <c r="B56" s="827">
        <v>13.316731443357114</v>
      </c>
      <c r="C56" s="827">
        <v>57.591141057825737</v>
      </c>
      <c r="D56" s="827">
        <v>10.766328864841011</v>
      </c>
      <c r="E56" s="827">
        <v>34.608483973351518</v>
      </c>
      <c r="F56" s="827">
        <v>12.639475717008752</v>
      </c>
      <c r="G56" s="827">
        <v>14.771225993048578</v>
      </c>
      <c r="H56" s="827">
        <v>0</v>
      </c>
      <c r="I56" s="827">
        <v>24.94335007283318</v>
      </c>
      <c r="J56" s="827">
        <v>2.8171612675121667</v>
      </c>
      <c r="K56" s="827">
        <v>39.276786770135949</v>
      </c>
      <c r="L56" s="827">
        <v>50.837166223524719</v>
      </c>
      <c r="M56" s="827">
        <v>1.0345949132584786</v>
      </c>
      <c r="N56" s="827">
        <v>60.03877037961314</v>
      </c>
      <c r="O56" s="827">
        <v>72.019502397966335</v>
      </c>
      <c r="P56" s="826">
        <v>0</v>
      </c>
      <c r="Q56" s="826">
        <v>0</v>
      </c>
      <c r="R56" s="826">
        <v>0</v>
      </c>
      <c r="S56" s="826">
        <v>15.381013318109732</v>
      </c>
      <c r="T56" s="822">
        <v>15.192742668417933</v>
      </c>
      <c r="U56" s="35"/>
    </row>
    <row r="57" spans="1:21">
      <c r="A57" s="833" t="s">
        <v>808</v>
      </c>
      <c r="B57" s="827">
        <v>1.248929924877783</v>
      </c>
      <c r="C57" s="827">
        <v>0</v>
      </c>
      <c r="D57" s="827">
        <v>0.7542368673393246</v>
      </c>
      <c r="E57" s="827">
        <v>3.4203736315770571E-3</v>
      </c>
      <c r="F57" s="827">
        <v>1.3497985729733599</v>
      </c>
      <c r="G57" s="827">
        <v>0.14119269637436238</v>
      </c>
      <c r="H57" s="827">
        <v>0</v>
      </c>
      <c r="I57" s="827">
        <v>5.3672917090468883E-2</v>
      </c>
      <c r="J57" s="827">
        <v>0</v>
      </c>
      <c r="K57" s="827">
        <v>0</v>
      </c>
      <c r="L57" s="827">
        <v>2.4744645963134235E-2</v>
      </c>
      <c r="M57" s="827">
        <v>1.0345949132584786</v>
      </c>
      <c r="N57" s="827">
        <v>0</v>
      </c>
      <c r="O57" s="827">
        <v>0.22860933919747919</v>
      </c>
      <c r="P57" s="826">
        <v>0</v>
      </c>
      <c r="Q57" s="826">
        <v>0</v>
      </c>
      <c r="R57" s="826">
        <v>0</v>
      </c>
      <c r="S57" s="826">
        <v>0</v>
      </c>
      <c r="T57" s="822">
        <v>0.62369217117722331</v>
      </c>
      <c r="U57" s="35"/>
    </row>
    <row r="58" spans="1:21">
      <c r="A58" s="824" t="s">
        <v>797</v>
      </c>
      <c r="B58" s="827">
        <v>0</v>
      </c>
      <c r="C58" s="827">
        <v>0</v>
      </c>
      <c r="D58" s="827">
        <v>0</v>
      </c>
      <c r="E58" s="827">
        <v>0</v>
      </c>
      <c r="F58" s="827">
        <v>0</v>
      </c>
      <c r="G58" s="827">
        <v>0</v>
      </c>
      <c r="H58" s="827">
        <v>0</v>
      </c>
      <c r="I58" s="827">
        <v>0</v>
      </c>
      <c r="J58" s="827">
        <v>0</v>
      </c>
      <c r="K58" s="827">
        <v>0</v>
      </c>
      <c r="L58" s="827">
        <v>0</v>
      </c>
      <c r="M58" s="827">
        <v>0</v>
      </c>
      <c r="N58" s="827">
        <v>0</v>
      </c>
      <c r="O58" s="827">
        <v>0</v>
      </c>
      <c r="P58" s="826">
        <v>0</v>
      </c>
      <c r="Q58" s="826">
        <v>0</v>
      </c>
      <c r="R58" s="826">
        <v>0</v>
      </c>
      <c r="S58" s="826">
        <v>0</v>
      </c>
      <c r="T58" s="822">
        <v>0</v>
      </c>
      <c r="U58" s="35"/>
    </row>
    <row r="59" spans="1:21">
      <c r="A59" s="824" t="s">
        <v>799</v>
      </c>
      <c r="B59" s="827">
        <v>2.8336010577197849E-4</v>
      </c>
      <c r="C59" s="827">
        <v>20.696323776226627</v>
      </c>
      <c r="D59" s="827">
        <v>4.5705807724789457E-3</v>
      </c>
      <c r="E59" s="827">
        <v>1.590332950757795</v>
      </c>
      <c r="F59" s="827">
        <v>2.356157065760583E-4</v>
      </c>
      <c r="G59" s="827">
        <v>1.4007429380184824</v>
      </c>
      <c r="H59" s="827">
        <v>0</v>
      </c>
      <c r="I59" s="827">
        <v>1.1068495190436859E-3</v>
      </c>
      <c r="J59" s="827">
        <v>0</v>
      </c>
      <c r="K59" s="827">
        <v>4.706846958070845E-4</v>
      </c>
      <c r="L59" s="827">
        <v>0</v>
      </c>
      <c r="M59" s="827">
        <v>6.7000873202089431E-2</v>
      </c>
      <c r="N59" s="827">
        <v>0</v>
      </c>
      <c r="O59" s="827">
        <v>0</v>
      </c>
      <c r="P59" s="826">
        <v>0</v>
      </c>
      <c r="Q59" s="826">
        <v>0</v>
      </c>
      <c r="R59" s="826">
        <v>0</v>
      </c>
      <c r="S59" s="826">
        <v>0</v>
      </c>
      <c r="T59" s="822">
        <v>0.33956003746516822</v>
      </c>
      <c r="U59" s="35"/>
    </row>
    <row r="60" spans="1:21" ht="3.45" customHeight="1">
      <c r="A60" s="824"/>
      <c r="B60" s="827"/>
      <c r="C60" s="828"/>
      <c r="D60" s="828"/>
      <c r="E60" s="828"/>
      <c r="F60" s="828"/>
      <c r="G60" s="828"/>
      <c r="H60" s="828"/>
      <c r="I60" s="828"/>
      <c r="J60" s="828"/>
      <c r="K60" s="828"/>
      <c r="L60" s="828"/>
      <c r="M60" s="828"/>
      <c r="N60" s="828"/>
      <c r="O60" s="828"/>
      <c r="P60" s="829"/>
      <c r="Q60" s="829"/>
      <c r="R60" s="829"/>
      <c r="S60" s="829"/>
      <c r="T60" s="830"/>
      <c r="U60" s="35"/>
    </row>
    <row r="61" spans="1:21">
      <c r="A61" s="821" t="s">
        <v>809</v>
      </c>
      <c r="B61" s="831">
        <v>22.96281267641335</v>
      </c>
      <c r="C61" s="831">
        <v>5.9478931054943809</v>
      </c>
      <c r="D61" s="831">
        <v>18.289631718109014</v>
      </c>
      <c r="E61" s="831">
        <v>19.490087247751362</v>
      </c>
      <c r="F61" s="831">
        <v>23.676473389006492</v>
      </c>
      <c r="G61" s="831">
        <v>22.341635975855549</v>
      </c>
      <c r="H61" s="831">
        <v>0</v>
      </c>
      <c r="I61" s="831">
        <v>22.178101494609546</v>
      </c>
      <c r="J61" s="831">
        <v>3.3298293816739961</v>
      </c>
      <c r="K61" s="831">
        <v>15.102120555260923</v>
      </c>
      <c r="L61" s="831">
        <v>0</v>
      </c>
      <c r="M61" s="831">
        <v>0</v>
      </c>
      <c r="N61" s="831">
        <v>0</v>
      </c>
      <c r="O61" s="831">
        <v>0</v>
      </c>
      <c r="P61" s="823">
        <v>0</v>
      </c>
      <c r="Q61" s="823">
        <v>0</v>
      </c>
      <c r="R61" s="823">
        <v>0</v>
      </c>
      <c r="S61" s="823">
        <v>0</v>
      </c>
      <c r="T61" s="822">
        <v>19.030935152473713</v>
      </c>
      <c r="U61" s="35"/>
    </row>
    <row r="62" spans="1:21">
      <c r="A62" s="824" t="s">
        <v>136</v>
      </c>
      <c r="B62" s="827">
        <v>21.450856496099266</v>
      </c>
      <c r="C62" s="827">
        <v>1.6408420805610491E-2</v>
      </c>
      <c r="D62" s="827">
        <v>14.341813948167681</v>
      </c>
      <c r="E62" s="827">
        <v>7.8620704689086747</v>
      </c>
      <c r="F62" s="827">
        <v>18.006403578004292</v>
      </c>
      <c r="G62" s="827">
        <v>20.712161359494253</v>
      </c>
      <c r="H62" s="827">
        <v>0</v>
      </c>
      <c r="I62" s="827">
        <v>17.911271588738909</v>
      </c>
      <c r="J62" s="827">
        <v>3.328613611544355</v>
      </c>
      <c r="K62" s="827">
        <v>9.6520094492673802</v>
      </c>
      <c r="L62" s="827">
        <v>0</v>
      </c>
      <c r="M62" s="827">
        <v>0</v>
      </c>
      <c r="N62" s="827">
        <v>0</v>
      </c>
      <c r="O62" s="827">
        <v>0</v>
      </c>
      <c r="P62" s="826">
        <v>0</v>
      </c>
      <c r="Q62" s="826">
        <v>0</v>
      </c>
      <c r="R62" s="826">
        <v>0</v>
      </c>
      <c r="S62" s="826">
        <v>0</v>
      </c>
      <c r="T62" s="822">
        <v>15.964476940437633</v>
      </c>
      <c r="U62" s="35"/>
    </row>
    <row r="63" spans="1:21">
      <c r="A63" s="824" t="s">
        <v>810</v>
      </c>
      <c r="B63" s="827">
        <v>1.511956180314084</v>
      </c>
      <c r="C63" s="827">
        <v>5.9314846846887708</v>
      </c>
      <c r="D63" s="827">
        <v>3.947817769941337</v>
      </c>
      <c r="E63" s="827">
        <v>11.576958407594596</v>
      </c>
      <c r="F63" s="827">
        <v>5.5807206516594974</v>
      </c>
      <c r="G63" s="827">
        <v>1.6294746163612972</v>
      </c>
      <c r="H63" s="827">
        <v>0</v>
      </c>
      <c r="I63" s="827">
        <v>4.2668299058706367</v>
      </c>
      <c r="J63" s="827">
        <v>1.2157701296406334E-3</v>
      </c>
      <c r="K63" s="827">
        <v>5.4501111059935425</v>
      </c>
      <c r="L63" s="827">
        <v>0</v>
      </c>
      <c r="M63" s="827">
        <v>0</v>
      </c>
      <c r="N63" s="827">
        <v>0</v>
      </c>
      <c r="O63" s="827">
        <v>0</v>
      </c>
      <c r="P63" s="826">
        <v>0</v>
      </c>
      <c r="Q63" s="826">
        <v>0</v>
      </c>
      <c r="R63" s="826">
        <v>0</v>
      </c>
      <c r="S63" s="826">
        <v>0</v>
      </c>
      <c r="T63" s="822">
        <v>3.0616419896620015</v>
      </c>
      <c r="U63" s="35"/>
    </row>
    <row r="64" spans="1:21">
      <c r="A64" s="824" t="s">
        <v>741</v>
      </c>
      <c r="B64" s="827">
        <v>0</v>
      </c>
      <c r="C64" s="827">
        <v>0</v>
      </c>
      <c r="D64" s="827">
        <v>0</v>
      </c>
      <c r="E64" s="827">
        <v>5.1058371248091684E-2</v>
      </c>
      <c r="F64" s="827">
        <v>8.9349159342699463E-2</v>
      </c>
      <c r="G64" s="827">
        <v>0</v>
      </c>
      <c r="H64" s="827">
        <v>0</v>
      </c>
      <c r="I64" s="827">
        <v>0</v>
      </c>
      <c r="J64" s="827">
        <v>0</v>
      </c>
      <c r="K64" s="827">
        <v>0</v>
      </c>
      <c r="L64" s="827">
        <v>0</v>
      </c>
      <c r="M64" s="827">
        <v>0</v>
      </c>
      <c r="N64" s="827">
        <v>0</v>
      </c>
      <c r="O64" s="827">
        <v>0</v>
      </c>
      <c r="P64" s="826">
        <v>0</v>
      </c>
      <c r="Q64" s="826">
        <v>0</v>
      </c>
      <c r="R64" s="826">
        <v>0</v>
      </c>
      <c r="S64" s="826">
        <v>0</v>
      </c>
      <c r="T64" s="822">
        <v>4.8162223740790032E-3</v>
      </c>
      <c r="U64" s="35"/>
    </row>
    <row r="65" spans="1:21" ht="4.6500000000000004" customHeight="1">
      <c r="A65" s="834"/>
      <c r="B65" s="835"/>
      <c r="C65" s="18"/>
      <c r="D65" s="18"/>
      <c r="E65" s="18"/>
      <c r="F65" s="18"/>
      <c r="G65" s="18"/>
      <c r="H65" s="18"/>
      <c r="I65" s="18"/>
      <c r="J65" s="18"/>
      <c r="K65" s="18"/>
      <c r="L65" s="18"/>
      <c r="M65" s="18"/>
      <c r="N65" s="18"/>
      <c r="O65" s="18"/>
      <c r="P65" s="836"/>
      <c r="Q65" s="836"/>
      <c r="R65" s="836"/>
      <c r="S65" s="836"/>
      <c r="T65" s="837"/>
      <c r="U65" s="35"/>
    </row>
    <row r="66" spans="1:21" ht="20.399999999999999">
      <c r="A66" s="838" t="s">
        <v>811</v>
      </c>
      <c r="B66" s="839">
        <v>76138544.419380009</v>
      </c>
      <c r="C66" s="839">
        <v>1780583.0522100001</v>
      </c>
      <c r="D66" s="839">
        <v>120297851.49202999</v>
      </c>
      <c r="E66" s="839">
        <v>8183358.0231099995</v>
      </c>
      <c r="F66" s="839">
        <v>14390093.297559999</v>
      </c>
      <c r="G66" s="839">
        <v>49441666.497330002</v>
      </c>
      <c r="H66" s="839">
        <v>1473827.73279</v>
      </c>
      <c r="I66" s="839">
        <v>48151219.369050004</v>
      </c>
      <c r="J66" s="839">
        <v>12225874.47875</v>
      </c>
      <c r="K66" s="839">
        <v>3904269.7083000001</v>
      </c>
      <c r="L66" s="839">
        <v>3416690.75104</v>
      </c>
      <c r="M66" s="839">
        <v>5325410.0125500001</v>
      </c>
      <c r="N66" s="839">
        <v>1332144.6969400002</v>
      </c>
      <c r="O66" s="839">
        <v>759268.49537000002</v>
      </c>
      <c r="P66" s="840">
        <v>952089.92212</v>
      </c>
      <c r="Q66" s="840">
        <v>190571</v>
      </c>
      <c r="R66" s="840">
        <v>1580660.57595</v>
      </c>
      <c r="S66" s="840">
        <v>4171203.2778400001</v>
      </c>
      <c r="T66" s="839">
        <v>353715326.80232</v>
      </c>
      <c r="U66" s="35"/>
    </row>
    <row r="67" spans="1:21" ht="4.6500000000000004" customHeight="1" thickBot="1">
      <c r="A67" s="841"/>
      <c r="B67" s="28"/>
      <c r="C67" s="28"/>
      <c r="D67" s="28"/>
      <c r="E67" s="28"/>
      <c r="F67" s="28"/>
      <c r="G67" s="28"/>
      <c r="H67" s="28"/>
      <c r="I67" s="28"/>
      <c r="J67" s="28"/>
      <c r="K67" s="28"/>
      <c r="L67" s="28"/>
      <c r="M67" s="28"/>
      <c r="N67" s="28"/>
      <c r="O67" s="28"/>
      <c r="P67" s="28"/>
      <c r="Q67" s="28"/>
      <c r="R67" s="28"/>
      <c r="S67" s="28"/>
      <c r="T67" s="28"/>
      <c r="U67" s="35"/>
    </row>
    <row r="68" spans="1:21">
      <c r="A68" s="18" t="s">
        <v>681</v>
      </c>
      <c r="B68" s="18"/>
      <c r="C68" s="18"/>
      <c r="D68" s="18"/>
      <c r="E68" s="18"/>
      <c r="F68" s="18"/>
      <c r="G68" s="18"/>
      <c r="H68" s="18"/>
      <c r="I68" s="18"/>
      <c r="J68" s="18"/>
      <c r="K68" s="18"/>
      <c r="L68" s="18"/>
      <c r="M68" s="18"/>
      <c r="N68" s="18"/>
      <c r="O68" s="18"/>
      <c r="P68" s="18"/>
      <c r="Q68" s="18"/>
      <c r="R68" s="18"/>
      <c r="S68" s="18"/>
      <c r="T68" s="18"/>
      <c r="U68" s="35"/>
    </row>
    <row r="69" spans="1:21">
      <c r="A69" s="18" t="s">
        <v>812</v>
      </c>
      <c r="B69" s="828"/>
      <c r="C69" s="828"/>
      <c r="D69" s="828"/>
      <c r="E69" s="828"/>
      <c r="F69" s="828"/>
      <c r="G69" s="828"/>
      <c r="H69" s="828"/>
      <c r="I69" s="828"/>
      <c r="J69" s="828"/>
      <c r="K69" s="828"/>
      <c r="L69" s="828"/>
      <c r="M69" s="828"/>
      <c r="N69" s="828"/>
      <c r="O69" s="828"/>
      <c r="P69" s="828"/>
      <c r="Q69" s="828"/>
      <c r="R69" s="828"/>
      <c r="S69" s="828"/>
      <c r="T69" s="828"/>
      <c r="U69" s="35"/>
    </row>
    <row r="70" spans="1:21">
      <c r="A70" s="18" t="s">
        <v>813</v>
      </c>
      <c r="B70" s="842"/>
      <c r="C70" s="842"/>
      <c r="D70" s="842"/>
      <c r="E70" s="842"/>
      <c r="F70" s="842"/>
      <c r="G70" s="842"/>
      <c r="H70" s="842"/>
      <c r="I70" s="842"/>
      <c r="J70" s="842"/>
      <c r="K70" s="842"/>
      <c r="L70" s="842"/>
      <c r="M70" s="842"/>
      <c r="N70" s="842"/>
      <c r="O70" s="842"/>
      <c r="P70" s="842"/>
      <c r="Q70" s="842"/>
      <c r="R70" s="842"/>
      <c r="S70" s="842"/>
      <c r="T70" s="842"/>
      <c r="U70" s="35"/>
    </row>
    <row r="71" spans="1:21">
      <c r="A71" s="843" t="s">
        <v>814</v>
      </c>
      <c r="B71" s="842"/>
      <c r="C71" s="842"/>
      <c r="D71" s="842"/>
      <c r="E71" s="842"/>
      <c r="F71" s="842"/>
      <c r="G71" s="842"/>
      <c r="H71" s="842"/>
      <c r="I71" s="842"/>
      <c r="J71" s="842"/>
      <c r="K71" s="842"/>
      <c r="L71" s="842"/>
      <c r="M71" s="842"/>
      <c r="N71" s="842"/>
      <c r="O71" s="842"/>
      <c r="P71" s="842"/>
      <c r="Q71" s="842"/>
      <c r="R71" s="842"/>
      <c r="S71" s="842"/>
      <c r="T71" s="842"/>
      <c r="U71" s="35"/>
    </row>
    <row r="72" spans="1:21">
      <c r="A72" s="33" t="s">
        <v>815</v>
      </c>
      <c r="B72" s="271"/>
      <c r="C72" s="271"/>
      <c r="D72" s="271"/>
      <c r="E72" s="271"/>
      <c r="F72" s="271"/>
      <c r="G72" s="271"/>
      <c r="H72" s="271"/>
      <c r="I72" s="271"/>
      <c r="J72" s="271"/>
      <c r="K72" s="271"/>
      <c r="L72" s="271"/>
      <c r="M72" s="271"/>
      <c r="N72" s="271"/>
      <c r="O72" s="271"/>
      <c r="P72" s="271"/>
      <c r="Q72" s="271"/>
      <c r="R72" s="271"/>
      <c r="S72" s="271"/>
      <c r="T72" s="271"/>
      <c r="U72" s="35"/>
    </row>
    <row r="73" spans="1:21">
      <c r="A73" s="271"/>
      <c r="B73" s="271"/>
      <c r="C73" s="271"/>
      <c r="D73" s="271"/>
      <c r="E73" s="271"/>
      <c r="F73" s="271"/>
      <c r="G73" s="271"/>
      <c r="H73" s="271"/>
      <c r="I73" s="271"/>
      <c r="J73" s="271"/>
      <c r="K73" s="271"/>
      <c r="L73" s="271"/>
      <c r="M73" s="271"/>
      <c r="N73" s="271"/>
      <c r="O73" s="271"/>
      <c r="P73" s="271"/>
      <c r="Q73" s="271"/>
      <c r="R73" s="271"/>
      <c r="S73" s="271"/>
      <c r="T73" s="271"/>
      <c r="U73" s="35"/>
    </row>
    <row r="74" spans="1:21">
      <c r="A74" s="271"/>
      <c r="B74" s="271"/>
      <c r="C74" s="271"/>
      <c r="D74" s="271"/>
      <c r="E74" s="271"/>
      <c r="F74" s="271"/>
      <c r="G74" s="271"/>
      <c r="H74" s="271"/>
      <c r="I74" s="271"/>
      <c r="J74" s="271"/>
      <c r="K74" s="271"/>
      <c r="L74" s="271"/>
      <c r="M74" s="271"/>
      <c r="N74" s="271"/>
      <c r="O74" s="271"/>
      <c r="P74" s="271"/>
      <c r="Q74" s="271"/>
      <c r="R74" s="271"/>
      <c r="S74" s="271"/>
      <c r="T74" s="271"/>
      <c r="U74" s="35"/>
    </row>
    <row r="76" spans="1:21">
      <c r="B76" s="844"/>
      <c r="C76" s="844"/>
      <c r="D76" s="844"/>
      <c r="E76" s="844"/>
      <c r="F76" s="844"/>
      <c r="G76" s="844"/>
      <c r="H76" s="844"/>
      <c r="I76" s="844"/>
      <c r="J76" s="844"/>
      <c r="K76" s="844"/>
      <c r="L76" s="844"/>
      <c r="M76" s="844"/>
      <c r="N76" s="844"/>
      <c r="O76" s="844"/>
      <c r="P76" s="844"/>
      <c r="Q76" s="844"/>
      <c r="R76" s="844"/>
      <c r="S76" s="844"/>
      <c r="T76" s="844"/>
    </row>
    <row r="77" spans="1:21">
      <c r="B77" s="844"/>
      <c r="C77" s="844"/>
      <c r="D77" s="844"/>
      <c r="E77" s="844"/>
      <c r="F77" s="844"/>
      <c r="G77" s="844"/>
      <c r="H77" s="844"/>
      <c r="I77" s="844"/>
      <c r="J77" s="844"/>
      <c r="K77" s="844"/>
      <c r="L77" s="844"/>
      <c r="M77" s="844"/>
      <c r="N77" s="844"/>
      <c r="O77" s="844"/>
      <c r="P77" s="844"/>
      <c r="Q77" s="844"/>
      <c r="R77" s="844"/>
      <c r="S77" s="844"/>
      <c r="T77" s="844"/>
    </row>
    <row r="200" spans="3:3">
      <c r="C200" s="7" t="s">
        <v>158</v>
      </c>
    </row>
  </sheetData>
  <mergeCells count="3">
    <mergeCell ref="A2:T2"/>
    <mergeCell ref="A3:T3"/>
    <mergeCell ref="A4:T4"/>
  </mergeCells>
  <hyperlinks>
    <hyperlink ref="A71" r:id="rId1" xr:uid="{4664DC39-7092-4B15-8C73-EAE25C4648C8}"/>
    <hyperlink ref="A1" location="Índice!A1" display="Volver al Índice" xr:uid="{96635503-4DAA-4CFC-9C9E-47D372E60EFE}"/>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C188-FB94-4C3C-AE28-ABF245386EF7}">
  <dimension ref="A1:AD285"/>
  <sheetViews>
    <sheetView showGridLines="0" zoomScaleNormal="100" workbookViewId="0"/>
  </sheetViews>
  <sheetFormatPr baseColWidth="10" defaultRowHeight="13.2"/>
  <cols>
    <col min="1" max="1" width="45.109375" style="7" customWidth="1"/>
    <col min="2" max="6" width="15.44140625" style="7" customWidth="1"/>
    <col min="7" max="7" width="18.44140625" style="7" customWidth="1"/>
    <col min="8" max="16384" width="11.5546875" style="7"/>
  </cols>
  <sheetData>
    <row r="1" spans="1:30" s="613" customFormat="1" ht="18" customHeight="1">
      <c r="A1" s="1422" t="s">
        <v>1246</v>
      </c>
      <c r="B1" s="612"/>
      <c r="C1" s="612"/>
      <c r="D1" s="612"/>
      <c r="E1" s="612"/>
      <c r="F1" s="612"/>
      <c r="G1" s="612"/>
    </row>
    <row r="2" spans="1:30" s="41" customFormat="1" ht="25.2" customHeight="1">
      <c r="A2" s="166" t="s">
        <v>682</v>
      </c>
      <c r="B2" s="166"/>
      <c r="C2" s="166"/>
      <c r="D2" s="166"/>
      <c r="E2" s="166"/>
      <c r="F2" s="166"/>
      <c r="G2" s="166"/>
    </row>
    <row r="3" spans="1:30" s="614" customFormat="1" ht="18" customHeight="1">
      <c r="A3" s="168">
        <v>45716</v>
      </c>
      <c r="B3" s="168"/>
      <c r="C3" s="168"/>
      <c r="D3" s="168"/>
      <c r="E3" s="168"/>
      <c r="F3" s="168"/>
      <c r="G3" s="168"/>
    </row>
    <row r="4" spans="1:30" s="384" customFormat="1" ht="18" customHeight="1">
      <c r="A4" s="169" t="s">
        <v>175</v>
      </c>
      <c r="B4" s="169"/>
      <c r="C4" s="169"/>
      <c r="D4" s="169"/>
      <c r="E4" s="169"/>
      <c r="F4" s="169"/>
      <c r="G4" s="169"/>
    </row>
    <row r="5" spans="1:30" ht="7.5" customHeight="1" thickBot="1">
      <c r="A5" s="615"/>
      <c r="B5" s="615"/>
      <c r="C5" s="615"/>
    </row>
    <row r="6" spans="1:30" ht="27" customHeight="1">
      <c r="A6" s="46" t="s">
        <v>1</v>
      </c>
      <c r="B6" s="47" t="s">
        <v>683</v>
      </c>
      <c r="C6" s="47" t="s">
        <v>684</v>
      </c>
      <c r="D6" s="47" t="s">
        <v>685</v>
      </c>
      <c r="E6" s="47" t="s">
        <v>686</v>
      </c>
      <c r="F6" s="47" t="s">
        <v>687</v>
      </c>
      <c r="G6" s="46" t="s">
        <v>688</v>
      </c>
      <c r="H6" s="615"/>
      <c r="I6" s="615"/>
      <c r="J6" s="615"/>
      <c r="K6" s="615"/>
      <c r="L6" s="615"/>
      <c r="M6" s="615"/>
      <c r="N6" s="615"/>
      <c r="O6" s="615"/>
      <c r="P6" s="615"/>
      <c r="Q6" s="615"/>
      <c r="R6" s="615"/>
      <c r="S6" s="615"/>
      <c r="T6" s="615"/>
      <c r="U6" s="615"/>
      <c r="V6" s="615"/>
      <c r="W6" s="615"/>
      <c r="X6" s="615"/>
      <c r="Y6" s="615"/>
      <c r="Z6" s="615"/>
      <c r="AA6" s="615"/>
      <c r="AB6" s="615"/>
      <c r="AC6" s="615"/>
      <c r="AD6" s="615"/>
    </row>
    <row r="7" spans="1:30" ht="39.15" customHeight="1">
      <c r="A7" s="616"/>
      <c r="B7" s="49"/>
      <c r="C7" s="49"/>
      <c r="D7" s="49"/>
      <c r="E7" s="49"/>
      <c r="F7" s="49"/>
      <c r="G7" s="616"/>
      <c r="H7" s="615"/>
      <c r="I7" s="615"/>
      <c r="J7" s="615"/>
      <c r="K7" s="615"/>
      <c r="L7" s="615"/>
      <c r="M7" s="615"/>
      <c r="N7" s="615"/>
      <c r="O7" s="615"/>
      <c r="P7" s="615"/>
      <c r="Q7" s="615"/>
      <c r="R7" s="615"/>
      <c r="S7" s="615"/>
      <c r="T7" s="615"/>
      <c r="U7" s="615"/>
      <c r="V7" s="615"/>
      <c r="W7" s="615"/>
      <c r="X7" s="615"/>
      <c r="Y7" s="615"/>
      <c r="Z7" s="615"/>
      <c r="AA7" s="615"/>
      <c r="AB7" s="615"/>
      <c r="AC7" s="615"/>
      <c r="AD7" s="615"/>
    </row>
    <row r="8" spans="1:30" ht="3.15" customHeight="1">
      <c r="A8" s="617"/>
      <c r="B8" s="618"/>
      <c r="C8" s="618"/>
      <c r="D8" s="618"/>
      <c r="E8" s="618"/>
      <c r="F8" s="618"/>
      <c r="G8" s="388"/>
      <c r="H8" s="615"/>
      <c r="I8" s="615"/>
      <c r="J8" s="615"/>
      <c r="K8" s="615"/>
      <c r="L8" s="615"/>
      <c r="M8" s="615"/>
      <c r="N8" s="615"/>
      <c r="O8" s="615"/>
      <c r="P8" s="615"/>
      <c r="Q8" s="615"/>
      <c r="R8" s="615"/>
      <c r="S8" s="615"/>
      <c r="T8" s="615"/>
      <c r="U8" s="615"/>
      <c r="V8" s="615"/>
      <c r="W8" s="615"/>
      <c r="X8" s="615"/>
      <c r="Y8" s="615"/>
      <c r="Z8" s="615"/>
      <c r="AA8" s="615"/>
      <c r="AB8" s="615"/>
      <c r="AC8" s="615"/>
      <c r="AD8" s="615"/>
    </row>
    <row r="9" spans="1:30" s="24" customFormat="1" ht="6" customHeight="1">
      <c r="A9" s="287"/>
      <c r="B9" s="619"/>
      <c r="C9" s="619"/>
      <c r="D9" s="619"/>
      <c r="E9" s="619"/>
      <c r="F9" s="619"/>
      <c r="G9" s="620"/>
      <c r="H9" s="621"/>
      <c r="I9" s="621"/>
      <c r="J9" s="621"/>
      <c r="K9" s="621"/>
      <c r="L9" s="621"/>
      <c r="M9" s="621"/>
      <c r="N9" s="622"/>
      <c r="O9" s="622"/>
    </row>
    <row r="10" spans="1:30" s="24" customFormat="1" ht="20.100000000000001" customHeight="1">
      <c r="A10" s="287" t="s">
        <v>29</v>
      </c>
      <c r="B10" s="623">
        <v>3.8150783475217863E-4</v>
      </c>
      <c r="C10" s="623">
        <v>48.990516639655162</v>
      </c>
      <c r="D10" s="623">
        <v>2.6347503264558885</v>
      </c>
      <c r="E10" s="623">
        <v>0.45076575192689222</v>
      </c>
      <c r="F10" s="623">
        <v>47.923585774127304</v>
      </c>
      <c r="G10" s="624">
        <v>41424575.226000004</v>
      </c>
      <c r="H10" s="621"/>
      <c r="I10" s="621"/>
      <c r="J10" s="621"/>
      <c r="K10" s="621"/>
      <c r="L10" s="621"/>
      <c r="M10" s="621"/>
      <c r="N10" s="622"/>
      <c r="O10" s="622"/>
    </row>
    <row r="11" spans="1:30" s="24" customFormat="1" ht="20.100000000000001" customHeight="1">
      <c r="A11" s="287" t="s">
        <v>30</v>
      </c>
      <c r="B11" s="623" t="s">
        <v>134</v>
      </c>
      <c r="C11" s="623">
        <v>42.175235880738846</v>
      </c>
      <c r="D11" s="623" t="s">
        <v>134</v>
      </c>
      <c r="E11" s="623" t="s">
        <v>134</v>
      </c>
      <c r="F11" s="623">
        <v>57.824764119261161</v>
      </c>
      <c r="G11" s="624">
        <v>245978.859</v>
      </c>
      <c r="H11" s="621"/>
      <c r="I11" s="621"/>
      <c r="J11" s="621"/>
      <c r="K11" s="621"/>
      <c r="L11" s="621"/>
      <c r="M11" s="621"/>
      <c r="N11" s="622"/>
      <c r="O11" s="622"/>
    </row>
    <row r="12" spans="1:30" s="24" customFormat="1" ht="20.100000000000001" customHeight="1">
      <c r="A12" s="287" t="s">
        <v>31</v>
      </c>
      <c r="B12" s="623">
        <v>0.21450610612195503</v>
      </c>
      <c r="C12" s="623">
        <v>20.355608910938813</v>
      </c>
      <c r="D12" s="623">
        <v>2.4744222007769814</v>
      </c>
      <c r="E12" s="623">
        <v>0.65708760913556108</v>
      </c>
      <c r="F12" s="623">
        <v>76.298375173026685</v>
      </c>
      <c r="G12" s="624">
        <v>90055731.042999998</v>
      </c>
      <c r="H12" s="621"/>
      <c r="I12" s="621"/>
      <c r="J12" s="621"/>
      <c r="K12" s="621"/>
      <c r="L12" s="621"/>
      <c r="M12" s="621"/>
      <c r="N12" s="622"/>
      <c r="O12" s="622"/>
    </row>
    <row r="13" spans="1:30" s="24" customFormat="1" ht="20.100000000000001" customHeight="1">
      <c r="A13" s="287" t="s">
        <v>32</v>
      </c>
      <c r="B13" s="623">
        <v>0.35231448511021229</v>
      </c>
      <c r="C13" s="623">
        <v>7.0897532726156909</v>
      </c>
      <c r="D13" s="623">
        <v>0.41575402754189</v>
      </c>
      <c r="E13" s="623">
        <v>4.106789870225333E-2</v>
      </c>
      <c r="F13" s="623">
        <v>92.10111031602996</v>
      </c>
      <c r="G13" s="624">
        <v>12174956.981000001</v>
      </c>
      <c r="H13" s="621"/>
      <c r="I13" s="621"/>
      <c r="J13" s="621"/>
      <c r="K13" s="621"/>
      <c r="L13" s="621"/>
      <c r="M13" s="621"/>
      <c r="N13" s="622"/>
      <c r="O13" s="622"/>
    </row>
    <row r="14" spans="1:30" s="24" customFormat="1" ht="20.100000000000001" customHeight="1">
      <c r="A14" s="287" t="s">
        <v>33</v>
      </c>
      <c r="B14" s="623" t="s">
        <v>134</v>
      </c>
      <c r="C14" s="623">
        <v>26.111707116010642</v>
      </c>
      <c r="D14" s="623">
        <v>3.8570102141931955</v>
      </c>
      <c r="E14" s="623">
        <v>0.18531902647229753</v>
      </c>
      <c r="F14" s="623">
        <v>69.84596364332387</v>
      </c>
      <c r="G14" s="624">
        <v>9538364.9140000008</v>
      </c>
      <c r="H14" s="621"/>
      <c r="I14" s="621"/>
      <c r="J14" s="621"/>
      <c r="K14" s="621"/>
      <c r="L14" s="621"/>
      <c r="M14" s="621"/>
      <c r="N14" s="622"/>
      <c r="O14" s="622"/>
    </row>
    <row r="15" spans="1:30" s="24" customFormat="1" ht="20.100000000000001" customHeight="1">
      <c r="A15" s="287" t="s">
        <v>116</v>
      </c>
      <c r="B15" s="623" t="s">
        <v>134</v>
      </c>
      <c r="C15" s="623">
        <v>22.641700627742186</v>
      </c>
      <c r="D15" s="623">
        <v>2.9956751661619845</v>
      </c>
      <c r="E15" s="623">
        <v>0.3495039537062361</v>
      </c>
      <c r="F15" s="623">
        <v>74.013120252389598</v>
      </c>
      <c r="G15" s="624">
        <v>28598250.16</v>
      </c>
      <c r="H15" s="621"/>
      <c r="I15" s="621"/>
      <c r="J15" s="621"/>
      <c r="K15" s="621"/>
      <c r="L15" s="621"/>
      <c r="M15" s="621"/>
      <c r="N15" s="622"/>
      <c r="O15" s="622"/>
    </row>
    <row r="16" spans="1:30" s="24" customFormat="1" ht="20.100000000000001" customHeight="1">
      <c r="A16" s="287" t="s">
        <v>35</v>
      </c>
      <c r="B16" s="623" t="s">
        <v>134</v>
      </c>
      <c r="C16" s="623">
        <v>66.170698197500258</v>
      </c>
      <c r="D16" s="623">
        <v>2.5076674827738628</v>
      </c>
      <c r="E16" s="623">
        <v>0.67673814906661289</v>
      </c>
      <c r="F16" s="623">
        <v>30.644896170659269</v>
      </c>
      <c r="G16" s="624">
        <v>1934154.003</v>
      </c>
      <c r="H16" s="621"/>
      <c r="I16" s="621"/>
      <c r="J16" s="621"/>
      <c r="K16" s="621"/>
      <c r="L16" s="621"/>
      <c r="M16" s="621"/>
      <c r="N16" s="622"/>
      <c r="O16" s="622"/>
    </row>
    <row r="17" spans="1:15" s="24" customFormat="1" ht="20.100000000000001" customHeight="1">
      <c r="A17" s="287" t="s">
        <v>36</v>
      </c>
      <c r="B17" s="623" t="s">
        <v>134</v>
      </c>
      <c r="C17" s="623">
        <v>26.47146244581814</v>
      </c>
      <c r="D17" s="623">
        <v>1.8613961325280364</v>
      </c>
      <c r="E17" s="623">
        <v>3.5581589767022734E-2</v>
      </c>
      <c r="F17" s="623">
        <v>71.631559831886804</v>
      </c>
      <c r="G17" s="624">
        <v>19014934.533</v>
      </c>
      <c r="H17" s="621"/>
      <c r="I17" s="621"/>
      <c r="J17" s="621"/>
      <c r="K17" s="621"/>
      <c r="L17" s="621"/>
      <c r="M17" s="621"/>
      <c r="N17" s="622"/>
      <c r="O17" s="622"/>
    </row>
    <row r="18" spans="1:15" s="24" customFormat="1" ht="20.100000000000001" customHeight="1">
      <c r="A18" s="287" t="s">
        <v>37</v>
      </c>
      <c r="B18" s="623" t="s">
        <v>134</v>
      </c>
      <c r="C18" s="623">
        <v>3.4935057176185343E-2</v>
      </c>
      <c r="D18" s="623" t="s">
        <v>134</v>
      </c>
      <c r="E18" s="623" t="s">
        <v>134</v>
      </c>
      <c r="F18" s="623">
        <v>99.965064942823815</v>
      </c>
      <c r="G18" s="624">
        <v>4293681.2510000002</v>
      </c>
      <c r="H18" s="621"/>
      <c r="I18" s="621"/>
      <c r="J18" s="621"/>
      <c r="K18" s="621"/>
      <c r="L18" s="621"/>
      <c r="M18" s="621"/>
      <c r="N18" s="622"/>
      <c r="O18" s="622"/>
    </row>
    <row r="19" spans="1:15" s="24" customFormat="1" ht="20.100000000000001" customHeight="1">
      <c r="A19" s="287" t="s">
        <v>38</v>
      </c>
      <c r="B19" s="623" t="s">
        <v>134</v>
      </c>
      <c r="C19" s="623">
        <v>85.281260696639791</v>
      </c>
      <c r="D19" s="623">
        <v>1.5393170821728761</v>
      </c>
      <c r="E19" s="623" t="s">
        <v>134</v>
      </c>
      <c r="F19" s="623">
        <v>13.17942222118733</v>
      </c>
      <c r="G19" s="624">
        <v>421601.44099999999</v>
      </c>
      <c r="H19" s="621"/>
      <c r="I19" s="621"/>
      <c r="J19" s="621"/>
      <c r="K19" s="621"/>
      <c r="L19" s="621"/>
      <c r="M19" s="621"/>
      <c r="N19" s="622"/>
      <c r="O19" s="622"/>
    </row>
    <row r="20" spans="1:15" s="24" customFormat="1" ht="20.100000000000001" customHeight="1">
      <c r="A20" s="26" t="s">
        <v>39</v>
      </c>
      <c r="B20" s="623" t="s">
        <v>134</v>
      </c>
      <c r="C20" s="623" t="s">
        <v>134</v>
      </c>
      <c r="D20" s="623" t="s">
        <v>134</v>
      </c>
      <c r="E20" s="623" t="s">
        <v>134</v>
      </c>
      <c r="F20" s="623">
        <v>100</v>
      </c>
      <c r="G20" s="624">
        <v>5407563.949</v>
      </c>
      <c r="H20" s="621"/>
      <c r="I20" s="621"/>
      <c r="J20" s="621"/>
      <c r="K20" s="621"/>
      <c r="L20" s="621"/>
      <c r="M20" s="621"/>
      <c r="N20" s="622"/>
      <c r="O20" s="622"/>
    </row>
    <row r="21" spans="1:15" s="24" customFormat="1" ht="20.100000000000001" customHeight="1">
      <c r="A21" s="26" t="s">
        <v>117</v>
      </c>
      <c r="B21" s="623">
        <v>3.1967753394812934</v>
      </c>
      <c r="C21" s="623">
        <v>37.752945681632767</v>
      </c>
      <c r="D21" s="623">
        <v>1.4248288649428329</v>
      </c>
      <c r="E21" s="623">
        <v>0.47217036475029106</v>
      </c>
      <c r="F21" s="623">
        <v>57.153279749192819</v>
      </c>
      <c r="G21" s="624">
        <v>5876766.9620000003</v>
      </c>
      <c r="H21" s="621"/>
      <c r="I21" s="621"/>
      <c r="J21" s="621"/>
      <c r="K21" s="621"/>
      <c r="L21" s="621"/>
      <c r="M21" s="621"/>
      <c r="N21" s="622"/>
      <c r="O21" s="622"/>
    </row>
    <row r="22" spans="1:15" s="24" customFormat="1" ht="20.100000000000001" customHeight="1">
      <c r="A22" s="26" t="s">
        <v>153</v>
      </c>
      <c r="B22" s="623" t="s">
        <v>134</v>
      </c>
      <c r="C22" s="623" t="s">
        <v>134</v>
      </c>
      <c r="D22" s="623" t="s">
        <v>134</v>
      </c>
      <c r="E22" s="623" t="s">
        <v>134</v>
      </c>
      <c r="F22" s="623">
        <v>100</v>
      </c>
      <c r="G22" s="624">
        <v>3721912.3820000002</v>
      </c>
      <c r="H22" s="621"/>
      <c r="I22" s="621"/>
      <c r="J22" s="621"/>
      <c r="K22" s="621"/>
      <c r="L22" s="621"/>
      <c r="M22" s="621"/>
      <c r="N22" s="622"/>
      <c r="O22" s="622"/>
    </row>
    <row r="23" spans="1:15" s="24" customFormat="1" ht="20.100000000000001" customHeight="1">
      <c r="A23" s="27" t="s">
        <v>42</v>
      </c>
      <c r="B23" s="623" t="s">
        <v>134</v>
      </c>
      <c r="C23" s="623">
        <v>100</v>
      </c>
      <c r="D23" s="623" t="s">
        <v>134</v>
      </c>
      <c r="E23" s="623" t="s">
        <v>134</v>
      </c>
      <c r="F23" s="623" t="s">
        <v>134</v>
      </c>
      <c r="G23" s="624">
        <v>12158.304</v>
      </c>
      <c r="H23" s="621"/>
      <c r="I23" s="621"/>
      <c r="J23" s="621"/>
      <c r="K23" s="621"/>
      <c r="L23" s="621"/>
      <c r="M23" s="621"/>
      <c r="N23" s="622"/>
      <c r="O23" s="622"/>
    </row>
    <row r="24" spans="1:15" s="24" customFormat="1" ht="20.100000000000001" customHeight="1">
      <c r="A24" s="26" t="s">
        <v>43</v>
      </c>
      <c r="B24" s="623" t="s">
        <v>134</v>
      </c>
      <c r="C24" s="623">
        <v>67.657388322440042</v>
      </c>
      <c r="D24" s="623">
        <v>0.54059673369781847</v>
      </c>
      <c r="E24" s="623">
        <v>5.7419052128977006E-3</v>
      </c>
      <c r="F24" s="623">
        <v>31.796273038649236</v>
      </c>
      <c r="G24" s="624">
        <v>1998848.74</v>
      </c>
      <c r="H24" s="621"/>
      <c r="I24" s="621"/>
      <c r="J24" s="621"/>
      <c r="K24" s="621"/>
      <c r="L24" s="621"/>
      <c r="M24" s="621"/>
      <c r="N24" s="622"/>
      <c r="O24" s="622"/>
    </row>
    <row r="25" spans="1:15" s="24" customFormat="1" ht="20.100000000000001" customHeight="1">
      <c r="A25" s="26" t="s">
        <v>44</v>
      </c>
      <c r="B25" s="623" t="s">
        <v>134</v>
      </c>
      <c r="C25" s="623">
        <v>28.667894969779468</v>
      </c>
      <c r="D25" s="623" t="s">
        <v>134</v>
      </c>
      <c r="E25" s="623" t="s">
        <v>134</v>
      </c>
      <c r="F25" s="623">
        <v>71.332105030220532</v>
      </c>
      <c r="G25" s="624">
        <v>3589539.602</v>
      </c>
      <c r="H25" s="621"/>
      <c r="I25" s="621"/>
      <c r="J25" s="621"/>
      <c r="K25" s="621"/>
      <c r="L25" s="621"/>
      <c r="M25" s="621"/>
      <c r="N25" s="622"/>
      <c r="O25" s="622"/>
    </row>
    <row r="26" spans="1:15" s="24" customFormat="1" ht="20.100000000000001" customHeight="1">
      <c r="A26" s="26" t="s">
        <v>45</v>
      </c>
      <c r="B26" s="623" t="s">
        <v>134</v>
      </c>
      <c r="C26" s="623">
        <v>9.9954983872009038</v>
      </c>
      <c r="D26" s="623">
        <v>0.65860921608265166</v>
      </c>
      <c r="E26" s="623" t="s">
        <v>134</v>
      </c>
      <c r="F26" s="623">
        <v>89.345892396716437</v>
      </c>
      <c r="G26" s="624">
        <v>697872.10499999998</v>
      </c>
      <c r="H26" s="621"/>
      <c r="I26" s="621"/>
      <c r="J26" s="621"/>
      <c r="K26" s="621"/>
      <c r="L26" s="621"/>
      <c r="M26" s="621"/>
      <c r="N26" s="622"/>
      <c r="O26" s="622"/>
    </row>
    <row r="27" spans="1:15" s="24" customFormat="1" ht="20.100000000000001" customHeight="1">
      <c r="A27" s="26" t="s">
        <v>46</v>
      </c>
      <c r="B27" s="623" t="s">
        <v>134</v>
      </c>
      <c r="C27" s="623" t="s">
        <v>134</v>
      </c>
      <c r="D27" s="623" t="s">
        <v>134</v>
      </c>
      <c r="E27" s="623" t="s">
        <v>134</v>
      </c>
      <c r="F27" s="623">
        <v>100</v>
      </c>
      <c r="G27" s="624">
        <v>92374.55</v>
      </c>
      <c r="H27" s="621"/>
      <c r="I27" s="621"/>
      <c r="J27" s="621"/>
      <c r="K27" s="621"/>
      <c r="L27" s="621"/>
      <c r="M27" s="621"/>
      <c r="N27" s="622"/>
      <c r="O27" s="622"/>
    </row>
    <row r="28" spans="1:15" s="605" customFormat="1" ht="30.15" customHeight="1" thickBot="1">
      <c r="A28" s="363" t="s">
        <v>47</v>
      </c>
      <c r="B28" s="625">
        <v>0.18511375581704476</v>
      </c>
      <c r="C28" s="625">
        <v>26.152237992859728</v>
      </c>
      <c r="D28" s="625">
        <v>2.2274573499345913</v>
      </c>
      <c r="E28" s="625">
        <v>0.41415207725755576</v>
      </c>
      <c r="F28" s="625">
        <v>71.021038824131082</v>
      </c>
      <c r="G28" s="626">
        <v>229099265.005</v>
      </c>
      <c r="H28" s="621"/>
      <c r="I28" s="627"/>
      <c r="J28" s="627"/>
      <c r="K28" s="627"/>
      <c r="L28" s="627"/>
      <c r="M28" s="627"/>
    </row>
    <row r="29" spans="1:15" s="62" customFormat="1" ht="6" customHeight="1">
      <c r="A29" s="24"/>
      <c r="B29" s="181"/>
      <c r="C29" s="628"/>
      <c r="D29" s="181"/>
      <c r="E29" s="181"/>
      <c r="F29" s="181"/>
      <c r="G29" s="181"/>
    </row>
    <row r="30" spans="1:15" s="365" customFormat="1" ht="11.25" customHeight="1">
      <c r="A30" s="201" t="s">
        <v>689</v>
      </c>
      <c r="B30" s="24"/>
      <c r="C30" s="24"/>
      <c r="D30" s="24"/>
      <c r="E30" s="191"/>
      <c r="F30" s="191"/>
      <c r="G30" s="24"/>
    </row>
    <row r="31" spans="1:15" s="62" customFormat="1">
      <c r="A31" s="611" t="s">
        <v>49</v>
      </c>
      <c r="B31" s="611"/>
      <c r="C31" s="611"/>
      <c r="D31" s="611"/>
      <c r="E31" s="611"/>
      <c r="F31" s="611"/>
      <c r="G31" s="611"/>
      <c r="H31" s="611"/>
      <c r="I31" s="611"/>
      <c r="J31" s="611"/>
      <c r="K31" s="611"/>
      <c r="L31" s="611"/>
    </row>
    <row r="32" spans="1:15" s="62" customFormat="1">
      <c r="A32" s="18"/>
      <c r="B32" s="24"/>
      <c r="C32" s="24"/>
      <c r="D32" s="24"/>
      <c r="E32" s="24"/>
      <c r="F32" s="24"/>
      <c r="G32" s="24"/>
      <c r="H32" s="24"/>
      <c r="I32" s="7"/>
    </row>
    <row r="33" spans="1:7" s="62" customFormat="1">
      <c r="A33" s="605"/>
      <c r="B33" s="605"/>
      <c r="C33" s="605"/>
      <c r="D33" s="605"/>
      <c r="E33" s="605"/>
      <c r="F33" s="605"/>
      <c r="G33" s="605"/>
    </row>
    <row r="34" spans="1:7" s="62" customFormat="1"/>
    <row r="35" spans="1:7" s="62" customFormat="1"/>
    <row r="36" spans="1:7" s="62" customFormat="1"/>
    <row r="37" spans="1:7" s="62" customFormat="1"/>
    <row r="38" spans="1:7" s="62" customFormat="1"/>
    <row r="39" spans="1:7" s="62" customFormat="1"/>
    <row r="40" spans="1:7" s="62" customFormat="1"/>
    <row r="41" spans="1:7" s="62" customFormat="1"/>
    <row r="42" spans="1:7" s="62" customFormat="1"/>
    <row r="43" spans="1:7" s="62" customFormat="1"/>
    <row r="44" spans="1:7" s="62" customFormat="1"/>
    <row r="45" spans="1:7" s="62" customFormat="1"/>
    <row r="46" spans="1:7" s="62" customFormat="1"/>
    <row r="47" spans="1:7" s="62" customFormat="1"/>
    <row r="48" spans="1:7"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row r="285" s="62" customFormat="1"/>
  </sheetData>
  <mergeCells count="8">
    <mergeCell ref="G6:G7"/>
    <mergeCell ref="A31:L31"/>
    <mergeCell ref="A6:A7"/>
    <mergeCell ref="B6:B7"/>
    <mergeCell ref="C6:C7"/>
    <mergeCell ref="D6:D7"/>
    <mergeCell ref="E6:E7"/>
    <mergeCell ref="F6:F7"/>
  </mergeCells>
  <hyperlinks>
    <hyperlink ref="A1" location="Índice!A1" display="Volver al Índice" xr:uid="{8CC015BF-75CC-4BA8-9BC3-0B92773C41F8}"/>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76C5-CCCE-41D7-B3BA-E28BEA91F660}">
  <dimension ref="A1:L34"/>
  <sheetViews>
    <sheetView showGridLines="0" zoomScaleNormal="75" zoomScaleSheetLayoutView="100" workbookViewId="0"/>
  </sheetViews>
  <sheetFormatPr baseColWidth="10" defaultRowHeight="13.2"/>
  <cols>
    <col min="1" max="1" width="33.109375" style="7" customWidth="1"/>
    <col min="2" max="8" width="15.44140625" style="7" customWidth="1"/>
    <col min="9" max="9" width="16.44140625" style="7" customWidth="1"/>
    <col min="10" max="10" width="11.5546875" style="7"/>
    <col min="11" max="11" width="14.44140625" style="7" bestFit="1" customWidth="1"/>
    <col min="12" max="16384" width="11.5546875" style="7"/>
  </cols>
  <sheetData>
    <row r="1" spans="1:10" s="39" customFormat="1" ht="20.100000000000001" customHeight="1">
      <c r="A1" s="1422" t="s">
        <v>1246</v>
      </c>
      <c r="B1" s="272"/>
      <c r="C1" s="272"/>
      <c r="D1" s="272"/>
      <c r="E1" s="272"/>
      <c r="F1" s="272"/>
      <c r="G1" s="272"/>
      <c r="H1" s="272"/>
      <c r="I1" s="272"/>
    </row>
    <row r="2" spans="1:10" s="667" customFormat="1" ht="28.2">
      <c r="A2" s="166" t="s">
        <v>701</v>
      </c>
      <c r="B2" s="166"/>
      <c r="C2" s="166"/>
      <c r="D2" s="166"/>
      <c r="E2" s="166"/>
      <c r="F2" s="166"/>
      <c r="G2" s="166"/>
      <c r="H2" s="166"/>
      <c r="I2" s="166"/>
    </row>
    <row r="3" spans="1:10" s="668" customFormat="1" ht="19.8">
      <c r="A3" s="168">
        <v>45716</v>
      </c>
      <c r="B3" s="168"/>
      <c r="C3" s="168"/>
      <c r="D3" s="168"/>
      <c r="E3" s="168"/>
      <c r="F3" s="168"/>
      <c r="G3" s="168"/>
      <c r="H3" s="168"/>
      <c r="I3" s="168"/>
    </row>
    <row r="4" spans="1:10" s="669" customFormat="1" ht="18.600000000000001">
      <c r="A4" s="169" t="s">
        <v>175</v>
      </c>
      <c r="B4" s="169"/>
      <c r="C4" s="169"/>
      <c r="D4" s="169"/>
      <c r="E4" s="169"/>
      <c r="F4" s="169"/>
      <c r="G4" s="169"/>
      <c r="H4" s="169"/>
      <c r="I4" s="169"/>
    </row>
    <row r="5" spans="1:10" ht="15" customHeight="1" thickBot="1">
      <c r="A5" s="214"/>
    </row>
    <row r="6" spans="1:10" ht="21.15" customHeight="1">
      <c r="A6" s="670" t="s">
        <v>1</v>
      </c>
      <c r="B6" s="671" t="s">
        <v>702</v>
      </c>
      <c r="C6" s="671"/>
      <c r="D6" s="672" t="s">
        <v>703</v>
      </c>
      <c r="E6" s="672" t="s">
        <v>704</v>
      </c>
      <c r="F6" s="672" t="s">
        <v>705</v>
      </c>
      <c r="G6" s="672" t="s">
        <v>706</v>
      </c>
      <c r="H6" s="672" t="s">
        <v>707</v>
      </c>
      <c r="I6" s="671" t="s">
        <v>708</v>
      </c>
      <c r="J6" s="13"/>
    </row>
    <row r="7" spans="1:10" ht="45" customHeight="1">
      <c r="A7" s="673"/>
      <c r="B7" s="674" t="s">
        <v>709</v>
      </c>
      <c r="C7" s="674" t="s">
        <v>710</v>
      </c>
      <c r="D7" s="675"/>
      <c r="E7" s="675"/>
      <c r="F7" s="675"/>
      <c r="G7" s="675"/>
      <c r="H7" s="675"/>
      <c r="I7" s="676"/>
      <c r="J7" s="13"/>
    </row>
    <row r="8" spans="1:10" ht="8.4" customHeight="1">
      <c r="A8" s="34"/>
      <c r="B8" s="388"/>
      <c r="C8" s="388"/>
      <c r="D8" s="388"/>
      <c r="E8" s="388"/>
      <c r="F8" s="388"/>
      <c r="G8" s="388"/>
      <c r="H8" s="388"/>
      <c r="I8" s="388"/>
      <c r="J8" s="13"/>
    </row>
    <row r="9" spans="1:10" s="24" customFormat="1" ht="20.100000000000001" customHeight="1">
      <c r="A9" s="287" t="s">
        <v>29</v>
      </c>
      <c r="B9" s="677">
        <v>77.60568907403767</v>
      </c>
      <c r="C9" s="677">
        <v>0.93933803448246633</v>
      </c>
      <c r="D9" s="677">
        <v>5.1078772928072898E-2</v>
      </c>
      <c r="E9" s="677">
        <v>5.7290876436015905</v>
      </c>
      <c r="F9" s="677">
        <v>2.006382235305685</v>
      </c>
      <c r="G9" s="677">
        <v>5.6945579640405208</v>
      </c>
      <c r="H9" s="677">
        <v>7.9738662756039966</v>
      </c>
      <c r="I9" s="678">
        <v>97888021.057999998</v>
      </c>
      <c r="J9" s="600"/>
    </row>
    <row r="10" spans="1:10" s="24" customFormat="1" ht="20.100000000000001" customHeight="1">
      <c r="A10" s="287" t="s">
        <v>30</v>
      </c>
      <c r="B10" s="677">
        <v>85.393972917269792</v>
      </c>
      <c r="C10" s="677">
        <v>3.0516740411688423E-2</v>
      </c>
      <c r="D10" s="677" t="s">
        <v>134</v>
      </c>
      <c r="E10" s="677">
        <v>7.5981218226475775</v>
      </c>
      <c r="F10" s="677">
        <v>2.6310589385223424</v>
      </c>
      <c r="G10" s="677">
        <v>2.7510414941786423</v>
      </c>
      <c r="H10" s="677">
        <v>1.5952880869699604</v>
      </c>
      <c r="I10" s="678">
        <v>1720825.9890000001</v>
      </c>
      <c r="J10" s="600"/>
    </row>
    <row r="11" spans="1:10" s="24" customFormat="1" ht="20.100000000000001" customHeight="1">
      <c r="A11" s="287" t="s">
        <v>31</v>
      </c>
      <c r="B11" s="677">
        <v>78.652317062847686</v>
      </c>
      <c r="C11" s="677">
        <v>0.38927345273035674</v>
      </c>
      <c r="D11" s="677" t="s">
        <v>134</v>
      </c>
      <c r="E11" s="677">
        <v>5.230055941160594</v>
      </c>
      <c r="F11" s="677">
        <v>6.0960313958074153</v>
      </c>
      <c r="G11" s="677">
        <v>7.1198775746942164</v>
      </c>
      <c r="H11" s="677">
        <v>2.5124445727597462</v>
      </c>
      <c r="I11" s="678">
        <v>170501366.41599998</v>
      </c>
      <c r="J11" s="600"/>
    </row>
    <row r="12" spans="1:10" s="24" customFormat="1" ht="20.100000000000001" customHeight="1">
      <c r="A12" s="287" t="s">
        <v>32</v>
      </c>
      <c r="B12" s="677">
        <v>81.861126597821553</v>
      </c>
      <c r="C12" s="677">
        <v>8.6067957506116718E-2</v>
      </c>
      <c r="D12" s="677" t="s">
        <v>134</v>
      </c>
      <c r="E12" s="677">
        <v>10.738539622051322</v>
      </c>
      <c r="F12" s="677">
        <v>4.2373052860322513</v>
      </c>
      <c r="G12" s="677">
        <v>1.0908703618850859</v>
      </c>
      <c r="H12" s="677">
        <v>1.9860901747036788</v>
      </c>
      <c r="I12" s="678">
        <v>9457187.3619999997</v>
      </c>
      <c r="J12" s="600"/>
    </row>
    <row r="13" spans="1:10" s="24" customFormat="1" ht="20.100000000000001" customHeight="1">
      <c r="A13" s="287" t="s">
        <v>33</v>
      </c>
      <c r="B13" s="677">
        <v>76.752412147378152</v>
      </c>
      <c r="C13" s="677">
        <v>0.7035440101234347</v>
      </c>
      <c r="D13" s="677">
        <v>0.70037401408167399</v>
      </c>
      <c r="E13" s="677">
        <v>9.2455237220166815</v>
      </c>
      <c r="F13" s="677">
        <v>5.013251705611534</v>
      </c>
      <c r="G13" s="677">
        <v>4.2330378057417812</v>
      </c>
      <c r="H13" s="677">
        <v>3.3518565950467436</v>
      </c>
      <c r="I13" s="678">
        <v>20531886.835999999</v>
      </c>
      <c r="J13" s="600"/>
    </row>
    <row r="14" spans="1:10" s="24" customFormat="1" ht="20.100000000000001" customHeight="1">
      <c r="A14" s="287" t="s">
        <v>116</v>
      </c>
      <c r="B14" s="677">
        <v>75.434967029462896</v>
      </c>
      <c r="C14" s="677">
        <v>0.38504850029940663</v>
      </c>
      <c r="D14" s="677">
        <v>1.7245623231357512</v>
      </c>
      <c r="E14" s="677">
        <v>10.4330207704058</v>
      </c>
      <c r="F14" s="677">
        <v>0.14035504191306597</v>
      </c>
      <c r="G14" s="677">
        <v>4.2893746623876776</v>
      </c>
      <c r="H14" s="677">
        <v>7.5926716723954071</v>
      </c>
      <c r="I14" s="678">
        <v>59684708.762999997</v>
      </c>
      <c r="J14" s="600"/>
    </row>
    <row r="15" spans="1:10" s="24" customFormat="1" ht="20.100000000000001" customHeight="1">
      <c r="A15" s="287" t="s">
        <v>35</v>
      </c>
      <c r="B15" s="677">
        <v>43.650900689286409</v>
      </c>
      <c r="C15" s="677">
        <v>14.71099243569663</v>
      </c>
      <c r="D15" s="677" t="s">
        <v>134</v>
      </c>
      <c r="E15" s="677">
        <v>2.1206995430040934</v>
      </c>
      <c r="F15" s="677" t="s">
        <v>134</v>
      </c>
      <c r="G15" s="677">
        <v>1.6416698072896849</v>
      </c>
      <c r="H15" s="677">
        <v>37.875737524723185</v>
      </c>
      <c r="I15" s="678">
        <v>10047549.956</v>
      </c>
      <c r="J15" s="600"/>
    </row>
    <row r="16" spans="1:10" s="24" customFormat="1" ht="20.100000000000001" customHeight="1">
      <c r="A16" s="287" t="s">
        <v>36</v>
      </c>
      <c r="B16" s="677">
        <v>75.756461094803512</v>
      </c>
      <c r="C16" s="677">
        <v>1.4250099954639037</v>
      </c>
      <c r="D16" s="677">
        <v>0.15588460214670888</v>
      </c>
      <c r="E16" s="677">
        <v>5.266096209879052</v>
      </c>
      <c r="F16" s="677">
        <v>8.9727263630625007</v>
      </c>
      <c r="G16" s="677">
        <v>6.5687552116137846</v>
      </c>
      <c r="H16" s="677">
        <v>1.8550665230305234</v>
      </c>
      <c r="I16" s="678">
        <v>65112268.051000006</v>
      </c>
      <c r="J16" s="600"/>
    </row>
    <row r="17" spans="1:12" s="24" customFormat="1" ht="20.100000000000001" customHeight="1">
      <c r="A17" s="287" t="s">
        <v>37</v>
      </c>
      <c r="B17" s="677">
        <v>75.326843073079857</v>
      </c>
      <c r="C17" s="677">
        <v>0.75551531832146979</v>
      </c>
      <c r="D17" s="677" t="s">
        <v>134</v>
      </c>
      <c r="E17" s="677">
        <v>12.499521789512183</v>
      </c>
      <c r="F17" s="677">
        <v>2.1594853920242789</v>
      </c>
      <c r="G17" s="677">
        <v>8.4788974344171049</v>
      </c>
      <c r="H17" s="677">
        <v>0.77973699264510477</v>
      </c>
      <c r="I17" s="678">
        <v>14243936.872</v>
      </c>
      <c r="J17" s="600"/>
    </row>
    <row r="18" spans="1:12" s="24" customFormat="1" ht="20.100000000000001" customHeight="1">
      <c r="A18" s="287" t="s">
        <v>38</v>
      </c>
      <c r="B18" s="677">
        <v>83.409658813667249</v>
      </c>
      <c r="C18" s="677">
        <v>3.6577559347330681</v>
      </c>
      <c r="D18" s="677" t="s">
        <v>134</v>
      </c>
      <c r="E18" s="677">
        <v>4.4118894338019876</v>
      </c>
      <c r="F18" s="677">
        <v>6.18982732160302</v>
      </c>
      <c r="G18" s="677">
        <v>1.3521948668606609</v>
      </c>
      <c r="H18" s="677">
        <v>0.97867362933402957</v>
      </c>
      <c r="I18" s="678">
        <v>5050074.5619999999</v>
      </c>
      <c r="J18" s="600"/>
    </row>
    <row r="19" spans="1:12" s="24" customFormat="1" ht="20.100000000000001" customHeight="1">
      <c r="A19" s="26" t="s">
        <v>39</v>
      </c>
      <c r="B19" s="677">
        <v>84.964515721014592</v>
      </c>
      <c r="C19" s="677">
        <v>2.8380450156836594</v>
      </c>
      <c r="D19" s="677">
        <v>0.6592262409627182</v>
      </c>
      <c r="E19" s="677">
        <v>1.0023139458093554E-3</v>
      </c>
      <c r="F19" s="677">
        <v>4.0272842761062195</v>
      </c>
      <c r="G19" s="677">
        <v>5.5834258948063944</v>
      </c>
      <c r="H19" s="677">
        <v>1.9265005374806026</v>
      </c>
      <c r="I19" s="678">
        <v>3792324.7660000003</v>
      </c>
      <c r="J19" s="600"/>
    </row>
    <row r="20" spans="1:12" s="24" customFormat="1" ht="20.100000000000001" customHeight="1">
      <c r="A20" s="26" t="s">
        <v>117</v>
      </c>
      <c r="B20" s="677">
        <v>80.898019236403982</v>
      </c>
      <c r="C20" s="677">
        <v>0.28348246332649824</v>
      </c>
      <c r="D20" s="677" t="s">
        <v>134</v>
      </c>
      <c r="E20" s="677">
        <v>7.460504748308856</v>
      </c>
      <c r="F20" s="677">
        <v>1.7467113718768394</v>
      </c>
      <c r="G20" s="677">
        <v>5.8103406024124284</v>
      </c>
      <c r="H20" s="677">
        <v>3.8009415776713968</v>
      </c>
      <c r="I20" s="678">
        <v>8507415.8440000005</v>
      </c>
      <c r="J20" s="600"/>
    </row>
    <row r="21" spans="1:12" s="24" customFormat="1" ht="20.100000000000001" customHeight="1">
      <c r="A21" s="26" t="s">
        <v>153</v>
      </c>
      <c r="B21" s="677">
        <v>92.929664105466543</v>
      </c>
      <c r="C21" s="677">
        <v>0.49253153812773953</v>
      </c>
      <c r="D21" s="677">
        <v>0.1293598904068356</v>
      </c>
      <c r="E21" s="677" t="s">
        <v>134</v>
      </c>
      <c r="F21" s="677" t="s">
        <v>134</v>
      </c>
      <c r="G21" s="677">
        <v>4.0733916010057509</v>
      </c>
      <c r="H21" s="677">
        <v>2.375052864993124</v>
      </c>
      <c r="I21" s="678">
        <v>1421228.7860000001</v>
      </c>
      <c r="J21" s="600"/>
    </row>
    <row r="22" spans="1:12" s="24" customFormat="1" ht="20.100000000000001" customHeight="1">
      <c r="A22" s="27" t="s">
        <v>42</v>
      </c>
      <c r="B22" s="677">
        <v>86.48648260599866</v>
      </c>
      <c r="C22" s="677">
        <v>0.71042206129387475</v>
      </c>
      <c r="D22" s="677" t="s">
        <v>134</v>
      </c>
      <c r="E22" s="677">
        <v>2.6089747975486031</v>
      </c>
      <c r="F22" s="677">
        <v>3.5152432321206275</v>
      </c>
      <c r="G22" s="677">
        <v>5.9146576266919899</v>
      </c>
      <c r="H22" s="677">
        <v>0.76421967634624999</v>
      </c>
      <c r="I22" s="678">
        <v>1268299.7179999999</v>
      </c>
      <c r="J22" s="600"/>
    </row>
    <row r="23" spans="1:12" s="24" customFormat="1" ht="20.100000000000001" customHeight="1">
      <c r="A23" s="26" t="s">
        <v>43</v>
      </c>
      <c r="B23" s="677">
        <v>71.886500489271228</v>
      </c>
      <c r="C23" s="677" t="s">
        <v>134</v>
      </c>
      <c r="D23" s="677" t="s">
        <v>134</v>
      </c>
      <c r="E23" s="677">
        <v>26.344972336620543</v>
      </c>
      <c r="F23" s="677" t="s">
        <v>134</v>
      </c>
      <c r="G23" s="677">
        <v>0.93129362804264315</v>
      </c>
      <c r="H23" s="677">
        <v>0.8372335460655701</v>
      </c>
      <c r="I23" s="678">
        <v>1730683.1610000001</v>
      </c>
      <c r="J23" s="600"/>
    </row>
    <row r="24" spans="1:12" s="24" customFormat="1" ht="20.100000000000001" customHeight="1">
      <c r="A24" s="26" t="s">
        <v>44</v>
      </c>
      <c r="B24" s="677">
        <v>99.17729437823246</v>
      </c>
      <c r="C24" s="677" t="s">
        <v>134</v>
      </c>
      <c r="D24" s="677" t="s">
        <v>134</v>
      </c>
      <c r="E24" s="677" t="s">
        <v>134</v>
      </c>
      <c r="F24" s="677" t="s">
        <v>134</v>
      </c>
      <c r="G24" s="677">
        <v>0.25597706750631799</v>
      </c>
      <c r="H24" s="677">
        <v>0.56672855426122348</v>
      </c>
      <c r="I24" s="678">
        <v>3124113.4519999996</v>
      </c>
      <c r="J24" s="600"/>
    </row>
    <row r="25" spans="1:12" s="24" customFormat="1" ht="20.100000000000001" customHeight="1">
      <c r="A25" s="26" t="s">
        <v>45</v>
      </c>
      <c r="B25" s="677">
        <v>72.608820045129434</v>
      </c>
      <c r="C25" s="677">
        <v>4.6306765979273701</v>
      </c>
      <c r="D25" s="677">
        <v>4.3657871000808841</v>
      </c>
      <c r="E25" s="677">
        <v>5.8346477741586735</v>
      </c>
      <c r="F25" s="677">
        <v>7.9535411017884581</v>
      </c>
      <c r="G25" s="677">
        <v>2.5984141210521341</v>
      </c>
      <c r="H25" s="677">
        <v>2.0081132598630496</v>
      </c>
      <c r="I25" s="678">
        <v>2977699.0270000002</v>
      </c>
      <c r="J25" s="600"/>
    </row>
    <row r="26" spans="1:12" s="24" customFormat="1" ht="20.100000000000001" customHeight="1">
      <c r="A26" s="26" t="s">
        <v>119</v>
      </c>
      <c r="B26" s="677">
        <v>70.433880628063903</v>
      </c>
      <c r="C26" s="677">
        <v>1.4203405381140827E-4</v>
      </c>
      <c r="D26" s="677" t="s">
        <v>134</v>
      </c>
      <c r="E26" s="677">
        <v>17.679805511905389</v>
      </c>
      <c r="F26" s="677">
        <v>4.6272870354529578</v>
      </c>
      <c r="G26" s="677">
        <v>5.0394888687198875</v>
      </c>
      <c r="H26" s="677">
        <v>2.2193959218040433</v>
      </c>
      <c r="I26" s="678">
        <v>4024387.0020000003</v>
      </c>
      <c r="J26" s="600"/>
    </row>
    <row r="27" spans="1:12" s="683" customFormat="1" ht="24.75" customHeight="1" thickBot="1">
      <c r="A27" s="679" t="s">
        <v>47</v>
      </c>
      <c r="B27" s="680">
        <v>77.029931455947079</v>
      </c>
      <c r="C27" s="680">
        <v>1.0289430904513919</v>
      </c>
      <c r="D27" s="680">
        <v>0.30793760942233744</v>
      </c>
      <c r="E27" s="680">
        <v>6.5375519009234866</v>
      </c>
      <c r="F27" s="680">
        <v>4.3959918500259878</v>
      </c>
      <c r="G27" s="680">
        <v>5.8523654546193313</v>
      </c>
      <c r="H27" s="680">
        <v>4.8472786386104065</v>
      </c>
      <c r="I27" s="681">
        <v>481083977.62099993</v>
      </c>
      <c r="J27" s="600"/>
      <c r="K27" s="682"/>
    </row>
    <row r="28" spans="1:12" ht="5.25" customHeight="1">
      <c r="A28" s="655"/>
      <c r="B28" s="684"/>
      <c r="C28" s="684"/>
      <c r="D28" s="684"/>
      <c r="E28" s="684"/>
      <c r="F28" s="684"/>
      <c r="G28" s="684"/>
      <c r="H28" s="684"/>
      <c r="I28" s="684"/>
      <c r="J28" s="13"/>
    </row>
    <row r="29" spans="1:12" s="73" customFormat="1" ht="12.75" customHeight="1">
      <c r="A29" s="30" t="s">
        <v>156</v>
      </c>
      <c r="B29" s="18"/>
      <c r="C29" s="18"/>
      <c r="D29" s="18"/>
      <c r="E29" s="18"/>
      <c r="F29" s="18"/>
      <c r="G29" s="18"/>
      <c r="H29" s="685"/>
      <c r="I29" s="18"/>
      <c r="J29" s="686"/>
    </row>
    <row r="30" spans="1:12" s="73" customFormat="1" ht="12.75" customHeight="1">
      <c r="A30" s="30" t="s">
        <v>711</v>
      </c>
      <c r="B30" s="18"/>
      <c r="C30" s="18"/>
      <c r="D30" s="18"/>
      <c r="E30" s="18"/>
      <c r="F30" s="18"/>
      <c r="G30" s="18"/>
      <c r="H30" s="685"/>
      <c r="I30" s="18"/>
      <c r="J30" s="686"/>
    </row>
    <row r="31" spans="1:12" s="664" customFormat="1" ht="10.5" customHeight="1">
      <c r="A31" s="312"/>
      <c r="B31" s="312"/>
      <c r="C31" s="312"/>
      <c r="D31" s="312"/>
      <c r="E31" s="312"/>
      <c r="F31" s="312"/>
      <c r="G31" s="312"/>
      <c r="H31" s="312"/>
      <c r="I31" s="312"/>
      <c r="J31" s="312"/>
      <c r="K31" s="312"/>
      <c r="L31" s="312"/>
    </row>
    <row r="32" spans="1:12" s="664" customFormat="1">
      <c r="A32" s="18"/>
      <c r="B32" s="24"/>
      <c r="C32" s="24"/>
      <c r="D32" s="24"/>
      <c r="E32" s="24"/>
      <c r="F32" s="24"/>
      <c r="G32" s="24"/>
      <c r="H32" s="24"/>
      <c r="I32" s="7"/>
      <c r="J32" s="687"/>
    </row>
    <row r="33" spans="2:8">
      <c r="B33" s="654"/>
      <c r="C33" s="654"/>
      <c r="D33" s="654"/>
      <c r="E33" s="654"/>
      <c r="F33" s="654"/>
      <c r="G33" s="654"/>
      <c r="H33" s="654"/>
    </row>
    <row r="34" spans="2:8" ht="12.15" customHeight="1"/>
  </sheetData>
  <mergeCells count="8">
    <mergeCell ref="H6:H7"/>
    <mergeCell ref="I6:I7"/>
    <mergeCell ref="A6:A7"/>
    <mergeCell ref="B6:C6"/>
    <mergeCell ref="D6:D7"/>
    <mergeCell ref="E6:E7"/>
    <mergeCell ref="F6:F7"/>
    <mergeCell ref="G6:G7"/>
  </mergeCells>
  <hyperlinks>
    <hyperlink ref="A1" location="Índice!A1" display="Volver al Índice" xr:uid="{4C02D2D8-2DFF-4AA7-BCC0-B013BA1A5082}"/>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A6761-D629-4142-9E1B-6BA8F5369FCE}">
  <dimension ref="A1:AI33"/>
  <sheetViews>
    <sheetView showGridLines="0" zoomScaleNormal="75" workbookViewId="0"/>
  </sheetViews>
  <sheetFormatPr baseColWidth="10" defaultRowHeight="13.2"/>
  <cols>
    <col min="1" max="1" width="36.88671875" style="7" customWidth="1"/>
    <col min="2" max="7" width="18.44140625" style="7" customWidth="1"/>
    <col min="8" max="8" width="16.44140625" style="7" customWidth="1"/>
    <col min="9" max="10" width="11.5546875" style="7"/>
    <col min="11" max="11" width="13.88671875" style="7" customWidth="1"/>
    <col min="12" max="16384" width="11.5546875" style="7"/>
  </cols>
  <sheetData>
    <row r="1" spans="1:17" s="39" customFormat="1" ht="20.100000000000001" customHeight="1">
      <c r="A1" s="1422" t="s">
        <v>1246</v>
      </c>
      <c r="B1" s="272"/>
      <c r="C1" s="272"/>
      <c r="D1" s="272"/>
      <c r="E1" s="272"/>
      <c r="F1" s="272"/>
      <c r="G1" s="272"/>
      <c r="H1" s="272"/>
    </row>
    <row r="2" spans="1:17" s="41" customFormat="1" ht="25.2" customHeight="1">
      <c r="A2" s="166" t="s">
        <v>726</v>
      </c>
      <c r="B2" s="166"/>
      <c r="C2" s="166"/>
      <c r="D2" s="166"/>
      <c r="E2" s="166"/>
      <c r="F2" s="166"/>
      <c r="G2" s="166"/>
      <c r="H2" s="166"/>
    </row>
    <row r="3" spans="1:17" s="614" customFormat="1" ht="20.100000000000001" customHeight="1">
      <c r="A3" s="168">
        <v>45716</v>
      </c>
      <c r="B3" s="168"/>
      <c r="C3" s="168"/>
      <c r="D3" s="168"/>
      <c r="E3" s="168"/>
      <c r="F3" s="168"/>
      <c r="G3" s="168"/>
      <c r="H3" s="168"/>
    </row>
    <row r="4" spans="1:17" s="378" customFormat="1" ht="20.100000000000001" customHeight="1">
      <c r="A4" s="169" t="s">
        <v>175</v>
      </c>
      <c r="B4" s="169"/>
      <c r="C4" s="169"/>
      <c r="D4" s="169"/>
      <c r="E4" s="169"/>
      <c r="F4" s="169"/>
      <c r="G4" s="169"/>
      <c r="H4" s="169"/>
    </row>
    <row r="5" spans="1:17" ht="20.100000000000001" customHeight="1" thickBot="1"/>
    <row r="6" spans="1:17" ht="25.2" customHeight="1">
      <c r="A6" s="174" t="s">
        <v>1</v>
      </c>
      <c r="B6" s="174" t="s">
        <v>727</v>
      </c>
      <c r="C6" s="174"/>
      <c r="D6" s="174"/>
      <c r="E6" s="174"/>
      <c r="F6" s="174"/>
      <c r="G6" s="47" t="s">
        <v>728</v>
      </c>
      <c r="H6" s="46" t="s">
        <v>729</v>
      </c>
      <c r="I6" s="698"/>
      <c r="J6" s="698"/>
      <c r="K6" s="698"/>
    </row>
    <row r="7" spans="1:17" ht="15.75" customHeight="1">
      <c r="A7" s="385"/>
      <c r="B7" s="593" t="s">
        <v>730</v>
      </c>
      <c r="C7" s="593" t="s">
        <v>731</v>
      </c>
      <c r="D7" s="593" t="s">
        <v>732</v>
      </c>
      <c r="E7" s="593" t="s">
        <v>733</v>
      </c>
      <c r="F7" s="593" t="s">
        <v>192</v>
      </c>
      <c r="G7" s="699"/>
      <c r="H7" s="592"/>
      <c r="I7" s="698"/>
      <c r="J7" s="698"/>
      <c r="K7" s="698"/>
    </row>
    <row r="8" spans="1:17" ht="25.2" customHeight="1">
      <c r="A8" s="700"/>
      <c r="B8" s="49"/>
      <c r="C8" s="49"/>
      <c r="D8" s="49"/>
      <c r="E8" s="49"/>
      <c r="F8" s="49"/>
      <c r="G8" s="49"/>
      <c r="H8" s="616"/>
      <c r="I8" s="698"/>
      <c r="J8" s="698"/>
      <c r="K8" s="698"/>
    </row>
    <row r="9" spans="1:17" ht="9.75" customHeight="1">
      <c r="A9" s="34"/>
      <c r="B9" s="701"/>
      <c r="C9" s="701"/>
      <c r="D9" s="701"/>
      <c r="E9" s="701"/>
      <c r="F9" s="701"/>
      <c r="G9" s="701"/>
      <c r="H9" s="702"/>
      <c r="I9" s="698"/>
      <c r="J9" s="698"/>
      <c r="K9" s="698"/>
    </row>
    <row r="10" spans="1:17" s="24" customFormat="1" ht="20.100000000000001" customHeight="1">
      <c r="A10" s="287" t="s">
        <v>29</v>
      </c>
      <c r="B10" s="703">
        <v>32.543008694312199</v>
      </c>
      <c r="C10" s="703">
        <v>32.890627096547945</v>
      </c>
      <c r="D10" s="703">
        <v>33.054975568581845</v>
      </c>
      <c r="E10" s="703">
        <v>0.31546565338731847</v>
      </c>
      <c r="F10" s="703">
        <v>98.804077012829296</v>
      </c>
      <c r="G10" s="703">
        <v>1.1959229871706987</v>
      </c>
      <c r="H10" s="704">
        <v>76886172.677000001</v>
      </c>
      <c r="I10" s="705"/>
      <c r="J10" s="601"/>
      <c r="K10" s="601"/>
      <c r="L10" s="601"/>
      <c r="M10" s="601"/>
      <c r="N10" s="601"/>
      <c r="O10" s="601"/>
      <c r="P10" s="601"/>
      <c r="Q10" s="601"/>
    </row>
    <row r="11" spans="1:17" s="24" customFormat="1" ht="20.100000000000001" customHeight="1">
      <c r="A11" s="287" t="s">
        <v>30</v>
      </c>
      <c r="B11" s="703">
        <v>16.993391749035027</v>
      </c>
      <c r="C11" s="703">
        <v>14.750410661699636</v>
      </c>
      <c r="D11" s="703">
        <v>64.164603856511903</v>
      </c>
      <c r="E11" s="703">
        <v>4.0558700890164987</v>
      </c>
      <c r="F11" s="703">
        <v>99.964276356263071</v>
      </c>
      <c r="G11" s="703">
        <v>3.5723643736940432E-2</v>
      </c>
      <c r="H11" s="704">
        <v>1470006.8219999999</v>
      </c>
      <c r="I11" s="705"/>
      <c r="J11" s="601"/>
      <c r="K11" s="601"/>
      <c r="L11" s="601"/>
      <c r="M11" s="601"/>
      <c r="N11" s="601"/>
      <c r="O11" s="601"/>
      <c r="P11" s="601"/>
      <c r="Q11" s="601"/>
    </row>
    <row r="12" spans="1:17" s="24" customFormat="1" ht="20.100000000000001" customHeight="1">
      <c r="A12" s="287" t="s">
        <v>31</v>
      </c>
      <c r="B12" s="703">
        <v>35.391418068723205</v>
      </c>
      <c r="C12" s="703">
        <v>40.412936126036676</v>
      </c>
      <c r="D12" s="703">
        <v>23.577618453401918</v>
      </c>
      <c r="E12" s="703">
        <v>0.12553542425614977</v>
      </c>
      <c r="F12" s="703">
        <v>99.507508072417934</v>
      </c>
      <c r="G12" s="703">
        <v>0.49249192758206284</v>
      </c>
      <c r="H12" s="704">
        <v>134766991.86899999</v>
      </c>
      <c r="I12" s="705"/>
      <c r="J12" s="601"/>
      <c r="K12" s="601"/>
      <c r="L12" s="601"/>
      <c r="M12" s="601"/>
      <c r="N12" s="601"/>
      <c r="O12" s="601"/>
      <c r="P12" s="601"/>
      <c r="Q12" s="601"/>
    </row>
    <row r="13" spans="1:17" s="24" customFormat="1" ht="20.100000000000001" customHeight="1">
      <c r="A13" s="287" t="s">
        <v>32</v>
      </c>
      <c r="B13" s="703">
        <v>7.7153519259423167</v>
      </c>
      <c r="C13" s="703">
        <v>50.309029153117699</v>
      </c>
      <c r="D13" s="703">
        <v>37.762821937537872</v>
      </c>
      <c r="E13" s="703">
        <v>4.1077684245222832</v>
      </c>
      <c r="F13" s="703">
        <v>99.894971441120177</v>
      </c>
      <c r="G13" s="703">
        <v>0.10502855887982289</v>
      </c>
      <c r="H13" s="704">
        <v>7749899.7290000003</v>
      </c>
      <c r="I13" s="705"/>
      <c r="J13" s="601"/>
      <c r="K13" s="601"/>
      <c r="L13" s="601"/>
      <c r="M13" s="601"/>
      <c r="N13" s="601"/>
      <c r="O13" s="601"/>
      <c r="P13" s="601"/>
      <c r="Q13" s="601"/>
    </row>
    <row r="14" spans="1:17" s="24" customFormat="1" ht="20.100000000000001" customHeight="1">
      <c r="A14" s="287" t="s">
        <v>33</v>
      </c>
      <c r="B14" s="703">
        <v>28.063472029194493</v>
      </c>
      <c r="C14" s="703">
        <v>17.97469513156506</v>
      </c>
      <c r="D14" s="703">
        <v>52.331168695219056</v>
      </c>
      <c r="E14" s="703">
        <v>0.72234921902249538</v>
      </c>
      <c r="F14" s="703">
        <v>99.091685075001095</v>
      </c>
      <c r="G14" s="703">
        <v>0.9083149249989052</v>
      </c>
      <c r="H14" s="704">
        <v>15903169.266999999</v>
      </c>
      <c r="I14" s="705"/>
      <c r="J14" s="601"/>
      <c r="K14" s="601"/>
      <c r="L14" s="601"/>
      <c r="M14" s="601"/>
      <c r="N14" s="601"/>
      <c r="O14" s="601"/>
      <c r="P14" s="601"/>
      <c r="Q14" s="601"/>
    </row>
    <row r="15" spans="1:17" s="24" customFormat="1" ht="20.100000000000001" customHeight="1">
      <c r="A15" s="287" t="s">
        <v>116</v>
      </c>
      <c r="B15" s="703">
        <v>38.490314068703519</v>
      </c>
      <c r="C15" s="703">
        <v>26.684216475115967</v>
      </c>
      <c r="D15" s="703">
        <v>32.795487909641544</v>
      </c>
      <c r="E15" s="703">
        <v>1.5221360949230407</v>
      </c>
      <c r="F15" s="703">
        <v>99.492154548384065</v>
      </c>
      <c r="G15" s="703">
        <v>0.5078454516159292</v>
      </c>
      <c r="H15" s="704">
        <v>45252955.454999998</v>
      </c>
      <c r="I15" s="705"/>
      <c r="J15" s="601"/>
      <c r="K15" s="601"/>
      <c r="L15" s="601"/>
      <c r="M15" s="601"/>
      <c r="N15" s="601"/>
      <c r="O15" s="601"/>
      <c r="P15" s="601"/>
      <c r="Q15" s="601"/>
    </row>
    <row r="16" spans="1:17" s="24" customFormat="1" ht="20.100000000000001" customHeight="1">
      <c r="A16" s="287" t="s">
        <v>35</v>
      </c>
      <c r="B16" s="703">
        <v>72.47524777352919</v>
      </c>
      <c r="C16" s="703">
        <v>1.1699356012277919</v>
      </c>
      <c r="D16" s="703">
        <v>0.63588789550937663</v>
      </c>
      <c r="E16" s="703">
        <v>0.51242557246960052</v>
      </c>
      <c r="F16" s="703">
        <v>74.793496842735976</v>
      </c>
      <c r="G16" s="703">
        <v>25.206503157264027</v>
      </c>
      <c r="H16" s="704">
        <v>5863940.3680000007</v>
      </c>
      <c r="I16" s="705"/>
      <c r="J16" s="601"/>
      <c r="K16" s="601"/>
      <c r="L16" s="601"/>
      <c r="M16" s="601"/>
      <c r="N16" s="601"/>
      <c r="O16" s="601"/>
      <c r="P16" s="601"/>
      <c r="Q16" s="601"/>
    </row>
    <row r="17" spans="1:35" s="24" customFormat="1" ht="20.100000000000001" customHeight="1">
      <c r="A17" s="287" t="s">
        <v>36</v>
      </c>
      <c r="B17" s="703">
        <v>23.229970498801443</v>
      </c>
      <c r="C17" s="703">
        <v>38.315620031314673</v>
      </c>
      <c r="D17" s="703">
        <v>34.830312453715635</v>
      </c>
      <c r="E17" s="703">
        <v>1.7777860100712282</v>
      </c>
      <c r="F17" s="703">
        <v>98.153688993902989</v>
      </c>
      <c r="G17" s="703">
        <v>1.8463110060970134</v>
      </c>
      <c r="H17" s="704">
        <v>50254606.344000004</v>
      </c>
      <c r="I17" s="705"/>
      <c r="J17" s="601"/>
      <c r="K17" s="601"/>
      <c r="L17" s="601"/>
      <c r="M17" s="601"/>
      <c r="N17" s="601"/>
      <c r="O17" s="601"/>
      <c r="P17" s="601"/>
      <c r="Q17" s="601"/>
    </row>
    <row r="18" spans="1:35" s="24" customFormat="1" ht="20.100000000000001" customHeight="1">
      <c r="A18" s="287" t="s">
        <v>37</v>
      </c>
      <c r="B18" s="703">
        <v>0.17213118119881832</v>
      </c>
      <c r="C18" s="703">
        <v>17.167755831803735</v>
      </c>
      <c r="D18" s="703">
        <v>81.64172573623344</v>
      </c>
      <c r="E18" s="703">
        <v>2.5364250037909042E-2</v>
      </c>
      <c r="F18" s="703">
        <v>99.006976999273917</v>
      </c>
      <c r="G18" s="703">
        <v>0.9930230007260874</v>
      </c>
      <c r="H18" s="704">
        <v>10837123.100000001</v>
      </c>
      <c r="I18" s="705"/>
      <c r="J18" s="601"/>
      <c r="K18" s="601"/>
      <c r="L18" s="601"/>
      <c r="M18" s="601"/>
      <c r="N18" s="601"/>
      <c r="O18" s="601"/>
      <c r="P18" s="601"/>
      <c r="Q18" s="601"/>
    </row>
    <row r="19" spans="1:35" s="24" customFormat="1" ht="20.100000000000001" customHeight="1">
      <c r="A19" s="287" t="s">
        <v>38</v>
      </c>
      <c r="B19" s="703">
        <v>8.3915164788092547</v>
      </c>
      <c r="C19" s="703">
        <v>24.030919726896521</v>
      </c>
      <c r="D19" s="703">
        <v>62.699294511596271</v>
      </c>
      <c r="E19" s="703">
        <v>0.6772074470993239</v>
      </c>
      <c r="F19" s="703">
        <v>95.798938164401363</v>
      </c>
      <c r="G19" s="703">
        <v>4.2010618355986376</v>
      </c>
      <c r="H19" s="704">
        <v>4396969.3669999996</v>
      </c>
      <c r="I19" s="705"/>
      <c r="J19" s="601"/>
      <c r="K19" s="601"/>
      <c r="L19" s="601"/>
      <c r="M19" s="601"/>
      <c r="N19" s="601"/>
      <c r="O19" s="601"/>
      <c r="P19" s="601"/>
      <c r="Q19" s="601"/>
    </row>
    <row r="20" spans="1:35" s="24" customFormat="1" ht="20.100000000000001" customHeight="1">
      <c r="A20" s="26" t="s">
        <v>39</v>
      </c>
      <c r="B20" s="703" t="s">
        <v>134</v>
      </c>
      <c r="C20" s="703">
        <v>26.09812408790188</v>
      </c>
      <c r="D20" s="703">
        <v>70.36105637312005</v>
      </c>
      <c r="E20" s="703">
        <v>0.30851630070497449</v>
      </c>
      <c r="F20" s="703">
        <v>96.767696761726896</v>
      </c>
      <c r="G20" s="703">
        <v>3.2323032382731016</v>
      </c>
      <c r="H20" s="704">
        <v>3329758.2579999999</v>
      </c>
      <c r="I20" s="705"/>
      <c r="J20" s="601"/>
      <c r="K20" s="601"/>
      <c r="L20" s="601"/>
      <c r="M20" s="601"/>
      <c r="N20" s="601"/>
      <c r="O20" s="601"/>
      <c r="P20" s="601"/>
      <c r="Q20" s="601"/>
    </row>
    <row r="21" spans="1:35" s="24" customFormat="1" ht="20.100000000000001" customHeight="1">
      <c r="A21" s="26" t="s">
        <v>117</v>
      </c>
      <c r="B21" s="703">
        <v>61.161871863590434</v>
      </c>
      <c r="C21" s="703">
        <v>1.0949876933272029</v>
      </c>
      <c r="D21" s="703">
        <v>35.063319953865701</v>
      </c>
      <c r="E21" s="703">
        <v>2.3306246043562266</v>
      </c>
      <c r="F21" s="703">
        <v>99.650804115139564</v>
      </c>
      <c r="G21" s="703">
        <v>0.34919588486043146</v>
      </c>
      <c r="H21" s="704">
        <v>6906447.9409999996</v>
      </c>
      <c r="I21" s="705"/>
      <c r="J21" s="601"/>
      <c r="K21" s="601"/>
      <c r="L21" s="601"/>
      <c r="M21" s="601"/>
      <c r="N21" s="601"/>
      <c r="O21" s="601"/>
      <c r="P21" s="601"/>
      <c r="Q21" s="601"/>
    </row>
    <row r="22" spans="1:35" s="24" customFormat="1" ht="20.100000000000001" customHeight="1">
      <c r="A22" s="26" t="s">
        <v>153</v>
      </c>
      <c r="B22" s="703" t="s">
        <v>134</v>
      </c>
      <c r="C22" s="703">
        <v>45.379159665911857</v>
      </c>
      <c r="D22" s="703">
        <v>54.041735628204215</v>
      </c>
      <c r="E22" s="703">
        <v>5.1894299413886867E-2</v>
      </c>
      <c r="F22" s="703">
        <v>99.472789593529953</v>
      </c>
      <c r="G22" s="703">
        <v>0.52721040647004247</v>
      </c>
      <c r="H22" s="704">
        <v>1327743.139</v>
      </c>
      <c r="I22" s="705"/>
      <c r="J22" s="601"/>
      <c r="K22" s="601"/>
      <c r="L22" s="601"/>
      <c r="M22" s="601"/>
      <c r="N22" s="601"/>
      <c r="O22" s="601"/>
      <c r="P22" s="601"/>
      <c r="Q22" s="601"/>
    </row>
    <row r="23" spans="1:35" s="24" customFormat="1" ht="20.100000000000001" customHeight="1">
      <c r="A23" s="27" t="s">
        <v>42</v>
      </c>
      <c r="B23" s="703">
        <v>7.4873920794516113</v>
      </c>
      <c r="C23" s="703">
        <v>13.424156761945094</v>
      </c>
      <c r="D23" s="703">
        <v>77.168464221270455</v>
      </c>
      <c r="E23" s="703">
        <v>1.1052538188096943</v>
      </c>
      <c r="F23" s="703">
        <v>99.185266881476849</v>
      </c>
      <c r="G23" s="703">
        <v>0.81473311852315233</v>
      </c>
      <c r="H23" s="704">
        <v>1105918.0970000001</v>
      </c>
      <c r="I23" s="705"/>
      <c r="J23" s="601"/>
      <c r="K23" s="601"/>
      <c r="L23" s="601"/>
      <c r="M23" s="601"/>
      <c r="N23" s="601"/>
      <c r="O23" s="601"/>
      <c r="P23" s="601"/>
      <c r="Q23" s="601"/>
    </row>
    <row r="24" spans="1:35" s="24" customFormat="1" ht="20.100000000000001" customHeight="1">
      <c r="A24" s="26" t="s">
        <v>43</v>
      </c>
      <c r="B24" s="703">
        <v>14.834391740345341</v>
      </c>
      <c r="C24" s="703" t="s">
        <v>134</v>
      </c>
      <c r="D24" s="703">
        <v>82.21060435314206</v>
      </c>
      <c r="E24" s="703">
        <v>2.955003906512609</v>
      </c>
      <c r="F24" s="703">
        <v>100</v>
      </c>
      <c r="G24" s="703" t="s">
        <v>134</v>
      </c>
      <c r="H24" s="706">
        <v>1244127.5599999998</v>
      </c>
      <c r="I24" s="705"/>
      <c r="J24" s="601"/>
      <c r="K24" s="601"/>
      <c r="L24" s="601"/>
      <c r="M24" s="601"/>
      <c r="N24" s="601"/>
      <c r="O24" s="601"/>
      <c r="P24" s="601"/>
      <c r="Q24" s="601"/>
    </row>
    <row r="25" spans="1:35" s="24" customFormat="1" ht="20.100000000000001" customHeight="1">
      <c r="A25" s="26" t="s">
        <v>44</v>
      </c>
      <c r="B25" s="703">
        <v>22.89514321684786</v>
      </c>
      <c r="C25" s="703">
        <v>3.1385763159569424E-2</v>
      </c>
      <c r="D25" s="703">
        <v>77.012896845660364</v>
      </c>
      <c r="E25" s="703">
        <v>6.0574174332226317E-2</v>
      </c>
      <c r="F25" s="703">
        <v>100</v>
      </c>
      <c r="G25" s="703" t="s">
        <v>134</v>
      </c>
      <c r="H25" s="707">
        <v>3098411.1969999997</v>
      </c>
      <c r="I25" s="705"/>
      <c r="J25" s="601"/>
      <c r="K25" s="601"/>
      <c r="L25" s="601"/>
      <c r="M25" s="601"/>
      <c r="N25" s="601"/>
      <c r="O25" s="601"/>
      <c r="P25" s="601"/>
      <c r="Q25" s="601"/>
    </row>
    <row r="26" spans="1:35" s="24" customFormat="1" ht="20.100000000000001" customHeight="1">
      <c r="A26" s="26" t="s">
        <v>45</v>
      </c>
      <c r="B26" s="703">
        <v>19.961947855661155</v>
      </c>
      <c r="C26" s="703" t="s">
        <v>134</v>
      </c>
      <c r="D26" s="703">
        <v>73.866974036684638</v>
      </c>
      <c r="E26" s="703">
        <v>0.17585960004673815</v>
      </c>
      <c r="F26" s="703">
        <v>94.004781492392553</v>
      </c>
      <c r="G26" s="703">
        <v>5.9952185076074391</v>
      </c>
      <c r="H26" s="707">
        <v>2299959.7400000007</v>
      </c>
      <c r="I26" s="705"/>
      <c r="J26" s="601"/>
      <c r="K26" s="601"/>
      <c r="L26" s="601"/>
      <c r="M26" s="601"/>
      <c r="N26" s="601"/>
      <c r="O26" s="601"/>
      <c r="P26" s="601"/>
      <c r="Q26" s="601"/>
    </row>
    <row r="27" spans="1:35" s="24" customFormat="1" ht="20.100000000000001" customHeight="1">
      <c r="A27" s="26" t="s">
        <v>46</v>
      </c>
      <c r="B27" s="703" t="s">
        <v>134</v>
      </c>
      <c r="C27" s="703">
        <v>26.340056223384341</v>
      </c>
      <c r="D27" s="703">
        <v>73.442401914396157</v>
      </c>
      <c r="E27" s="703">
        <v>0.21734020675763435</v>
      </c>
      <c r="F27" s="703">
        <v>99.999798344538121</v>
      </c>
      <c r="G27" s="703">
        <v>2.0165546186755458E-4</v>
      </c>
      <c r="H27" s="707">
        <v>2834537.6549999998</v>
      </c>
      <c r="I27" s="705"/>
      <c r="J27" s="601"/>
      <c r="K27" s="601"/>
      <c r="L27" s="601"/>
      <c r="M27" s="601"/>
      <c r="N27" s="601"/>
      <c r="O27" s="601"/>
      <c r="P27" s="601"/>
      <c r="Q27" s="601"/>
    </row>
    <row r="28" spans="1:35" s="70" customFormat="1" ht="25.5" customHeight="1" thickBot="1">
      <c r="A28" s="679" t="s">
        <v>47</v>
      </c>
      <c r="B28" s="708">
        <v>31.267217121233156</v>
      </c>
      <c r="C28" s="708">
        <v>32.883131122346683</v>
      </c>
      <c r="D28" s="708">
        <v>33.790566934007913</v>
      </c>
      <c r="E28" s="708">
        <v>0.74092196604820348</v>
      </c>
      <c r="F28" s="708">
        <v>98.681837143635974</v>
      </c>
      <c r="G28" s="708">
        <v>1.3181628563640708</v>
      </c>
      <c r="H28" s="709">
        <v>375528738.58499992</v>
      </c>
      <c r="J28" s="710"/>
      <c r="K28" s="710"/>
      <c r="L28" s="710"/>
      <c r="M28" s="710"/>
      <c r="N28" s="710"/>
      <c r="O28" s="710"/>
      <c r="P28" s="710"/>
      <c r="Q28" s="710"/>
    </row>
    <row r="29" spans="1:35" ht="6" customHeight="1">
      <c r="A29" s="18"/>
      <c r="B29" s="18"/>
      <c r="C29" s="18"/>
      <c r="D29" s="18"/>
      <c r="E29" s="18"/>
      <c r="F29" s="18"/>
      <c r="G29" s="18"/>
      <c r="H29" s="18"/>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row>
    <row r="30" spans="1:35" s="73" customFormat="1" ht="11.1" customHeight="1">
      <c r="A30" s="30" t="s">
        <v>156</v>
      </c>
      <c r="B30" s="18"/>
      <c r="C30" s="18"/>
      <c r="D30" s="18"/>
      <c r="E30" s="18"/>
      <c r="F30" s="18"/>
      <c r="G30" s="18"/>
      <c r="H30" s="18"/>
    </row>
    <row r="31" spans="1:35" s="73" customFormat="1" ht="11.1" customHeight="1">
      <c r="A31" s="30" t="s">
        <v>734</v>
      </c>
      <c r="B31" s="18"/>
      <c r="C31" s="18"/>
      <c r="D31" s="18"/>
      <c r="E31" s="18"/>
      <c r="F31" s="18"/>
      <c r="G31" s="18"/>
      <c r="H31" s="18"/>
    </row>
    <row r="32" spans="1:35" s="73" customFormat="1" ht="10.5" customHeight="1">
      <c r="A32" s="611" t="s">
        <v>49</v>
      </c>
      <c r="B32" s="611"/>
      <c r="C32" s="611"/>
      <c r="D32" s="611"/>
      <c r="E32" s="611"/>
      <c r="F32" s="611"/>
      <c r="G32" s="611"/>
      <c r="H32" s="611"/>
      <c r="I32" s="611"/>
      <c r="J32" s="611"/>
      <c r="K32" s="611"/>
      <c r="L32" s="611"/>
    </row>
    <row r="33" spans="1:9" s="73" customFormat="1">
      <c r="A33" s="18"/>
      <c r="B33" s="24"/>
      <c r="C33" s="24"/>
      <c r="D33" s="24"/>
      <c r="E33" s="24"/>
      <c r="F33" s="24"/>
      <c r="G33" s="24"/>
      <c r="H33" s="24"/>
      <c r="I33" s="7"/>
    </row>
  </sheetData>
  <mergeCells count="10">
    <mergeCell ref="A32:L32"/>
    <mergeCell ref="A6:A8"/>
    <mergeCell ref="B6:F6"/>
    <mergeCell ref="G6:G8"/>
    <mergeCell ref="H6:H8"/>
    <mergeCell ref="B7:B8"/>
    <mergeCell ref="C7:C8"/>
    <mergeCell ref="D7:D8"/>
    <mergeCell ref="E7:E8"/>
    <mergeCell ref="F7:F8"/>
  </mergeCells>
  <hyperlinks>
    <hyperlink ref="A1" location="Índice!A1" display="Volver al Índice" xr:uid="{49E17F92-A7ED-45BE-B483-7EC72C9EF725}"/>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5D541-0592-4071-B6A9-B05CD54CFBD0}">
  <dimension ref="A1:O37"/>
  <sheetViews>
    <sheetView showGridLines="0" zoomScaleNormal="100" workbookViewId="0"/>
  </sheetViews>
  <sheetFormatPr baseColWidth="10" defaultRowHeight="13.2"/>
  <cols>
    <col min="1" max="1" width="44" style="7" customWidth="1"/>
    <col min="2" max="2" width="21.88671875" style="7" customWidth="1"/>
    <col min="3" max="4" width="21.44140625" style="7" customWidth="1"/>
    <col min="5" max="5" width="21" style="7" customWidth="1"/>
    <col min="6" max="6" width="22.44140625" style="7" customWidth="1"/>
    <col min="7" max="7" width="13.44140625" style="7" customWidth="1"/>
    <col min="8" max="8" width="19.44140625" style="7" customWidth="1"/>
    <col min="9" max="16384" width="11.5546875" style="7"/>
  </cols>
  <sheetData>
    <row r="1" spans="1:15" s="588" customFormat="1" ht="18" customHeight="1">
      <c r="A1" s="1422" t="s">
        <v>1246</v>
      </c>
      <c r="B1" s="272"/>
      <c r="C1" s="272"/>
      <c r="D1" s="272"/>
      <c r="E1" s="272"/>
      <c r="F1" s="272"/>
    </row>
    <row r="2" spans="1:15" s="41" customFormat="1" ht="25.2" customHeight="1">
      <c r="A2" s="166" t="s">
        <v>675</v>
      </c>
      <c r="B2" s="166"/>
      <c r="C2" s="166"/>
      <c r="D2" s="166"/>
      <c r="E2" s="166"/>
      <c r="F2" s="166"/>
      <c r="H2" s="589"/>
    </row>
    <row r="3" spans="1:15" s="43" customFormat="1" ht="18" customHeight="1">
      <c r="A3" s="168">
        <v>45716</v>
      </c>
      <c r="B3" s="168"/>
      <c r="C3" s="168"/>
      <c r="D3" s="168"/>
      <c r="E3" s="168"/>
      <c r="F3" s="168"/>
      <c r="H3" s="590"/>
    </row>
    <row r="4" spans="1:15" s="384" customFormat="1" ht="18" customHeight="1">
      <c r="A4" s="169" t="s">
        <v>175</v>
      </c>
      <c r="B4" s="169"/>
      <c r="C4" s="169"/>
      <c r="D4" s="169"/>
      <c r="E4" s="169"/>
      <c r="F4" s="169"/>
      <c r="H4" s="591"/>
    </row>
    <row r="5" spans="1:15" ht="7.5" customHeight="1" thickBot="1">
      <c r="A5" s="44"/>
      <c r="B5" s="44"/>
      <c r="C5" s="44"/>
      <c r="D5" s="44"/>
      <c r="E5" s="44"/>
      <c r="F5" s="44"/>
      <c r="G5" s="44"/>
      <c r="H5" s="44"/>
    </row>
    <row r="6" spans="1:15" s="35" customFormat="1" ht="35.1" customHeight="1">
      <c r="A6" s="46" t="s">
        <v>1</v>
      </c>
      <c r="B6" s="46" t="s">
        <v>676</v>
      </c>
      <c r="C6" s="46"/>
      <c r="D6" s="46" t="s">
        <v>677</v>
      </c>
      <c r="E6" s="46"/>
      <c r="F6" s="46" t="s">
        <v>678</v>
      </c>
    </row>
    <row r="7" spans="1:15" s="35" customFormat="1" ht="35.1" customHeight="1">
      <c r="A7" s="592"/>
      <c r="B7" s="593" t="s">
        <v>679</v>
      </c>
      <c r="C7" s="593" t="s">
        <v>680</v>
      </c>
      <c r="D7" s="593" t="s">
        <v>679</v>
      </c>
      <c r="E7" s="593" t="s">
        <v>680</v>
      </c>
      <c r="F7" s="592"/>
    </row>
    <row r="8" spans="1:15" s="35" customFormat="1" ht="7.5" customHeight="1">
      <c r="A8" s="408"/>
      <c r="B8" s="594"/>
      <c r="C8" s="594"/>
      <c r="D8" s="594"/>
      <c r="E8" s="594"/>
      <c r="F8" s="408"/>
    </row>
    <row r="9" spans="1:15" s="35" customFormat="1" ht="8.4" customHeight="1">
      <c r="A9" s="595"/>
      <c r="B9" s="596"/>
      <c r="C9" s="596"/>
      <c r="D9" s="596"/>
      <c r="E9" s="596"/>
      <c r="F9" s="597"/>
    </row>
    <row r="10" spans="1:15" s="24" customFormat="1" ht="20.100000000000001" customHeight="1">
      <c r="A10" s="287" t="s">
        <v>29</v>
      </c>
      <c r="B10" s="598">
        <v>1.3926928200496829</v>
      </c>
      <c r="C10" s="598">
        <v>41.837651461773781</v>
      </c>
      <c r="D10" s="598" t="s">
        <v>134</v>
      </c>
      <c r="E10" s="598">
        <v>56.769655718176537</v>
      </c>
      <c r="F10" s="599">
        <v>5608090.5190000003</v>
      </c>
      <c r="G10" s="600"/>
      <c r="H10" s="601"/>
      <c r="I10" s="601"/>
      <c r="J10" s="601"/>
      <c r="K10" s="601"/>
      <c r="L10" s="601"/>
      <c r="M10" s="601"/>
      <c r="N10" s="601"/>
      <c r="O10" s="601"/>
    </row>
    <row r="11" spans="1:15" s="24" customFormat="1" ht="20.100000000000001" customHeight="1">
      <c r="A11" s="287" t="s">
        <v>30</v>
      </c>
      <c r="B11" s="598">
        <v>6.4986389531110998E-3</v>
      </c>
      <c r="C11" s="598">
        <v>99.993500596231186</v>
      </c>
      <c r="D11" s="598" t="s">
        <v>134</v>
      </c>
      <c r="E11" s="598" t="s">
        <v>134</v>
      </c>
      <c r="F11" s="599">
        <v>130750.455</v>
      </c>
      <c r="G11" s="600"/>
      <c r="H11" s="601"/>
      <c r="I11" s="601"/>
      <c r="J11" s="601"/>
      <c r="K11" s="601"/>
      <c r="L11" s="601"/>
      <c r="M11" s="601"/>
      <c r="N11" s="601"/>
      <c r="O11" s="601"/>
    </row>
    <row r="12" spans="1:15" s="24" customFormat="1" ht="20.100000000000001" customHeight="1">
      <c r="A12" s="287" t="s">
        <v>31</v>
      </c>
      <c r="B12" s="598" t="s">
        <v>134</v>
      </c>
      <c r="C12" s="598">
        <v>52.291826370815897</v>
      </c>
      <c r="D12" s="598">
        <v>39.461298320555663</v>
      </c>
      <c r="E12" s="598">
        <v>8.2468752974142934</v>
      </c>
      <c r="F12" s="599">
        <v>8917316.8440000005</v>
      </c>
      <c r="G12" s="600"/>
      <c r="H12" s="601"/>
      <c r="I12" s="601"/>
      <c r="J12" s="601"/>
      <c r="K12" s="601"/>
      <c r="L12" s="601"/>
      <c r="M12" s="601"/>
      <c r="N12" s="601"/>
      <c r="O12" s="601"/>
    </row>
    <row r="13" spans="1:15" s="24" customFormat="1" ht="20.100000000000001" customHeight="1">
      <c r="A13" s="287" t="s">
        <v>32</v>
      </c>
      <c r="B13" s="598" t="s">
        <v>134</v>
      </c>
      <c r="C13" s="598">
        <v>89.138053296448106</v>
      </c>
      <c r="D13" s="598" t="s">
        <v>134</v>
      </c>
      <c r="E13" s="598">
        <v>10.861946703551899</v>
      </c>
      <c r="F13" s="599">
        <v>1015563.812</v>
      </c>
      <c r="G13" s="600"/>
      <c r="H13" s="601"/>
      <c r="I13" s="601"/>
      <c r="J13" s="601"/>
      <c r="K13" s="601"/>
      <c r="L13" s="601"/>
      <c r="M13" s="601"/>
      <c r="N13" s="601"/>
      <c r="O13" s="601"/>
    </row>
    <row r="14" spans="1:15" s="24" customFormat="1" ht="20.100000000000001" customHeight="1">
      <c r="A14" s="287" t="s">
        <v>33</v>
      </c>
      <c r="B14" s="598" t="s">
        <v>134</v>
      </c>
      <c r="C14" s="598">
        <v>40.727304580789692</v>
      </c>
      <c r="D14" s="598">
        <v>36.997009232252182</v>
      </c>
      <c r="E14" s="598">
        <v>22.275686186958122</v>
      </c>
      <c r="F14" s="599">
        <v>1898280.4680000001</v>
      </c>
      <c r="G14" s="600"/>
      <c r="H14" s="601"/>
      <c r="I14" s="601"/>
      <c r="J14" s="601"/>
      <c r="K14" s="601"/>
      <c r="L14" s="601"/>
      <c r="M14" s="601"/>
      <c r="N14" s="601"/>
      <c r="O14" s="601"/>
    </row>
    <row r="15" spans="1:15" s="24" customFormat="1" ht="20.100000000000001" customHeight="1">
      <c r="A15" s="287" t="s">
        <v>34</v>
      </c>
      <c r="B15" s="598" t="s">
        <v>134</v>
      </c>
      <c r="C15" s="598">
        <v>12.31063351673183</v>
      </c>
      <c r="D15" s="598" t="s">
        <v>134</v>
      </c>
      <c r="E15" s="598">
        <v>87.689366483268174</v>
      </c>
      <c r="F15" s="599">
        <v>6226918.0619999999</v>
      </c>
      <c r="G15" s="600"/>
      <c r="H15" s="601"/>
      <c r="I15" s="601"/>
      <c r="J15" s="601"/>
      <c r="K15" s="601"/>
      <c r="L15" s="601"/>
      <c r="M15" s="601"/>
      <c r="N15" s="601"/>
      <c r="O15" s="601"/>
    </row>
    <row r="16" spans="1:15" s="24" customFormat="1" ht="20.100000000000001" customHeight="1">
      <c r="A16" s="287" t="s">
        <v>35</v>
      </c>
      <c r="B16" s="598" t="s">
        <v>134</v>
      </c>
      <c r="C16" s="598" t="s">
        <v>134</v>
      </c>
      <c r="D16" s="598">
        <v>100</v>
      </c>
      <c r="E16" s="598" t="s">
        <v>134</v>
      </c>
      <c r="F16" s="599">
        <v>213078.34599999999</v>
      </c>
      <c r="G16" s="600"/>
      <c r="H16" s="601"/>
      <c r="I16" s="601"/>
      <c r="J16" s="601"/>
      <c r="K16" s="601"/>
      <c r="L16" s="601"/>
      <c r="M16" s="601"/>
      <c r="N16" s="601"/>
      <c r="O16" s="601"/>
    </row>
    <row r="17" spans="1:15" s="24" customFormat="1" ht="20.100000000000001" customHeight="1">
      <c r="A17" s="287" t="s">
        <v>36</v>
      </c>
      <c r="B17" s="598">
        <v>28.091295188426074</v>
      </c>
      <c r="C17" s="598">
        <v>32.767437624754486</v>
      </c>
      <c r="D17" s="598">
        <v>23.591996660548702</v>
      </c>
      <c r="E17" s="598">
        <v>15.549270526270734</v>
      </c>
      <c r="F17" s="599">
        <v>3428874.68</v>
      </c>
      <c r="G17" s="600"/>
      <c r="H17" s="601"/>
      <c r="I17" s="601"/>
      <c r="J17" s="601"/>
      <c r="K17" s="601"/>
      <c r="L17" s="601"/>
      <c r="M17" s="601"/>
      <c r="N17" s="601"/>
      <c r="O17" s="601"/>
    </row>
    <row r="18" spans="1:15" s="24" customFormat="1" ht="20.100000000000001" customHeight="1">
      <c r="A18" s="287" t="s">
        <v>37</v>
      </c>
      <c r="B18" s="598">
        <v>68.242171795985229</v>
      </c>
      <c r="C18" s="598">
        <v>5.8409120753743961E-3</v>
      </c>
      <c r="D18" s="598">
        <v>31.7519872919394</v>
      </c>
      <c r="E18" s="598" t="s">
        <v>134</v>
      </c>
      <c r="F18" s="599">
        <v>1780423.993</v>
      </c>
      <c r="G18" s="600"/>
      <c r="H18" s="601"/>
      <c r="I18" s="601"/>
      <c r="J18" s="601"/>
      <c r="K18" s="601"/>
      <c r="L18" s="601"/>
      <c r="M18" s="601"/>
      <c r="N18" s="601"/>
      <c r="O18" s="601"/>
    </row>
    <row r="19" spans="1:15" s="24" customFormat="1" ht="20.100000000000001" customHeight="1">
      <c r="A19" s="287" t="s">
        <v>38</v>
      </c>
      <c r="B19" s="598" t="s">
        <v>134</v>
      </c>
      <c r="C19" s="598">
        <v>100</v>
      </c>
      <c r="D19" s="598" t="s">
        <v>134</v>
      </c>
      <c r="E19" s="598" t="s">
        <v>134</v>
      </c>
      <c r="F19" s="599">
        <v>222803.70600000001</v>
      </c>
      <c r="G19" s="600"/>
      <c r="H19" s="601"/>
      <c r="I19" s="601"/>
      <c r="J19" s="601"/>
      <c r="K19" s="601"/>
      <c r="L19" s="601"/>
      <c r="M19" s="601"/>
      <c r="N19" s="601"/>
      <c r="O19" s="601"/>
    </row>
    <row r="20" spans="1:15" s="24" customFormat="1" ht="20.100000000000001" customHeight="1">
      <c r="A20" s="26" t="s">
        <v>39</v>
      </c>
      <c r="B20" s="598" t="s">
        <v>134</v>
      </c>
      <c r="C20" s="598">
        <v>100</v>
      </c>
      <c r="D20" s="598" t="s">
        <v>134</v>
      </c>
      <c r="E20" s="598" t="s">
        <v>134</v>
      </c>
      <c r="F20" s="599">
        <v>38.011000000000003</v>
      </c>
      <c r="G20" s="600"/>
      <c r="H20" s="601"/>
      <c r="I20" s="601"/>
      <c r="J20" s="601"/>
      <c r="K20" s="601"/>
      <c r="L20" s="601"/>
      <c r="M20" s="601"/>
      <c r="N20" s="601"/>
      <c r="O20" s="601"/>
    </row>
    <row r="21" spans="1:15" s="24" customFormat="1" ht="20.100000000000001" customHeight="1">
      <c r="A21" s="26" t="s">
        <v>117</v>
      </c>
      <c r="B21" s="598" t="s">
        <v>134</v>
      </c>
      <c r="C21" s="598" t="s">
        <v>134</v>
      </c>
      <c r="D21" s="598" t="s">
        <v>134</v>
      </c>
      <c r="E21" s="598">
        <v>100</v>
      </c>
      <c r="F21" s="599">
        <v>634696.16299999994</v>
      </c>
      <c r="G21" s="600"/>
      <c r="H21" s="601"/>
      <c r="I21" s="601"/>
      <c r="J21" s="601"/>
      <c r="K21" s="601"/>
      <c r="L21" s="601"/>
      <c r="M21" s="601"/>
      <c r="N21" s="601"/>
      <c r="O21" s="601"/>
    </row>
    <row r="22" spans="1:15" s="24" customFormat="1" ht="20.100000000000001" customHeight="1">
      <c r="A22" s="26" t="s">
        <v>153</v>
      </c>
      <c r="B22" s="598" t="s">
        <v>134</v>
      </c>
      <c r="C22" s="598" t="s">
        <v>134</v>
      </c>
      <c r="D22" s="598" t="s">
        <v>134</v>
      </c>
      <c r="E22" s="598" t="s">
        <v>134</v>
      </c>
      <c r="F22" s="599" t="s">
        <v>134</v>
      </c>
      <c r="G22" s="600"/>
      <c r="H22" s="601"/>
      <c r="I22" s="601"/>
      <c r="J22" s="601"/>
      <c r="K22" s="601"/>
      <c r="L22" s="601"/>
      <c r="M22" s="601"/>
      <c r="N22" s="601"/>
      <c r="O22" s="601"/>
    </row>
    <row r="23" spans="1:15" s="24" customFormat="1" ht="20.100000000000001" customHeight="1">
      <c r="A23" s="27" t="s">
        <v>42</v>
      </c>
      <c r="B23" s="598" t="s">
        <v>134</v>
      </c>
      <c r="C23" s="598">
        <v>100</v>
      </c>
      <c r="D23" s="598" t="s">
        <v>134</v>
      </c>
      <c r="E23" s="598" t="s">
        <v>134</v>
      </c>
      <c r="F23" s="599">
        <v>33089.620000000003</v>
      </c>
      <c r="G23" s="600"/>
      <c r="H23" s="601"/>
      <c r="I23" s="601"/>
      <c r="J23" s="601"/>
      <c r="K23" s="601"/>
      <c r="L23" s="601"/>
      <c r="M23" s="601"/>
      <c r="N23" s="601"/>
      <c r="O23" s="601"/>
    </row>
    <row r="24" spans="1:15" s="24" customFormat="1" ht="20.100000000000001" customHeight="1">
      <c r="A24" s="26" t="s">
        <v>43</v>
      </c>
      <c r="B24" s="598" t="s">
        <v>134</v>
      </c>
      <c r="C24" s="598" t="s">
        <v>134</v>
      </c>
      <c r="D24" s="598">
        <v>85.483870967741936</v>
      </c>
      <c r="E24" s="598">
        <v>14.516129032258066</v>
      </c>
      <c r="F24" s="599">
        <v>455948</v>
      </c>
      <c r="G24" s="600"/>
      <c r="H24" s="601"/>
      <c r="I24" s="601"/>
      <c r="J24" s="601"/>
      <c r="K24" s="601"/>
      <c r="L24" s="601"/>
      <c r="M24" s="601"/>
      <c r="N24" s="601"/>
      <c r="O24" s="601"/>
    </row>
    <row r="25" spans="1:15" s="24" customFormat="1" ht="20.100000000000001" customHeight="1">
      <c r="A25" s="26" t="s">
        <v>44</v>
      </c>
      <c r="B25" s="598" t="s">
        <v>134</v>
      </c>
      <c r="C25" s="598" t="s">
        <v>134</v>
      </c>
      <c r="D25" s="598" t="s">
        <v>134</v>
      </c>
      <c r="E25" s="598" t="s">
        <v>134</v>
      </c>
      <c r="F25" s="599" t="s">
        <v>134</v>
      </c>
      <c r="G25" s="600"/>
      <c r="H25" s="601"/>
      <c r="I25" s="601"/>
      <c r="J25" s="601"/>
      <c r="K25" s="601"/>
      <c r="L25" s="601"/>
      <c r="M25" s="601"/>
      <c r="N25" s="601"/>
      <c r="O25" s="601"/>
    </row>
    <row r="26" spans="1:15" s="24" customFormat="1" ht="20.100000000000001" customHeight="1">
      <c r="A26" s="26" t="s">
        <v>45</v>
      </c>
      <c r="B26" s="598" t="s">
        <v>134</v>
      </c>
      <c r="C26" s="598" t="s">
        <v>134</v>
      </c>
      <c r="D26" s="598">
        <v>42.328042328042329</v>
      </c>
      <c r="E26" s="598">
        <v>57.671957671957671</v>
      </c>
      <c r="F26" s="599">
        <v>173738.25</v>
      </c>
      <c r="G26" s="600"/>
      <c r="H26" s="601"/>
      <c r="I26" s="601"/>
      <c r="J26" s="601"/>
      <c r="K26" s="601"/>
      <c r="L26" s="601"/>
      <c r="M26" s="601"/>
      <c r="N26" s="601"/>
      <c r="O26" s="601"/>
    </row>
    <row r="27" spans="1:15" s="24" customFormat="1" ht="20.100000000000001" customHeight="1">
      <c r="A27" s="26" t="s">
        <v>46</v>
      </c>
      <c r="B27" s="598">
        <v>58.545228138944779</v>
      </c>
      <c r="C27" s="598">
        <v>41.454771861055221</v>
      </c>
      <c r="D27" s="598" t="s">
        <v>134</v>
      </c>
      <c r="E27" s="598" t="s">
        <v>134</v>
      </c>
      <c r="F27" s="599">
        <v>711503.79500000004</v>
      </c>
      <c r="G27" s="600"/>
      <c r="H27" s="601"/>
      <c r="I27" s="601"/>
      <c r="J27" s="601"/>
      <c r="K27" s="601"/>
      <c r="L27" s="601"/>
      <c r="M27" s="601"/>
      <c r="N27" s="601"/>
      <c r="O27" s="601"/>
    </row>
    <row r="28" spans="1:15" s="605" customFormat="1" ht="30.15" customHeight="1" thickBot="1">
      <c r="A28" s="363" t="s">
        <v>47</v>
      </c>
      <c r="B28" s="602">
        <v>8.4985184864063186</v>
      </c>
      <c r="C28" s="602">
        <v>35.800163462594092</v>
      </c>
      <c r="D28" s="602">
        <v>19.941539125206365</v>
      </c>
      <c r="E28" s="602">
        <v>35.75977891943414</v>
      </c>
      <c r="F28" s="603">
        <v>31451114.724000003</v>
      </c>
      <c r="G28" s="600"/>
      <c r="H28" s="604"/>
      <c r="I28" s="604"/>
      <c r="J28" s="604"/>
      <c r="K28" s="604"/>
      <c r="L28" s="604"/>
      <c r="M28" s="604"/>
      <c r="N28" s="604"/>
      <c r="O28" s="604"/>
    </row>
    <row r="29" spans="1:15" ht="5.25" customHeight="1">
      <c r="A29" s="18"/>
      <c r="B29" s="606"/>
      <c r="C29" s="606"/>
      <c r="D29" s="606"/>
      <c r="E29" s="606"/>
      <c r="F29" s="37"/>
      <c r="G29" s="607"/>
      <c r="H29" s="608"/>
    </row>
    <row r="30" spans="1:15">
      <c r="A30" s="26" t="s">
        <v>681</v>
      </c>
      <c r="B30" s="18"/>
      <c r="C30" s="18"/>
      <c r="D30" s="18"/>
      <c r="E30" s="18"/>
      <c r="F30" s="609"/>
      <c r="H30" s="610"/>
    </row>
    <row r="31" spans="1:15">
      <c r="A31" s="611" t="s">
        <v>49</v>
      </c>
      <c r="B31" s="611"/>
      <c r="C31" s="611"/>
      <c r="D31" s="611"/>
      <c r="E31" s="611"/>
      <c r="F31" s="611"/>
      <c r="G31" s="611"/>
      <c r="H31" s="611"/>
      <c r="I31" s="611"/>
      <c r="J31" s="611"/>
      <c r="K31" s="611"/>
      <c r="L31" s="611"/>
    </row>
    <row r="32" spans="1:15">
      <c r="A32" s="18"/>
      <c r="B32" s="24"/>
      <c r="C32" s="24"/>
      <c r="D32" s="24"/>
      <c r="E32" s="24"/>
      <c r="F32" s="24"/>
      <c r="G32" s="24"/>
      <c r="H32" s="24"/>
    </row>
    <row r="33" spans="6:8">
      <c r="F33" s="8"/>
      <c r="H33" s="610"/>
    </row>
    <row r="34" spans="6:8">
      <c r="H34" s="610"/>
    </row>
    <row r="35" spans="6:8">
      <c r="H35" s="610"/>
    </row>
    <row r="36" spans="6:8">
      <c r="H36" s="610"/>
    </row>
    <row r="37" spans="6:8">
      <c r="H37" s="610"/>
    </row>
  </sheetData>
  <mergeCells count="9">
    <mergeCell ref="A31:L31"/>
    <mergeCell ref="A6:A8"/>
    <mergeCell ref="B6:C6"/>
    <mergeCell ref="D6:E6"/>
    <mergeCell ref="F6:F8"/>
    <mergeCell ref="B7:B8"/>
    <mergeCell ref="C7:C8"/>
    <mergeCell ref="D7:D8"/>
    <mergeCell ref="E7:E8"/>
  </mergeCells>
  <hyperlinks>
    <hyperlink ref="A1" location="Índice!A1" display="Volver al Índice" xr:uid="{02A036AB-1EA8-4CCA-98BD-5A8D5F2714A5}"/>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A2593-EE87-48EA-A1D0-EBA93B804EB8}">
  <dimension ref="A1:J204"/>
  <sheetViews>
    <sheetView showGridLines="0" zoomScale="115" zoomScaleNormal="115" workbookViewId="0"/>
  </sheetViews>
  <sheetFormatPr baseColWidth="10" defaultColWidth="11.44140625" defaultRowHeight="13.2"/>
  <cols>
    <col min="1" max="1" width="34" style="736" customWidth="1"/>
    <col min="2" max="2" width="17.6640625" style="736" customWidth="1"/>
    <col min="3" max="3" width="15.33203125" style="736" customWidth="1"/>
    <col min="4" max="5" width="17.6640625" style="736" customWidth="1"/>
    <col min="6" max="6" width="13.88671875" style="736" bestFit="1" customWidth="1"/>
    <col min="7" max="10" width="11.44140625" style="736"/>
    <col min="11" max="11" width="19.33203125" style="736" customWidth="1"/>
    <col min="12" max="256" width="11.44140625" style="736"/>
    <col min="257" max="257" width="34" style="736" customWidth="1"/>
    <col min="258" max="258" width="17.6640625" style="736" customWidth="1"/>
    <col min="259" max="259" width="15.33203125" style="736" customWidth="1"/>
    <col min="260" max="261" width="17.6640625" style="736" customWidth="1"/>
    <col min="262" max="262" width="13.88671875" style="736" bestFit="1" customWidth="1"/>
    <col min="263" max="266" width="11.44140625" style="736"/>
    <col min="267" max="267" width="19.33203125" style="736" customWidth="1"/>
    <col min="268" max="512" width="11.44140625" style="736"/>
    <col min="513" max="513" width="34" style="736" customWidth="1"/>
    <col min="514" max="514" width="17.6640625" style="736" customWidth="1"/>
    <col min="515" max="515" width="15.33203125" style="736" customWidth="1"/>
    <col min="516" max="517" width="17.6640625" style="736" customWidth="1"/>
    <col min="518" max="518" width="13.88671875" style="736" bestFit="1" customWidth="1"/>
    <col min="519" max="522" width="11.44140625" style="736"/>
    <col min="523" max="523" width="19.33203125" style="736" customWidth="1"/>
    <col min="524" max="768" width="11.44140625" style="736"/>
    <col min="769" max="769" width="34" style="736" customWidth="1"/>
    <col min="770" max="770" width="17.6640625" style="736" customWidth="1"/>
    <col min="771" max="771" width="15.33203125" style="736" customWidth="1"/>
    <col min="772" max="773" width="17.6640625" style="736" customWidth="1"/>
    <col min="774" max="774" width="13.88671875" style="736" bestFit="1" customWidth="1"/>
    <col min="775" max="778" width="11.44140625" style="736"/>
    <col min="779" max="779" width="19.33203125" style="736" customWidth="1"/>
    <col min="780" max="1024" width="11.44140625" style="736"/>
    <col min="1025" max="1025" width="34" style="736" customWidth="1"/>
    <col min="1026" max="1026" width="17.6640625" style="736" customWidth="1"/>
    <col min="1027" max="1027" width="15.33203125" style="736" customWidth="1"/>
    <col min="1028" max="1029" width="17.6640625" style="736" customWidth="1"/>
    <col min="1030" max="1030" width="13.88671875" style="736" bestFit="1" customWidth="1"/>
    <col min="1031" max="1034" width="11.44140625" style="736"/>
    <col min="1035" max="1035" width="19.33203125" style="736" customWidth="1"/>
    <col min="1036" max="1280" width="11.44140625" style="736"/>
    <col min="1281" max="1281" width="34" style="736" customWidth="1"/>
    <col min="1282" max="1282" width="17.6640625" style="736" customWidth="1"/>
    <col min="1283" max="1283" width="15.33203125" style="736" customWidth="1"/>
    <col min="1284" max="1285" width="17.6640625" style="736" customWidth="1"/>
    <col min="1286" max="1286" width="13.88671875" style="736" bestFit="1" customWidth="1"/>
    <col min="1287" max="1290" width="11.44140625" style="736"/>
    <col min="1291" max="1291" width="19.33203125" style="736" customWidth="1"/>
    <col min="1292" max="1536" width="11.44140625" style="736"/>
    <col min="1537" max="1537" width="34" style="736" customWidth="1"/>
    <col min="1538" max="1538" width="17.6640625" style="736" customWidth="1"/>
    <col min="1539" max="1539" width="15.33203125" style="736" customWidth="1"/>
    <col min="1540" max="1541" width="17.6640625" style="736" customWidth="1"/>
    <col min="1542" max="1542" width="13.88671875" style="736" bestFit="1" customWidth="1"/>
    <col min="1543" max="1546" width="11.44140625" style="736"/>
    <col min="1547" max="1547" width="19.33203125" style="736" customWidth="1"/>
    <col min="1548" max="1792" width="11.44140625" style="736"/>
    <col min="1793" max="1793" width="34" style="736" customWidth="1"/>
    <col min="1794" max="1794" width="17.6640625" style="736" customWidth="1"/>
    <col min="1795" max="1795" width="15.33203125" style="736" customWidth="1"/>
    <col min="1796" max="1797" width="17.6640625" style="736" customWidth="1"/>
    <col min="1798" max="1798" width="13.88671875" style="736" bestFit="1" customWidth="1"/>
    <col min="1799" max="1802" width="11.44140625" style="736"/>
    <col min="1803" max="1803" width="19.33203125" style="736" customWidth="1"/>
    <col min="1804" max="2048" width="11.44140625" style="736"/>
    <col min="2049" max="2049" width="34" style="736" customWidth="1"/>
    <col min="2050" max="2050" width="17.6640625" style="736" customWidth="1"/>
    <col min="2051" max="2051" width="15.33203125" style="736" customWidth="1"/>
    <col min="2052" max="2053" width="17.6640625" style="736" customWidth="1"/>
    <col min="2054" max="2054" width="13.88671875" style="736" bestFit="1" customWidth="1"/>
    <col min="2055" max="2058" width="11.44140625" style="736"/>
    <col min="2059" max="2059" width="19.33203125" style="736" customWidth="1"/>
    <col min="2060" max="2304" width="11.44140625" style="736"/>
    <col min="2305" max="2305" width="34" style="736" customWidth="1"/>
    <col min="2306" max="2306" width="17.6640625" style="736" customWidth="1"/>
    <col min="2307" max="2307" width="15.33203125" style="736" customWidth="1"/>
    <col min="2308" max="2309" width="17.6640625" style="736" customWidth="1"/>
    <col min="2310" max="2310" width="13.88671875" style="736" bestFit="1" customWidth="1"/>
    <col min="2311" max="2314" width="11.44140625" style="736"/>
    <col min="2315" max="2315" width="19.33203125" style="736" customWidth="1"/>
    <col min="2316" max="2560" width="11.44140625" style="736"/>
    <col min="2561" max="2561" width="34" style="736" customWidth="1"/>
    <col min="2562" max="2562" width="17.6640625" style="736" customWidth="1"/>
    <col min="2563" max="2563" width="15.33203125" style="736" customWidth="1"/>
    <col min="2564" max="2565" width="17.6640625" style="736" customWidth="1"/>
    <col min="2566" max="2566" width="13.88671875" style="736" bestFit="1" customWidth="1"/>
    <col min="2567" max="2570" width="11.44140625" style="736"/>
    <col min="2571" max="2571" width="19.33203125" style="736" customWidth="1"/>
    <col min="2572" max="2816" width="11.44140625" style="736"/>
    <col min="2817" max="2817" width="34" style="736" customWidth="1"/>
    <col min="2818" max="2818" width="17.6640625" style="736" customWidth="1"/>
    <col min="2819" max="2819" width="15.33203125" style="736" customWidth="1"/>
    <col min="2820" max="2821" width="17.6640625" style="736" customWidth="1"/>
    <col min="2822" max="2822" width="13.88671875" style="736" bestFit="1" customWidth="1"/>
    <col min="2823" max="2826" width="11.44140625" style="736"/>
    <col min="2827" max="2827" width="19.33203125" style="736" customWidth="1"/>
    <col min="2828" max="3072" width="11.44140625" style="736"/>
    <col min="3073" max="3073" width="34" style="736" customWidth="1"/>
    <col min="3074" max="3074" width="17.6640625" style="736" customWidth="1"/>
    <col min="3075" max="3075" width="15.33203125" style="736" customWidth="1"/>
    <col min="3076" max="3077" width="17.6640625" style="736" customWidth="1"/>
    <col min="3078" max="3078" width="13.88671875" style="736" bestFit="1" customWidth="1"/>
    <col min="3079" max="3082" width="11.44140625" style="736"/>
    <col min="3083" max="3083" width="19.33203125" style="736" customWidth="1"/>
    <col min="3084" max="3328" width="11.44140625" style="736"/>
    <col min="3329" max="3329" width="34" style="736" customWidth="1"/>
    <col min="3330" max="3330" width="17.6640625" style="736" customWidth="1"/>
    <col min="3331" max="3331" width="15.33203125" style="736" customWidth="1"/>
    <col min="3332" max="3333" width="17.6640625" style="736" customWidth="1"/>
    <col min="3334" max="3334" width="13.88671875" style="736" bestFit="1" customWidth="1"/>
    <col min="3335" max="3338" width="11.44140625" style="736"/>
    <col min="3339" max="3339" width="19.33203125" style="736" customWidth="1"/>
    <col min="3340" max="3584" width="11.44140625" style="736"/>
    <col min="3585" max="3585" width="34" style="736" customWidth="1"/>
    <col min="3586" max="3586" width="17.6640625" style="736" customWidth="1"/>
    <col min="3587" max="3587" width="15.33203125" style="736" customWidth="1"/>
    <col min="3588" max="3589" width="17.6640625" style="736" customWidth="1"/>
    <col min="3590" max="3590" width="13.88671875" style="736" bestFit="1" customWidth="1"/>
    <col min="3591" max="3594" width="11.44140625" style="736"/>
    <col min="3595" max="3595" width="19.33203125" style="736" customWidth="1"/>
    <col min="3596" max="3840" width="11.44140625" style="736"/>
    <col min="3841" max="3841" width="34" style="736" customWidth="1"/>
    <col min="3842" max="3842" width="17.6640625" style="736" customWidth="1"/>
    <col min="3843" max="3843" width="15.33203125" style="736" customWidth="1"/>
    <col min="3844" max="3845" width="17.6640625" style="736" customWidth="1"/>
    <col min="3846" max="3846" width="13.88671875" style="736" bestFit="1" customWidth="1"/>
    <col min="3847" max="3850" width="11.44140625" style="736"/>
    <col min="3851" max="3851" width="19.33203125" style="736" customWidth="1"/>
    <col min="3852" max="4096" width="11.44140625" style="736"/>
    <col min="4097" max="4097" width="34" style="736" customWidth="1"/>
    <col min="4098" max="4098" width="17.6640625" style="736" customWidth="1"/>
    <col min="4099" max="4099" width="15.33203125" style="736" customWidth="1"/>
    <col min="4100" max="4101" width="17.6640625" style="736" customWidth="1"/>
    <col min="4102" max="4102" width="13.88671875" style="736" bestFit="1" customWidth="1"/>
    <col min="4103" max="4106" width="11.44140625" style="736"/>
    <col min="4107" max="4107" width="19.33203125" style="736" customWidth="1"/>
    <col min="4108" max="4352" width="11.44140625" style="736"/>
    <col min="4353" max="4353" width="34" style="736" customWidth="1"/>
    <col min="4354" max="4354" width="17.6640625" style="736" customWidth="1"/>
    <col min="4355" max="4355" width="15.33203125" style="736" customWidth="1"/>
    <col min="4356" max="4357" width="17.6640625" style="736" customWidth="1"/>
    <col min="4358" max="4358" width="13.88671875" style="736" bestFit="1" customWidth="1"/>
    <col min="4359" max="4362" width="11.44140625" style="736"/>
    <col min="4363" max="4363" width="19.33203125" style="736" customWidth="1"/>
    <col min="4364" max="4608" width="11.44140625" style="736"/>
    <col min="4609" max="4609" width="34" style="736" customWidth="1"/>
    <col min="4610" max="4610" width="17.6640625" style="736" customWidth="1"/>
    <col min="4611" max="4611" width="15.33203125" style="736" customWidth="1"/>
    <col min="4612" max="4613" width="17.6640625" style="736" customWidth="1"/>
    <col min="4614" max="4614" width="13.88671875" style="736" bestFit="1" customWidth="1"/>
    <col min="4615" max="4618" width="11.44140625" style="736"/>
    <col min="4619" max="4619" width="19.33203125" style="736" customWidth="1"/>
    <col min="4620" max="4864" width="11.44140625" style="736"/>
    <col min="4865" max="4865" width="34" style="736" customWidth="1"/>
    <col min="4866" max="4866" width="17.6640625" style="736" customWidth="1"/>
    <col min="4867" max="4867" width="15.33203125" style="736" customWidth="1"/>
    <col min="4868" max="4869" width="17.6640625" style="736" customWidth="1"/>
    <col min="4870" max="4870" width="13.88671875" style="736" bestFit="1" customWidth="1"/>
    <col min="4871" max="4874" width="11.44140625" style="736"/>
    <col min="4875" max="4875" width="19.33203125" style="736" customWidth="1"/>
    <col min="4876" max="5120" width="11.44140625" style="736"/>
    <col min="5121" max="5121" width="34" style="736" customWidth="1"/>
    <col min="5122" max="5122" width="17.6640625" style="736" customWidth="1"/>
    <col min="5123" max="5123" width="15.33203125" style="736" customWidth="1"/>
    <col min="5124" max="5125" width="17.6640625" style="736" customWidth="1"/>
    <col min="5126" max="5126" width="13.88671875" style="736" bestFit="1" customWidth="1"/>
    <col min="5127" max="5130" width="11.44140625" style="736"/>
    <col min="5131" max="5131" width="19.33203125" style="736" customWidth="1"/>
    <col min="5132" max="5376" width="11.44140625" style="736"/>
    <col min="5377" max="5377" width="34" style="736" customWidth="1"/>
    <col min="5378" max="5378" width="17.6640625" style="736" customWidth="1"/>
    <col min="5379" max="5379" width="15.33203125" style="736" customWidth="1"/>
    <col min="5380" max="5381" width="17.6640625" style="736" customWidth="1"/>
    <col min="5382" max="5382" width="13.88671875" style="736" bestFit="1" customWidth="1"/>
    <col min="5383" max="5386" width="11.44140625" style="736"/>
    <col min="5387" max="5387" width="19.33203125" style="736" customWidth="1"/>
    <col min="5388" max="5632" width="11.44140625" style="736"/>
    <col min="5633" max="5633" width="34" style="736" customWidth="1"/>
    <col min="5634" max="5634" width="17.6640625" style="736" customWidth="1"/>
    <col min="5635" max="5635" width="15.33203125" style="736" customWidth="1"/>
    <col min="5636" max="5637" width="17.6640625" style="736" customWidth="1"/>
    <col min="5638" max="5638" width="13.88671875" style="736" bestFit="1" customWidth="1"/>
    <col min="5639" max="5642" width="11.44140625" style="736"/>
    <col min="5643" max="5643" width="19.33203125" style="736" customWidth="1"/>
    <col min="5644" max="5888" width="11.44140625" style="736"/>
    <col min="5889" max="5889" width="34" style="736" customWidth="1"/>
    <col min="5890" max="5890" width="17.6640625" style="736" customWidth="1"/>
    <col min="5891" max="5891" width="15.33203125" style="736" customWidth="1"/>
    <col min="5892" max="5893" width="17.6640625" style="736" customWidth="1"/>
    <col min="5894" max="5894" width="13.88671875" style="736" bestFit="1" customWidth="1"/>
    <col min="5895" max="5898" width="11.44140625" style="736"/>
    <col min="5899" max="5899" width="19.33203125" style="736" customWidth="1"/>
    <col min="5900" max="6144" width="11.44140625" style="736"/>
    <col min="6145" max="6145" width="34" style="736" customWidth="1"/>
    <col min="6146" max="6146" width="17.6640625" style="736" customWidth="1"/>
    <col min="6147" max="6147" width="15.33203125" style="736" customWidth="1"/>
    <col min="6148" max="6149" width="17.6640625" style="736" customWidth="1"/>
    <col min="6150" max="6150" width="13.88671875" style="736" bestFit="1" customWidth="1"/>
    <col min="6151" max="6154" width="11.44140625" style="736"/>
    <col min="6155" max="6155" width="19.33203125" style="736" customWidth="1"/>
    <col min="6156" max="6400" width="11.44140625" style="736"/>
    <col min="6401" max="6401" width="34" style="736" customWidth="1"/>
    <col min="6402" max="6402" width="17.6640625" style="736" customWidth="1"/>
    <col min="6403" max="6403" width="15.33203125" style="736" customWidth="1"/>
    <col min="6404" max="6405" width="17.6640625" style="736" customWidth="1"/>
    <col min="6406" max="6406" width="13.88671875" style="736" bestFit="1" customWidth="1"/>
    <col min="6407" max="6410" width="11.44140625" style="736"/>
    <col min="6411" max="6411" width="19.33203125" style="736" customWidth="1"/>
    <col min="6412" max="6656" width="11.44140625" style="736"/>
    <col min="6657" max="6657" width="34" style="736" customWidth="1"/>
    <col min="6658" max="6658" width="17.6640625" style="736" customWidth="1"/>
    <col min="6659" max="6659" width="15.33203125" style="736" customWidth="1"/>
    <col min="6660" max="6661" width="17.6640625" style="736" customWidth="1"/>
    <col min="6662" max="6662" width="13.88671875" style="736" bestFit="1" customWidth="1"/>
    <col min="6663" max="6666" width="11.44140625" style="736"/>
    <col min="6667" max="6667" width="19.33203125" style="736" customWidth="1"/>
    <col min="6668" max="6912" width="11.44140625" style="736"/>
    <col min="6913" max="6913" width="34" style="736" customWidth="1"/>
    <col min="6914" max="6914" width="17.6640625" style="736" customWidth="1"/>
    <col min="6915" max="6915" width="15.33203125" style="736" customWidth="1"/>
    <col min="6916" max="6917" width="17.6640625" style="736" customWidth="1"/>
    <col min="6918" max="6918" width="13.88671875" style="736" bestFit="1" customWidth="1"/>
    <col min="6919" max="6922" width="11.44140625" style="736"/>
    <col min="6923" max="6923" width="19.33203125" style="736" customWidth="1"/>
    <col min="6924" max="7168" width="11.44140625" style="736"/>
    <col min="7169" max="7169" width="34" style="736" customWidth="1"/>
    <col min="7170" max="7170" width="17.6640625" style="736" customWidth="1"/>
    <col min="7171" max="7171" width="15.33203125" style="736" customWidth="1"/>
    <col min="7172" max="7173" width="17.6640625" style="736" customWidth="1"/>
    <col min="7174" max="7174" width="13.88671875" style="736" bestFit="1" customWidth="1"/>
    <col min="7175" max="7178" width="11.44140625" style="736"/>
    <col min="7179" max="7179" width="19.33203125" style="736" customWidth="1"/>
    <col min="7180" max="7424" width="11.44140625" style="736"/>
    <col min="7425" max="7425" width="34" style="736" customWidth="1"/>
    <col min="7426" max="7426" width="17.6640625" style="736" customWidth="1"/>
    <col min="7427" max="7427" width="15.33203125" style="736" customWidth="1"/>
    <col min="7428" max="7429" width="17.6640625" style="736" customWidth="1"/>
    <col min="7430" max="7430" width="13.88671875" style="736" bestFit="1" customWidth="1"/>
    <col min="7431" max="7434" width="11.44140625" style="736"/>
    <col min="7435" max="7435" width="19.33203125" style="736" customWidth="1"/>
    <col min="7436" max="7680" width="11.44140625" style="736"/>
    <col min="7681" max="7681" width="34" style="736" customWidth="1"/>
    <col min="7682" max="7682" width="17.6640625" style="736" customWidth="1"/>
    <col min="7683" max="7683" width="15.33203125" style="736" customWidth="1"/>
    <col min="7684" max="7685" width="17.6640625" style="736" customWidth="1"/>
    <col min="7686" max="7686" width="13.88671875" style="736" bestFit="1" customWidth="1"/>
    <col min="7687" max="7690" width="11.44140625" style="736"/>
    <col min="7691" max="7691" width="19.33203125" style="736" customWidth="1"/>
    <col min="7692" max="7936" width="11.44140625" style="736"/>
    <col min="7937" max="7937" width="34" style="736" customWidth="1"/>
    <col min="7938" max="7938" width="17.6640625" style="736" customWidth="1"/>
    <col min="7939" max="7939" width="15.33203125" style="736" customWidth="1"/>
    <col min="7940" max="7941" width="17.6640625" style="736" customWidth="1"/>
    <col min="7942" max="7942" width="13.88671875" style="736" bestFit="1" customWidth="1"/>
    <col min="7943" max="7946" width="11.44140625" style="736"/>
    <col min="7947" max="7947" width="19.33203125" style="736" customWidth="1"/>
    <col min="7948" max="8192" width="11.44140625" style="736"/>
    <col min="8193" max="8193" width="34" style="736" customWidth="1"/>
    <col min="8194" max="8194" width="17.6640625" style="736" customWidth="1"/>
    <col min="8195" max="8195" width="15.33203125" style="736" customWidth="1"/>
    <col min="8196" max="8197" width="17.6640625" style="736" customWidth="1"/>
    <col min="8198" max="8198" width="13.88671875" style="736" bestFit="1" customWidth="1"/>
    <col min="8199" max="8202" width="11.44140625" style="736"/>
    <col min="8203" max="8203" width="19.33203125" style="736" customWidth="1"/>
    <col min="8204" max="8448" width="11.44140625" style="736"/>
    <col min="8449" max="8449" width="34" style="736" customWidth="1"/>
    <col min="8450" max="8450" width="17.6640625" style="736" customWidth="1"/>
    <col min="8451" max="8451" width="15.33203125" style="736" customWidth="1"/>
    <col min="8452" max="8453" width="17.6640625" style="736" customWidth="1"/>
    <col min="8454" max="8454" width="13.88671875" style="736" bestFit="1" customWidth="1"/>
    <col min="8455" max="8458" width="11.44140625" style="736"/>
    <col min="8459" max="8459" width="19.33203125" style="736" customWidth="1"/>
    <col min="8460" max="8704" width="11.44140625" style="736"/>
    <col min="8705" max="8705" width="34" style="736" customWidth="1"/>
    <col min="8706" max="8706" width="17.6640625" style="736" customWidth="1"/>
    <col min="8707" max="8707" width="15.33203125" style="736" customWidth="1"/>
    <col min="8708" max="8709" width="17.6640625" style="736" customWidth="1"/>
    <col min="8710" max="8710" width="13.88671875" style="736" bestFit="1" customWidth="1"/>
    <col min="8711" max="8714" width="11.44140625" style="736"/>
    <col min="8715" max="8715" width="19.33203125" style="736" customWidth="1"/>
    <col min="8716" max="8960" width="11.44140625" style="736"/>
    <col min="8961" max="8961" width="34" style="736" customWidth="1"/>
    <col min="8962" max="8962" width="17.6640625" style="736" customWidth="1"/>
    <col min="8963" max="8963" width="15.33203125" style="736" customWidth="1"/>
    <col min="8964" max="8965" width="17.6640625" style="736" customWidth="1"/>
    <col min="8966" max="8966" width="13.88671875" style="736" bestFit="1" customWidth="1"/>
    <col min="8967" max="8970" width="11.44140625" style="736"/>
    <col min="8971" max="8971" width="19.33203125" style="736" customWidth="1"/>
    <col min="8972" max="9216" width="11.44140625" style="736"/>
    <col min="9217" max="9217" width="34" style="736" customWidth="1"/>
    <col min="9218" max="9218" width="17.6640625" style="736" customWidth="1"/>
    <col min="9219" max="9219" width="15.33203125" style="736" customWidth="1"/>
    <col min="9220" max="9221" width="17.6640625" style="736" customWidth="1"/>
    <col min="9222" max="9222" width="13.88671875" style="736" bestFit="1" customWidth="1"/>
    <col min="9223" max="9226" width="11.44140625" style="736"/>
    <col min="9227" max="9227" width="19.33203125" style="736" customWidth="1"/>
    <col min="9228" max="9472" width="11.44140625" style="736"/>
    <col min="9473" max="9473" width="34" style="736" customWidth="1"/>
    <col min="9474" max="9474" width="17.6640625" style="736" customWidth="1"/>
    <col min="9475" max="9475" width="15.33203125" style="736" customWidth="1"/>
    <col min="9476" max="9477" width="17.6640625" style="736" customWidth="1"/>
    <col min="9478" max="9478" width="13.88671875" style="736" bestFit="1" customWidth="1"/>
    <col min="9479" max="9482" width="11.44140625" style="736"/>
    <col min="9483" max="9483" width="19.33203125" style="736" customWidth="1"/>
    <col min="9484" max="9728" width="11.44140625" style="736"/>
    <col min="9729" max="9729" width="34" style="736" customWidth="1"/>
    <col min="9730" max="9730" width="17.6640625" style="736" customWidth="1"/>
    <col min="9731" max="9731" width="15.33203125" style="736" customWidth="1"/>
    <col min="9732" max="9733" width="17.6640625" style="736" customWidth="1"/>
    <col min="9734" max="9734" width="13.88671875" style="736" bestFit="1" customWidth="1"/>
    <col min="9735" max="9738" width="11.44140625" style="736"/>
    <col min="9739" max="9739" width="19.33203125" style="736" customWidth="1"/>
    <col min="9740" max="9984" width="11.44140625" style="736"/>
    <col min="9985" max="9985" width="34" style="736" customWidth="1"/>
    <col min="9986" max="9986" width="17.6640625" style="736" customWidth="1"/>
    <col min="9987" max="9987" width="15.33203125" style="736" customWidth="1"/>
    <col min="9988" max="9989" width="17.6640625" style="736" customWidth="1"/>
    <col min="9990" max="9990" width="13.88671875" style="736" bestFit="1" customWidth="1"/>
    <col min="9991" max="9994" width="11.44140625" style="736"/>
    <col min="9995" max="9995" width="19.33203125" style="736" customWidth="1"/>
    <col min="9996" max="10240" width="11.44140625" style="736"/>
    <col min="10241" max="10241" width="34" style="736" customWidth="1"/>
    <col min="10242" max="10242" width="17.6640625" style="736" customWidth="1"/>
    <col min="10243" max="10243" width="15.33203125" style="736" customWidth="1"/>
    <col min="10244" max="10245" width="17.6640625" style="736" customWidth="1"/>
    <col min="10246" max="10246" width="13.88671875" style="736" bestFit="1" customWidth="1"/>
    <col min="10247" max="10250" width="11.44140625" style="736"/>
    <col min="10251" max="10251" width="19.33203125" style="736" customWidth="1"/>
    <col min="10252" max="10496" width="11.44140625" style="736"/>
    <col min="10497" max="10497" width="34" style="736" customWidth="1"/>
    <col min="10498" max="10498" width="17.6640625" style="736" customWidth="1"/>
    <col min="10499" max="10499" width="15.33203125" style="736" customWidth="1"/>
    <col min="10500" max="10501" width="17.6640625" style="736" customWidth="1"/>
    <col min="10502" max="10502" width="13.88671875" style="736" bestFit="1" customWidth="1"/>
    <col min="10503" max="10506" width="11.44140625" style="736"/>
    <col min="10507" max="10507" width="19.33203125" style="736" customWidth="1"/>
    <col min="10508" max="10752" width="11.44140625" style="736"/>
    <col min="10753" max="10753" width="34" style="736" customWidth="1"/>
    <col min="10754" max="10754" width="17.6640625" style="736" customWidth="1"/>
    <col min="10755" max="10755" width="15.33203125" style="736" customWidth="1"/>
    <col min="10756" max="10757" width="17.6640625" style="736" customWidth="1"/>
    <col min="10758" max="10758" width="13.88671875" style="736" bestFit="1" customWidth="1"/>
    <col min="10759" max="10762" width="11.44140625" style="736"/>
    <col min="10763" max="10763" width="19.33203125" style="736" customWidth="1"/>
    <col min="10764" max="11008" width="11.44140625" style="736"/>
    <col min="11009" max="11009" width="34" style="736" customWidth="1"/>
    <col min="11010" max="11010" width="17.6640625" style="736" customWidth="1"/>
    <col min="11011" max="11011" width="15.33203125" style="736" customWidth="1"/>
    <col min="11012" max="11013" width="17.6640625" style="736" customWidth="1"/>
    <col min="11014" max="11014" width="13.88671875" style="736" bestFit="1" customWidth="1"/>
    <col min="11015" max="11018" width="11.44140625" style="736"/>
    <col min="11019" max="11019" width="19.33203125" style="736" customWidth="1"/>
    <col min="11020" max="11264" width="11.44140625" style="736"/>
    <col min="11265" max="11265" width="34" style="736" customWidth="1"/>
    <col min="11266" max="11266" width="17.6640625" style="736" customWidth="1"/>
    <col min="11267" max="11267" width="15.33203125" style="736" customWidth="1"/>
    <col min="11268" max="11269" width="17.6640625" style="736" customWidth="1"/>
    <col min="11270" max="11270" width="13.88671875" style="736" bestFit="1" customWidth="1"/>
    <col min="11271" max="11274" width="11.44140625" style="736"/>
    <col min="11275" max="11275" width="19.33203125" style="736" customWidth="1"/>
    <col min="11276" max="11520" width="11.44140625" style="736"/>
    <col min="11521" max="11521" width="34" style="736" customWidth="1"/>
    <col min="11522" max="11522" width="17.6640625" style="736" customWidth="1"/>
    <col min="11523" max="11523" width="15.33203125" style="736" customWidth="1"/>
    <col min="11524" max="11525" width="17.6640625" style="736" customWidth="1"/>
    <col min="11526" max="11526" width="13.88671875" style="736" bestFit="1" customWidth="1"/>
    <col min="11527" max="11530" width="11.44140625" style="736"/>
    <col min="11531" max="11531" width="19.33203125" style="736" customWidth="1"/>
    <col min="11532" max="11776" width="11.44140625" style="736"/>
    <col min="11777" max="11777" width="34" style="736" customWidth="1"/>
    <col min="11778" max="11778" width="17.6640625" style="736" customWidth="1"/>
    <col min="11779" max="11779" width="15.33203125" style="736" customWidth="1"/>
    <col min="11780" max="11781" width="17.6640625" style="736" customWidth="1"/>
    <col min="11782" max="11782" width="13.88671875" style="736" bestFit="1" customWidth="1"/>
    <col min="11783" max="11786" width="11.44140625" style="736"/>
    <col min="11787" max="11787" width="19.33203125" style="736" customWidth="1"/>
    <col min="11788" max="12032" width="11.44140625" style="736"/>
    <col min="12033" max="12033" width="34" style="736" customWidth="1"/>
    <col min="12034" max="12034" width="17.6640625" style="736" customWidth="1"/>
    <col min="12035" max="12035" width="15.33203125" style="736" customWidth="1"/>
    <col min="12036" max="12037" width="17.6640625" style="736" customWidth="1"/>
    <col min="12038" max="12038" width="13.88671875" style="736" bestFit="1" customWidth="1"/>
    <col min="12039" max="12042" width="11.44140625" style="736"/>
    <col min="12043" max="12043" width="19.33203125" style="736" customWidth="1"/>
    <col min="12044" max="12288" width="11.44140625" style="736"/>
    <col min="12289" max="12289" width="34" style="736" customWidth="1"/>
    <col min="12290" max="12290" width="17.6640625" style="736" customWidth="1"/>
    <col min="12291" max="12291" width="15.33203125" style="736" customWidth="1"/>
    <col min="12292" max="12293" width="17.6640625" style="736" customWidth="1"/>
    <col min="12294" max="12294" width="13.88671875" style="736" bestFit="1" customWidth="1"/>
    <col min="12295" max="12298" width="11.44140625" style="736"/>
    <col min="12299" max="12299" width="19.33203125" style="736" customWidth="1"/>
    <col min="12300" max="12544" width="11.44140625" style="736"/>
    <col min="12545" max="12545" width="34" style="736" customWidth="1"/>
    <col min="12546" max="12546" width="17.6640625" style="736" customWidth="1"/>
    <col min="12547" max="12547" width="15.33203125" style="736" customWidth="1"/>
    <col min="12548" max="12549" width="17.6640625" style="736" customWidth="1"/>
    <col min="12550" max="12550" width="13.88671875" style="736" bestFit="1" customWidth="1"/>
    <col min="12551" max="12554" width="11.44140625" style="736"/>
    <col min="12555" max="12555" width="19.33203125" style="736" customWidth="1"/>
    <col min="12556" max="12800" width="11.44140625" style="736"/>
    <col min="12801" max="12801" width="34" style="736" customWidth="1"/>
    <col min="12802" max="12802" width="17.6640625" style="736" customWidth="1"/>
    <col min="12803" max="12803" width="15.33203125" style="736" customWidth="1"/>
    <col min="12804" max="12805" width="17.6640625" style="736" customWidth="1"/>
    <col min="12806" max="12806" width="13.88671875" style="736" bestFit="1" customWidth="1"/>
    <col min="12807" max="12810" width="11.44140625" style="736"/>
    <col min="12811" max="12811" width="19.33203125" style="736" customWidth="1"/>
    <col min="12812" max="13056" width="11.44140625" style="736"/>
    <col min="13057" max="13057" width="34" style="736" customWidth="1"/>
    <col min="13058" max="13058" width="17.6640625" style="736" customWidth="1"/>
    <col min="13059" max="13059" width="15.33203125" style="736" customWidth="1"/>
    <col min="13060" max="13061" width="17.6640625" style="736" customWidth="1"/>
    <col min="13062" max="13062" width="13.88671875" style="736" bestFit="1" customWidth="1"/>
    <col min="13063" max="13066" width="11.44140625" style="736"/>
    <col min="13067" max="13067" width="19.33203125" style="736" customWidth="1"/>
    <col min="13068" max="13312" width="11.44140625" style="736"/>
    <col min="13313" max="13313" width="34" style="736" customWidth="1"/>
    <col min="13314" max="13314" width="17.6640625" style="736" customWidth="1"/>
    <col min="13315" max="13315" width="15.33203125" style="736" customWidth="1"/>
    <col min="13316" max="13317" width="17.6640625" style="736" customWidth="1"/>
    <col min="13318" max="13318" width="13.88671875" style="736" bestFit="1" customWidth="1"/>
    <col min="13319" max="13322" width="11.44140625" style="736"/>
    <col min="13323" max="13323" width="19.33203125" style="736" customWidth="1"/>
    <col min="13324" max="13568" width="11.44140625" style="736"/>
    <col min="13569" max="13569" width="34" style="736" customWidth="1"/>
    <col min="13570" max="13570" width="17.6640625" style="736" customWidth="1"/>
    <col min="13571" max="13571" width="15.33203125" style="736" customWidth="1"/>
    <col min="13572" max="13573" width="17.6640625" style="736" customWidth="1"/>
    <col min="13574" max="13574" width="13.88671875" style="736" bestFit="1" customWidth="1"/>
    <col min="13575" max="13578" width="11.44140625" style="736"/>
    <col min="13579" max="13579" width="19.33203125" style="736" customWidth="1"/>
    <col min="13580" max="13824" width="11.44140625" style="736"/>
    <col min="13825" max="13825" width="34" style="736" customWidth="1"/>
    <col min="13826" max="13826" width="17.6640625" style="736" customWidth="1"/>
    <col min="13827" max="13827" width="15.33203125" style="736" customWidth="1"/>
    <col min="13828" max="13829" width="17.6640625" style="736" customWidth="1"/>
    <col min="13830" max="13830" width="13.88671875" style="736" bestFit="1" customWidth="1"/>
    <col min="13831" max="13834" width="11.44140625" style="736"/>
    <col min="13835" max="13835" width="19.33203125" style="736" customWidth="1"/>
    <col min="13836" max="14080" width="11.44140625" style="736"/>
    <col min="14081" max="14081" width="34" style="736" customWidth="1"/>
    <col min="14082" max="14082" width="17.6640625" style="736" customWidth="1"/>
    <col min="14083" max="14083" width="15.33203125" style="736" customWidth="1"/>
    <col min="14084" max="14085" width="17.6640625" style="736" customWidth="1"/>
    <col min="14086" max="14086" width="13.88671875" style="736" bestFit="1" customWidth="1"/>
    <col min="14087" max="14090" width="11.44140625" style="736"/>
    <col min="14091" max="14091" width="19.33203125" style="736" customWidth="1"/>
    <col min="14092" max="14336" width="11.44140625" style="736"/>
    <col min="14337" max="14337" width="34" style="736" customWidth="1"/>
    <col min="14338" max="14338" width="17.6640625" style="736" customWidth="1"/>
    <col min="14339" max="14339" width="15.33203125" style="736" customWidth="1"/>
    <col min="14340" max="14341" width="17.6640625" style="736" customWidth="1"/>
    <col min="14342" max="14342" width="13.88671875" style="736" bestFit="1" customWidth="1"/>
    <col min="14343" max="14346" width="11.44140625" style="736"/>
    <col min="14347" max="14347" width="19.33203125" style="736" customWidth="1"/>
    <col min="14348" max="14592" width="11.44140625" style="736"/>
    <col min="14593" max="14593" width="34" style="736" customWidth="1"/>
    <col min="14594" max="14594" width="17.6640625" style="736" customWidth="1"/>
    <col min="14595" max="14595" width="15.33203125" style="736" customWidth="1"/>
    <col min="14596" max="14597" width="17.6640625" style="736" customWidth="1"/>
    <col min="14598" max="14598" width="13.88671875" style="736" bestFit="1" customWidth="1"/>
    <col min="14599" max="14602" width="11.44140625" style="736"/>
    <col min="14603" max="14603" width="19.33203125" style="736" customWidth="1"/>
    <col min="14604" max="14848" width="11.44140625" style="736"/>
    <col min="14849" max="14849" width="34" style="736" customWidth="1"/>
    <col min="14850" max="14850" width="17.6640625" style="736" customWidth="1"/>
    <col min="14851" max="14851" width="15.33203125" style="736" customWidth="1"/>
    <col min="14852" max="14853" width="17.6640625" style="736" customWidth="1"/>
    <col min="14854" max="14854" width="13.88671875" style="736" bestFit="1" customWidth="1"/>
    <col min="14855" max="14858" width="11.44140625" style="736"/>
    <col min="14859" max="14859" width="19.33203125" style="736" customWidth="1"/>
    <col min="14860" max="15104" width="11.44140625" style="736"/>
    <col min="15105" max="15105" width="34" style="736" customWidth="1"/>
    <col min="15106" max="15106" width="17.6640625" style="736" customWidth="1"/>
    <col min="15107" max="15107" width="15.33203125" style="736" customWidth="1"/>
    <col min="15108" max="15109" width="17.6640625" style="736" customWidth="1"/>
    <col min="15110" max="15110" width="13.88671875" style="736" bestFit="1" customWidth="1"/>
    <col min="15111" max="15114" width="11.44140625" style="736"/>
    <col min="15115" max="15115" width="19.33203125" style="736" customWidth="1"/>
    <col min="15116" max="15360" width="11.44140625" style="736"/>
    <col min="15361" max="15361" width="34" style="736" customWidth="1"/>
    <col min="15362" max="15362" width="17.6640625" style="736" customWidth="1"/>
    <col min="15363" max="15363" width="15.33203125" style="736" customWidth="1"/>
    <col min="15364" max="15365" width="17.6640625" style="736" customWidth="1"/>
    <col min="15366" max="15366" width="13.88671875" style="736" bestFit="1" customWidth="1"/>
    <col min="15367" max="15370" width="11.44140625" style="736"/>
    <col min="15371" max="15371" width="19.33203125" style="736" customWidth="1"/>
    <col min="15372" max="15616" width="11.44140625" style="736"/>
    <col min="15617" max="15617" width="34" style="736" customWidth="1"/>
    <col min="15618" max="15618" width="17.6640625" style="736" customWidth="1"/>
    <col min="15619" max="15619" width="15.33203125" style="736" customWidth="1"/>
    <col min="15620" max="15621" width="17.6640625" style="736" customWidth="1"/>
    <col min="15622" max="15622" width="13.88671875" style="736" bestFit="1" customWidth="1"/>
    <col min="15623" max="15626" width="11.44140625" style="736"/>
    <col min="15627" max="15627" width="19.33203125" style="736" customWidth="1"/>
    <col min="15628" max="15872" width="11.44140625" style="736"/>
    <col min="15873" max="15873" width="34" style="736" customWidth="1"/>
    <col min="15874" max="15874" width="17.6640625" style="736" customWidth="1"/>
    <col min="15875" max="15875" width="15.33203125" style="736" customWidth="1"/>
    <col min="15876" max="15877" width="17.6640625" style="736" customWidth="1"/>
    <col min="15878" max="15878" width="13.88671875" style="736" bestFit="1" customWidth="1"/>
    <col min="15879" max="15882" width="11.44140625" style="736"/>
    <col min="15883" max="15883" width="19.33203125" style="736" customWidth="1"/>
    <col min="15884" max="16128" width="11.44140625" style="736"/>
    <col min="16129" max="16129" width="34" style="736" customWidth="1"/>
    <col min="16130" max="16130" width="17.6640625" style="736" customWidth="1"/>
    <col min="16131" max="16131" width="15.33203125" style="736" customWidth="1"/>
    <col min="16132" max="16133" width="17.6640625" style="736" customWidth="1"/>
    <col min="16134" max="16134" width="13.88671875" style="736" bestFit="1" customWidth="1"/>
    <col min="16135" max="16138" width="11.44140625" style="736"/>
    <col min="16139" max="16139" width="19.33203125" style="736" customWidth="1"/>
    <col min="16140" max="16384" width="11.44140625" style="736"/>
  </cols>
  <sheetData>
    <row r="1" spans="1:6" ht="13.8">
      <c r="A1" s="1422" t="s">
        <v>1246</v>
      </c>
      <c r="B1" s="737"/>
    </row>
    <row r="3" spans="1:6" ht="28.2">
      <c r="A3" s="738" t="s">
        <v>768</v>
      </c>
      <c r="B3" s="738"/>
      <c r="C3" s="738"/>
      <c r="D3" s="738"/>
      <c r="E3" s="738"/>
    </row>
    <row r="4" spans="1:6" ht="17.399999999999999">
      <c r="A4" s="739">
        <v>45716</v>
      </c>
      <c r="B4" s="739"/>
      <c r="C4" s="739"/>
      <c r="D4" s="739"/>
      <c r="E4" s="739"/>
    </row>
    <row r="5" spans="1:6" ht="16.8">
      <c r="A5" s="740" t="s">
        <v>125</v>
      </c>
      <c r="B5" s="740"/>
      <c r="C5" s="740"/>
      <c r="D5" s="740"/>
      <c r="E5" s="740"/>
    </row>
    <row r="6" spans="1:6">
      <c r="A6" s="741"/>
      <c r="B6" s="741"/>
      <c r="C6" s="742"/>
      <c r="D6" s="742"/>
      <c r="E6" s="742"/>
    </row>
    <row r="7" spans="1:6" ht="13.8" thickBot="1">
      <c r="A7" s="743">
        <v>45770</v>
      </c>
      <c r="B7" s="741"/>
      <c r="C7" s="742"/>
      <c r="D7" s="742"/>
      <c r="E7" s="742"/>
    </row>
    <row r="8" spans="1:6" ht="25.5" customHeight="1">
      <c r="A8" s="744"/>
      <c r="B8" s="745" t="s">
        <v>769</v>
      </c>
      <c r="C8" s="745"/>
      <c r="D8" s="746" t="s">
        <v>770</v>
      </c>
      <c r="E8" s="746" t="s">
        <v>771</v>
      </c>
    </row>
    <row r="9" spans="1:6" ht="25.5" customHeight="1">
      <c r="A9" s="747" t="s">
        <v>772</v>
      </c>
      <c r="B9" s="748" t="s">
        <v>773</v>
      </c>
      <c r="C9" s="748" t="s">
        <v>774</v>
      </c>
      <c r="D9" s="749"/>
      <c r="E9" s="749"/>
    </row>
    <row r="10" spans="1:6" ht="13.5" customHeight="1">
      <c r="A10" s="750"/>
      <c r="B10" s="751"/>
      <c r="C10" s="751"/>
      <c r="D10" s="751"/>
      <c r="E10" s="751"/>
    </row>
    <row r="11" spans="1:6" ht="10.5" customHeight="1">
      <c r="A11" s="752"/>
      <c r="B11" s="753"/>
      <c r="C11" s="753"/>
      <c r="D11" s="753"/>
      <c r="E11" s="754"/>
    </row>
    <row r="12" spans="1:6" ht="18" customHeight="1">
      <c r="A12" s="755" t="s">
        <v>29</v>
      </c>
      <c r="B12" s="756">
        <v>13159837.753</v>
      </c>
      <c r="C12" s="756">
        <v>0</v>
      </c>
      <c r="D12" s="756">
        <v>3101475.9479999999</v>
      </c>
      <c r="E12" s="757">
        <v>16261313.702</v>
      </c>
      <c r="F12" s="758"/>
    </row>
    <row r="13" spans="1:6" ht="18" customHeight="1">
      <c r="A13" s="755" t="s">
        <v>30</v>
      </c>
      <c r="B13" s="756">
        <v>382986.48700000002</v>
      </c>
      <c r="C13" s="756">
        <v>0</v>
      </c>
      <c r="D13" s="756">
        <v>36603.468999999997</v>
      </c>
      <c r="E13" s="757">
        <v>419589.95699999999</v>
      </c>
      <c r="F13" s="758"/>
    </row>
    <row r="14" spans="1:6" ht="18" customHeight="1">
      <c r="A14" s="755" t="s">
        <v>31</v>
      </c>
      <c r="B14" s="756">
        <v>22332475.157000002</v>
      </c>
      <c r="C14" s="756">
        <v>0</v>
      </c>
      <c r="D14" s="756">
        <v>8930568.5140000004</v>
      </c>
      <c r="E14" s="757">
        <v>31263043.671</v>
      </c>
      <c r="F14" s="758"/>
    </row>
    <row r="15" spans="1:6" ht="18" customHeight="1">
      <c r="A15" s="759" t="s">
        <v>32</v>
      </c>
      <c r="B15" s="756">
        <v>995064.63300000003</v>
      </c>
      <c r="C15" s="756">
        <v>77249.601999999999</v>
      </c>
      <c r="D15" s="756">
        <v>307225.63699999999</v>
      </c>
      <c r="E15" s="757">
        <v>1379539.8729999999</v>
      </c>
      <c r="F15" s="758"/>
    </row>
    <row r="16" spans="1:6" ht="18" customHeight="1">
      <c r="A16" s="755" t="s">
        <v>33</v>
      </c>
      <c r="B16" s="756">
        <v>1884259.56</v>
      </c>
      <c r="C16" s="756">
        <v>0</v>
      </c>
      <c r="D16" s="756">
        <v>834661.272</v>
      </c>
      <c r="E16" s="757">
        <v>2718920.8319999999</v>
      </c>
      <c r="F16" s="758"/>
    </row>
    <row r="17" spans="1:6" ht="18" customHeight="1">
      <c r="A17" s="760" t="s">
        <v>116</v>
      </c>
      <c r="B17" s="756">
        <v>11561546.060000001</v>
      </c>
      <c r="C17" s="756">
        <v>0</v>
      </c>
      <c r="D17" s="756">
        <v>683173.65300000005</v>
      </c>
      <c r="E17" s="757">
        <v>12244719.714</v>
      </c>
      <c r="F17" s="758"/>
    </row>
    <row r="18" spans="1:6" ht="18" customHeight="1">
      <c r="A18" s="755" t="s">
        <v>35</v>
      </c>
      <c r="B18" s="756">
        <v>1265616.952</v>
      </c>
      <c r="C18" s="756">
        <v>0</v>
      </c>
      <c r="D18" s="756">
        <v>14726.168</v>
      </c>
      <c r="E18" s="757">
        <v>1280343.121</v>
      </c>
      <c r="F18" s="758"/>
    </row>
    <row r="19" spans="1:6" ht="18" customHeight="1">
      <c r="A19" s="755" t="s">
        <v>36</v>
      </c>
      <c r="B19" s="756">
        <v>7867784.2699999996</v>
      </c>
      <c r="C19" s="756">
        <v>0</v>
      </c>
      <c r="D19" s="756">
        <v>3616977.55</v>
      </c>
      <c r="E19" s="757">
        <v>11484761.82</v>
      </c>
      <c r="F19" s="758"/>
    </row>
    <row r="20" spans="1:6" ht="18" customHeight="1">
      <c r="A20" s="755" t="s">
        <v>37</v>
      </c>
      <c r="B20" s="756">
        <v>2337795.4989999998</v>
      </c>
      <c r="C20" s="756">
        <v>0</v>
      </c>
      <c r="D20" s="756">
        <v>313754.94</v>
      </c>
      <c r="E20" s="757">
        <v>2651550.4389999998</v>
      </c>
      <c r="F20" s="758"/>
    </row>
    <row r="21" spans="1:6" ht="18" customHeight="1">
      <c r="A21" s="755" t="s">
        <v>38</v>
      </c>
      <c r="B21" s="756">
        <v>775526.17200000002</v>
      </c>
      <c r="C21" s="756">
        <v>0</v>
      </c>
      <c r="D21" s="756">
        <v>53876.377</v>
      </c>
      <c r="E21" s="757">
        <v>829402.55</v>
      </c>
      <c r="F21" s="758"/>
    </row>
    <row r="22" spans="1:6" ht="18" customHeight="1">
      <c r="A22" s="755" t="s">
        <v>98</v>
      </c>
      <c r="B22" s="756">
        <v>939953.06900000002</v>
      </c>
      <c r="C22" s="756">
        <v>0</v>
      </c>
      <c r="D22" s="756">
        <v>46265.398999999998</v>
      </c>
      <c r="E22" s="757">
        <v>986218.46900000004</v>
      </c>
      <c r="F22" s="758"/>
    </row>
    <row r="23" spans="1:6" ht="18" customHeight="1">
      <c r="A23" s="755" t="s">
        <v>40</v>
      </c>
      <c r="B23" s="756">
        <v>1444557.048</v>
      </c>
      <c r="C23" s="756">
        <v>0</v>
      </c>
      <c r="D23" s="756">
        <v>270281.53000000003</v>
      </c>
      <c r="E23" s="757">
        <v>1714838.5789999999</v>
      </c>
      <c r="F23" s="758"/>
    </row>
    <row r="24" spans="1:6" ht="18" customHeight="1">
      <c r="A24" s="755" t="s">
        <v>41</v>
      </c>
      <c r="B24" s="756">
        <v>306026.37099999998</v>
      </c>
      <c r="C24" s="756">
        <v>0</v>
      </c>
      <c r="D24" s="756">
        <v>3823.8020000000001</v>
      </c>
      <c r="E24" s="757">
        <v>309850.17300000001</v>
      </c>
      <c r="F24" s="758"/>
    </row>
    <row r="25" spans="1:6" ht="18" customHeight="1">
      <c r="A25" s="761" t="s">
        <v>775</v>
      </c>
      <c r="B25" s="756">
        <v>83937.75</v>
      </c>
      <c r="C25" s="756">
        <v>0</v>
      </c>
      <c r="D25" s="756">
        <v>55958.5</v>
      </c>
      <c r="E25" s="757">
        <v>139896.25</v>
      </c>
      <c r="F25" s="758"/>
    </row>
    <row r="26" spans="1:6" ht="18" customHeight="1">
      <c r="A26" s="755" t="s">
        <v>43</v>
      </c>
      <c r="B26" s="756">
        <v>542188.049</v>
      </c>
      <c r="C26" s="756">
        <v>0</v>
      </c>
      <c r="D26" s="756">
        <v>78992.944000000003</v>
      </c>
      <c r="E26" s="757">
        <v>621180.99399999995</v>
      </c>
      <c r="F26" s="758"/>
    </row>
    <row r="27" spans="1:6" ht="18" customHeight="1">
      <c r="A27" s="755" t="s">
        <v>44</v>
      </c>
      <c r="B27" s="756">
        <v>307712.272</v>
      </c>
      <c r="C27" s="756">
        <v>0</v>
      </c>
      <c r="D27" s="756">
        <v>5133.7420000000002</v>
      </c>
      <c r="E27" s="757">
        <v>312846.01500000001</v>
      </c>
      <c r="F27" s="758"/>
    </row>
    <row r="28" spans="1:6" ht="18" customHeight="1">
      <c r="A28" s="755" t="s">
        <v>776</v>
      </c>
      <c r="B28" s="756">
        <v>564847.05099999998</v>
      </c>
      <c r="C28" s="756">
        <v>0</v>
      </c>
      <c r="D28" s="756">
        <v>11297.528</v>
      </c>
      <c r="E28" s="757">
        <v>576144.57900000003</v>
      </c>
      <c r="F28" s="758"/>
    </row>
    <row r="29" spans="1:6" ht="18" customHeight="1">
      <c r="A29" s="755" t="s">
        <v>46</v>
      </c>
      <c r="B29" s="756">
        <v>914575.30900000001</v>
      </c>
      <c r="C29" s="756">
        <v>0</v>
      </c>
      <c r="D29" s="756">
        <v>52786.419000000002</v>
      </c>
      <c r="E29" s="757">
        <v>967361.728</v>
      </c>
      <c r="F29" s="758"/>
    </row>
    <row r="30" spans="1:6" ht="26.25" customHeight="1" thickBot="1">
      <c r="A30" s="762" t="s">
        <v>777</v>
      </c>
      <c r="B30" s="763">
        <v>67666689.461999997</v>
      </c>
      <c r="C30" s="763">
        <v>77249.601999999999</v>
      </c>
      <c r="D30" s="763">
        <v>18417583.392000001</v>
      </c>
      <c r="E30" s="763">
        <v>86161522.465999976</v>
      </c>
      <c r="F30" s="764"/>
    </row>
    <row r="31" spans="1:6">
      <c r="A31" s="755" t="s">
        <v>778</v>
      </c>
      <c r="B31" s="755"/>
      <c r="C31" s="765"/>
      <c r="D31" s="765"/>
      <c r="E31" s="765"/>
    </row>
    <row r="32" spans="1:6" ht="13.2" customHeight="1">
      <c r="A32" s="766" t="s">
        <v>779</v>
      </c>
      <c r="B32" s="766"/>
      <c r="C32" s="766"/>
      <c r="D32" s="766"/>
      <c r="E32" s="766"/>
    </row>
    <row r="33" spans="1:10">
      <c r="A33" s="766"/>
      <c r="B33" s="766"/>
      <c r="C33" s="766"/>
      <c r="D33" s="766"/>
      <c r="E33" s="766"/>
    </row>
    <row r="34" spans="1:10">
      <c r="A34" s="767" t="s">
        <v>49</v>
      </c>
      <c r="B34" s="768"/>
      <c r="C34" s="768"/>
      <c r="D34" s="768"/>
      <c r="E34" s="768"/>
      <c r="F34" s="768"/>
      <c r="G34" s="768"/>
      <c r="H34" s="768"/>
      <c r="I34" s="768"/>
      <c r="J34" s="768"/>
    </row>
    <row r="204" spans="4:4">
      <c r="D204" s="736" t="s">
        <v>158</v>
      </c>
    </row>
  </sheetData>
  <mergeCells count="7">
    <mergeCell ref="A32:E33"/>
    <mergeCell ref="A3:E3"/>
    <mergeCell ref="A4:E4"/>
    <mergeCell ref="A5:E5"/>
    <mergeCell ref="B8:C8"/>
    <mergeCell ref="D8:D9"/>
    <mergeCell ref="E8:E9"/>
  </mergeCells>
  <hyperlinks>
    <hyperlink ref="A1" location="Índice!A1" display="Volver al Índice" xr:uid="{D83BF5A2-1968-49BA-8C97-7C1A519F44D2}"/>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04580-AE6C-4C08-B31B-FED90F0A3418}">
  <dimension ref="A1:L31"/>
  <sheetViews>
    <sheetView showGridLines="0" zoomScaleNormal="75" workbookViewId="0"/>
  </sheetViews>
  <sheetFormatPr baseColWidth="10" defaultColWidth="12.44140625" defaultRowHeight="13.2"/>
  <cols>
    <col min="1" max="1" width="37.44140625" style="7" customWidth="1"/>
    <col min="2" max="5" width="11.44140625" style="7" customWidth="1"/>
    <col min="6" max="6" width="11.109375" style="7" customWidth="1"/>
    <col min="7" max="7" width="11.44140625" style="7" customWidth="1"/>
    <col min="8" max="8" width="10.44140625" style="7" customWidth="1"/>
    <col min="9" max="9" width="11.109375" style="7" customWidth="1"/>
    <col min="10" max="10" width="10.44140625" style="7" customWidth="1"/>
    <col min="11" max="11" width="15.44140625" style="7" customWidth="1"/>
    <col min="12" max="12" width="14.44140625" style="7" customWidth="1"/>
    <col min="13" max="16384" width="12.44140625" style="7"/>
  </cols>
  <sheetData>
    <row r="1" spans="1:12" s="1" customFormat="1" ht="18" customHeight="1">
      <c r="A1" s="1422" t="s">
        <v>1246</v>
      </c>
      <c r="B1" s="272"/>
      <c r="C1" s="272"/>
      <c r="D1" s="272"/>
      <c r="E1" s="272"/>
      <c r="F1" s="272"/>
      <c r="G1" s="272"/>
      <c r="H1" s="272"/>
      <c r="I1" s="272"/>
      <c r="J1" s="272"/>
      <c r="K1" s="272"/>
    </row>
    <row r="2" spans="1:12" s="41" customFormat="1" ht="25.2" customHeight="1">
      <c r="A2" s="166" t="s">
        <v>735</v>
      </c>
      <c r="B2" s="166"/>
      <c r="C2" s="166"/>
      <c r="D2" s="166"/>
      <c r="E2" s="166"/>
      <c r="F2" s="166"/>
      <c r="G2" s="166"/>
      <c r="H2" s="166"/>
      <c r="I2" s="166"/>
      <c r="J2" s="166"/>
      <c r="K2" s="166"/>
      <c r="L2" s="589"/>
    </row>
    <row r="3" spans="1:12" s="43" customFormat="1" ht="18" customHeight="1">
      <c r="A3" s="168">
        <v>45716</v>
      </c>
      <c r="B3" s="168"/>
      <c r="C3" s="168"/>
      <c r="D3" s="168"/>
      <c r="E3" s="168"/>
      <c r="F3" s="168"/>
      <c r="G3" s="168"/>
      <c r="H3" s="168"/>
      <c r="I3" s="168"/>
      <c r="J3" s="168"/>
      <c r="K3" s="168"/>
      <c r="L3" s="590"/>
    </row>
    <row r="4" spans="1:12" s="384" customFormat="1" ht="18" customHeight="1">
      <c r="A4" s="169" t="s">
        <v>175</v>
      </c>
      <c r="B4" s="169"/>
      <c r="C4" s="169"/>
      <c r="D4" s="169"/>
      <c r="E4" s="169"/>
      <c r="F4" s="169"/>
      <c r="G4" s="169"/>
      <c r="H4" s="169"/>
      <c r="I4" s="169"/>
      <c r="J4" s="169"/>
      <c r="K4" s="169"/>
      <c r="L4" s="591"/>
    </row>
    <row r="5" spans="1:12" ht="11.25" customHeight="1" thickBot="1">
      <c r="A5" s="711"/>
      <c r="B5" s="711"/>
      <c r="C5" s="711"/>
      <c r="D5" s="711"/>
      <c r="E5" s="711"/>
      <c r="F5" s="711"/>
      <c r="G5" s="711"/>
      <c r="H5" s="711"/>
      <c r="I5" s="711"/>
      <c r="J5" s="711"/>
      <c r="K5" s="711"/>
    </row>
    <row r="6" spans="1:12" ht="35.1" customHeight="1">
      <c r="A6" s="174" t="s">
        <v>1</v>
      </c>
      <c r="B6" s="671" t="s">
        <v>736</v>
      </c>
      <c r="C6" s="671"/>
      <c r="D6" s="671"/>
      <c r="E6" s="671"/>
      <c r="F6" s="47" t="s">
        <v>737</v>
      </c>
      <c r="G6" s="47" t="s">
        <v>738</v>
      </c>
      <c r="H6" s="47" t="s">
        <v>739</v>
      </c>
      <c r="I6" s="47" t="s">
        <v>740</v>
      </c>
      <c r="J6" s="47" t="s">
        <v>741</v>
      </c>
      <c r="K6" s="46" t="s">
        <v>742</v>
      </c>
    </row>
    <row r="7" spans="1:12" ht="39.9" customHeight="1">
      <c r="A7" s="712"/>
      <c r="B7" s="674" t="s">
        <v>556</v>
      </c>
      <c r="C7" s="674" t="s">
        <v>743</v>
      </c>
      <c r="D7" s="674" t="s">
        <v>744</v>
      </c>
      <c r="E7" s="674" t="s">
        <v>745</v>
      </c>
      <c r="F7" s="49"/>
      <c r="G7" s="49"/>
      <c r="H7" s="49"/>
      <c r="I7" s="49"/>
      <c r="J7" s="49"/>
      <c r="K7" s="713"/>
    </row>
    <row r="8" spans="1:12" ht="9.75" customHeight="1">
      <c r="A8" s="13"/>
      <c r="B8" s="618"/>
      <c r="C8" s="618"/>
      <c r="D8" s="618"/>
      <c r="E8" s="618"/>
      <c r="F8" s="618"/>
      <c r="G8" s="618"/>
      <c r="H8" s="618"/>
      <c r="I8" s="618"/>
      <c r="J8" s="618"/>
      <c r="K8" s="618"/>
    </row>
    <row r="9" spans="1:12" s="24" customFormat="1" ht="20.100000000000001" customHeight="1">
      <c r="A9" s="287" t="s">
        <v>29</v>
      </c>
      <c r="B9" s="714">
        <v>6.1298546574369004</v>
      </c>
      <c r="C9" s="714">
        <v>8.8511628507874834E-2</v>
      </c>
      <c r="D9" s="714">
        <v>4.8735055502514157</v>
      </c>
      <c r="E9" s="714">
        <v>76.962662541822283</v>
      </c>
      <c r="F9" s="714">
        <v>0.56145401260802563</v>
      </c>
      <c r="G9" s="714">
        <v>0.37633590378713272</v>
      </c>
      <c r="H9" s="714">
        <v>9.5630816352093468</v>
      </c>
      <c r="I9" s="714">
        <v>1.0065254349298485</v>
      </c>
      <c r="J9" s="714">
        <v>0.43806863544717495</v>
      </c>
      <c r="K9" s="715">
        <v>1430958.871</v>
      </c>
      <c r="L9" s="600"/>
    </row>
    <row r="10" spans="1:12" s="24" customFormat="1" ht="20.100000000000001" customHeight="1">
      <c r="A10" s="287" t="s">
        <v>30</v>
      </c>
      <c r="B10" s="714">
        <v>3.0428667869585313</v>
      </c>
      <c r="C10" s="714">
        <v>0.75912539943787871</v>
      </c>
      <c r="D10" s="714">
        <v>0.84624287179322821</v>
      </c>
      <c r="E10" s="714">
        <v>93.656951492257221</v>
      </c>
      <c r="F10" s="714" t="s">
        <v>134</v>
      </c>
      <c r="G10" s="714">
        <v>1.1788927393352382</v>
      </c>
      <c r="H10" s="714">
        <v>0.51592071021791441</v>
      </c>
      <c r="I10" s="714" t="s">
        <v>134</v>
      </c>
      <c r="J10" s="714" t="s">
        <v>134</v>
      </c>
      <c r="K10" s="715">
        <v>38192.108999999997</v>
      </c>
      <c r="L10" s="600"/>
    </row>
    <row r="11" spans="1:12" s="24" customFormat="1" ht="20.100000000000001" customHeight="1">
      <c r="A11" s="287" t="s">
        <v>31</v>
      </c>
      <c r="B11" s="714">
        <v>8.111610205950365</v>
      </c>
      <c r="C11" s="714">
        <v>2.5506859427349305E-2</v>
      </c>
      <c r="D11" s="714">
        <v>9.2177598963278449</v>
      </c>
      <c r="E11" s="714">
        <v>71.231892660908528</v>
      </c>
      <c r="F11" s="714">
        <v>0.19114768368244164</v>
      </c>
      <c r="G11" s="714">
        <v>2.3745592041448549</v>
      </c>
      <c r="H11" s="714">
        <v>0.8898453052412878</v>
      </c>
      <c r="I11" s="714">
        <v>7.1976230937827692</v>
      </c>
      <c r="J11" s="714">
        <v>0.76005509053456721</v>
      </c>
      <c r="K11" s="715">
        <v>2608251.3289999999</v>
      </c>
      <c r="L11" s="600"/>
    </row>
    <row r="12" spans="1:12" s="24" customFormat="1" ht="20.100000000000001" customHeight="1">
      <c r="A12" s="287" t="s">
        <v>32</v>
      </c>
      <c r="B12" s="714">
        <v>3.976161784651052</v>
      </c>
      <c r="C12" s="714">
        <v>0.23467499179223708</v>
      </c>
      <c r="D12" s="714">
        <v>6.5547985868435132</v>
      </c>
      <c r="E12" s="714">
        <v>86.985728094067312</v>
      </c>
      <c r="F12" s="714" t="s">
        <v>134</v>
      </c>
      <c r="G12" s="714" t="s">
        <v>134</v>
      </c>
      <c r="H12" s="714">
        <v>2.2426505815959263</v>
      </c>
      <c r="I12" s="714" t="s">
        <v>134</v>
      </c>
      <c r="J12" s="714">
        <v>5.9859610499605632E-3</v>
      </c>
      <c r="K12" s="715">
        <v>163515.932</v>
      </c>
      <c r="L12" s="600"/>
    </row>
    <row r="13" spans="1:12" s="24" customFormat="1" ht="20.100000000000001" customHeight="1">
      <c r="A13" s="287" t="s">
        <v>33</v>
      </c>
      <c r="B13" s="714">
        <v>6.2981089596176005</v>
      </c>
      <c r="C13" s="714">
        <v>0.12172247540355875</v>
      </c>
      <c r="D13" s="714">
        <v>10.079475572556145</v>
      </c>
      <c r="E13" s="714">
        <v>76.594005027369533</v>
      </c>
      <c r="F13" s="714">
        <v>0.97128249649128406</v>
      </c>
      <c r="G13" s="714" t="s">
        <v>134</v>
      </c>
      <c r="H13" s="714" t="s">
        <v>134</v>
      </c>
      <c r="I13" s="714">
        <v>5.8997560904426098</v>
      </c>
      <c r="J13" s="714">
        <v>3.5649378119267286E-2</v>
      </c>
      <c r="K13" s="715">
        <v>269690.53899999999</v>
      </c>
      <c r="L13" s="600"/>
    </row>
    <row r="14" spans="1:12" s="24" customFormat="1" ht="20.100000000000001" customHeight="1">
      <c r="A14" s="287" t="s">
        <v>34</v>
      </c>
      <c r="B14" s="714">
        <v>6.6219041016291031</v>
      </c>
      <c r="C14" s="714">
        <v>2.0766978242262066E-2</v>
      </c>
      <c r="D14" s="714">
        <v>6.32269806068122</v>
      </c>
      <c r="E14" s="714">
        <v>67.472312152319347</v>
      </c>
      <c r="F14" s="714">
        <v>1.3236353537505905</v>
      </c>
      <c r="G14" s="714">
        <v>2.8479774665519129</v>
      </c>
      <c r="H14" s="714">
        <v>13.523124014563537</v>
      </c>
      <c r="I14" s="714" t="s">
        <v>134</v>
      </c>
      <c r="J14" s="714">
        <v>1.8675818722620332</v>
      </c>
      <c r="K14" s="715">
        <v>977133.01199999999</v>
      </c>
      <c r="L14" s="600"/>
    </row>
    <row r="15" spans="1:12" s="24" customFormat="1" ht="20.100000000000001" customHeight="1">
      <c r="A15" s="287" t="s">
        <v>35</v>
      </c>
      <c r="B15" s="714">
        <v>15.242659101977573</v>
      </c>
      <c r="C15" s="714">
        <v>1.2884835701016542</v>
      </c>
      <c r="D15" s="714">
        <v>28.15416268488714</v>
      </c>
      <c r="E15" s="714">
        <v>19.77464403338784</v>
      </c>
      <c r="F15" s="714">
        <v>5.1837915208897085</v>
      </c>
      <c r="G15" s="714" t="s">
        <v>134</v>
      </c>
      <c r="H15" s="714">
        <v>5.5243954791625587</v>
      </c>
      <c r="I15" s="714">
        <v>24.831863609593523</v>
      </c>
      <c r="J15" s="714" t="s">
        <v>134</v>
      </c>
      <c r="K15" s="715">
        <v>98264.271999999997</v>
      </c>
      <c r="L15" s="600"/>
    </row>
    <row r="16" spans="1:12" s="24" customFormat="1" ht="20.100000000000001" customHeight="1">
      <c r="A16" s="287" t="s">
        <v>36</v>
      </c>
      <c r="B16" s="714">
        <v>4.9350348970261591</v>
      </c>
      <c r="C16" s="714">
        <v>4.9381494231658322E-2</v>
      </c>
      <c r="D16" s="714">
        <v>8.3722772894371182</v>
      </c>
      <c r="E16" s="714">
        <v>77.240375747724627</v>
      </c>
      <c r="F16" s="714">
        <v>0.94093754782441397</v>
      </c>
      <c r="G16" s="714">
        <v>0.58096617438800024</v>
      </c>
      <c r="H16" s="714">
        <v>4.4964497079460433</v>
      </c>
      <c r="I16" s="714">
        <v>3.3769733707995546</v>
      </c>
      <c r="J16" s="714">
        <v>7.6037706224174632E-3</v>
      </c>
      <c r="K16" s="715">
        <v>1025228.191</v>
      </c>
      <c r="L16" s="600"/>
    </row>
    <row r="17" spans="1:12" s="24" customFormat="1" ht="20.100000000000001" customHeight="1">
      <c r="A17" s="287" t="s">
        <v>37</v>
      </c>
      <c r="B17" s="714">
        <v>1.2688818362024621</v>
      </c>
      <c r="C17" s="714">
        <v>2.6330551164818555E-2</v>
      </c>
      <c r="D17" s="714">
        <v>4.7097050531277089</v>
      </c>
      <c r="E17" s="714">
        <v>91.197338077142263</v>
      </c>
      <c r="F17" s="714" t="s">
        <v>134</v>
      </c>
      <c r="G17" s="714" t="s">
        <v>134</v>
      </c>
      <c r="H17" s="714" t="s">
        <v>134</v>
      </c>
      <c r="I17" s="714">
        <v>2.7608711220123086</v>
      </c>
      <c r="J17" s="714">
        <v>3.6873360350432073E-2</v>
      </c>
      <c r="K17" s="715">
        <v>511865.47200000001</v>
      </c>
      <c r="L17" s="600"/>
    </row>
    <row r="18" spans="1:12" s="24" customFormat="1" ht="20.100000000000001" customHeight="1">
      <c r="A18" s="287" t="s">
        <v>38</v>
      </c>
      <c r="B18" s="714">
        <v>4.034631898589609</v>
      </c>
      <c r="C18" s="714">
        <v>0.52479677010441572</v>
      </c>
      <c r="D18" s="714">
        <v>12.57955697080455</v>
      </c>
      <c r="E18" s="714">
        <v>69.063974201827293</v>
      </c>
      <c r="F18" s="714">
        <v>1.4349991985267403</v>
      </c>
      <c r="G18" s="714" t="s">
        <v>134</v>
      </c>
      <c r="H18" s="714" t="s">
        <v>134</v>
      </c>
      <c r="I18" s="714">
        <v>12.36202301719444</v>
      </c>
      <c r="J18" s="714">
        <v>1.7942952969943851E-5</v>
      </c>
      <c r="K18" s="715">
        <v>78025.060999999987</v>
      </c>
      <c r="L18" s="600"/>
    </row>
    <row r="19" spans="1:12" s="24" customFormat="1" ht="20.100000000000001" customHeight="1">
      <c r="A19" s="26" t="s">
        <v>39</v>
      </c>
      <c r="B19" s="714">
        <v>1.9364143254437898</v>
      </c>
      <c r="C19" s="714">
        <v>1.3687526511875674E-2</v>
      </c>
      <c r="D19" s="714">
        <v>2.2402586944986869</v>
      </c>
      <c r="E19" s="714">
        <v>92.840346024473547</v>
      </c>
      <c r="F19" s="714">
        <v>0.28911043190878732</v>
      </c>
      <c r="G19" s="714" t="s">
        <v>134</v>
      </c>
      <c r="H19" s="714">
        <v>0.5040861617190443</v>
      </c>
      <c r="I19" s="714">
        <v>2.1760968354442665</v>
      </c>
      <c r="J19" s="714" t="s">
        <v>134</v>
      </c>
      <c r="K19" s="715">
        <v>201928.37600000002</v>
      </c>
      <c r="L19" s="600"/>
    </row>
    <row r="20" spans="1:12" s="24" customFormat="1" ht="20.100000000000001" customHeight="1">
      <c r="A20" s="26" t="s">
        <v>117</v>
      </c>
      <c r="B20" s="714">
        <v>10.970344383254361</v>
      </c>
      <c r="C20" s="714">
        <v>0.59885271229959425</v>
      </c>
      <c r="D20" s="714">
        <v>3.6903656959030027</v>
      </c>
      <c r="E20" s="714">
        <v>51.61084861301476</v>
      </c>
      <c r="F20" s="714">
        <v>5.2898865962270083</v>
      </c>
      <c r="G20" s="714" t="s">
        <v>134</v>
      </c>
      <c r="H20" s="714" t="s">
        <v>134</v>
      </c>
      <c r="I20" s="714">
        <v>22.777758524047385</v>
      </c>
      <c r="J20" s="714">
        <v>5.0619434752539032</v>
      </c>
      <c r="K20" s="715">
        <v>146234.28799999997</v>
      </c>
      <c r="L20" s="600"/>
    </row>
    <row r="21" spans="1:12" s="24" customFormat="1" ht="20.100000000000001" customHeight="1">
      <c r="A21" s="26" t="s">
        <v>153</v>
      </c>
      <c r="B21" s="714">
        <v>0.28558001499431396</v>
      </c>
      <c r="C21" s="714">
        <v>0.92822341821064236</v>
      </c>
      <c r="D21" s="714">
        <v>1.4259614267086627</v>
      </c>
      <c r="E21" s="714">
        <v>96.227659013993076</v>
      </c>
      <c r="F21" s="714" t="s">
        <v>134</v>
      </c>
      <c r="G21" s="714" t="s">
        <v>134</v>
      </c>
      <c r="H21" s="714">
        <v>1.0813944418830994</v>
      </c>
      <c r="I21" s="714" t="s">
        <v>134</v>
      </c>
      <c r="J21" s="714">
        <v>5.1181684210200383E-2</v>
      </c>
      <c r="K21" s="715">
        <v>72989.001000000004</v>
      </c>
      <c r="L21" s="600"/>
    </row>
    <row r="22" spans="1:12" s="24" customFormat="1" ht="20.100000000000001" customHeight="1">
      <c r="A22" s="27" t="s">
        <v>42</v>
      </c>
      <c r="B22" s="714">
        <v>2.2303659497672568</v>
      </c>
      <c r="C22" s="714">
        <v>1.1033068802662283</v>
      </c>
      <c r="D22" s="714">
        <v>2.7820653847057413</v>
      </c>
      <c r="E22" s="714">
        <v>93.602221638730271</v>
      </c>
      <c r="F22" s="714" t="s">
        <v>134</v>
      </c>
      <c r="G22" s="714" t="s">
        <v>134</v>
      </c>
      <c r="H22" s="714">
        <v>0.28204014653048676</v>
      </c>
      <c r="I22" s="714" t="s">
        <v>134</v>
      </c>
      <c r="J22" s="714" t="s">
        <v>134</v>
      </c>
      <c r="K22" s="715">
        <v>42396.092000000004</v>
      </c>
      <c r="L22" s="600"/>
    </row>
    <row r="23" spans="1:12" s="24" customFormat="1" ht="20.100000000000001" customHeight="1">
      <c r="A23" s="26" t="s">
        <v>43</v>
      </c>
      <c r="B23" s="714">
        <v>24.522980461671441</v>
      </c>
      <c r="C23" s="714">
        <v>2.3092040313982212</v>
      </c>
      <c r="D23" s="714">
        <v>12.017607750393795</v>
      </c>
      <c r="E23" s="714">
        <v>44.314197208559477</v>
      </c>
      <c r="F23" s="714" t="s">
        <v>134</v>
      </c>
      <c r="G23" s="714" t="s">
        <v>134</v>
      </c>
      <c r="H23" s="714">
        <v>16.835997384944122</v>
      </c>
      <c r="I23" s="714" t="s">
        <v>134</v>
      </c>
      <c r="J23" s="714">
        <v>1.316303293829609E-5</v>
      </c>
      <c r="K23" s="715">
        <v>22791.1</v>
      </c>
      <c r="L23" s="600"/>
    </row>
    <row r="24" spans="1:12" s="24" customFormat="1" ht="20.100000000000001" customHeight="1">
      <c r="A24" s="26" t="s">
        <v>44</v>
      </c>
      <c r="B24" s="714">
        <v>73.59722052510665</v>
      </c>
      <c r="C24" s="714">
        <v>4.1707675150292678</v>
      </c>
      <c r="D24" s="714">
        <v>12.679450274054386</v>
      </c>
      <c r="E24" s="714">
        <v>8.8407978719419305</v>
      </c>
      <c r="F24" s="714" t="s">
        <v>134</v>
      </c>
      <c r="G24" s="714" t="s">
        <v>134</v>
      </c>
      <c r="H24" s="714">
        <v>0.71176381386776921</v>
      </c>
      <c r="I24" s="714" t="s">
        <v>134</v>
      </c>
      <c r="J24" s="714" t="s">
        <v>134</v>
      </c>
      <c r="K24" s="715">
        <v>19354.735000000001</v>
      </c>
      <c r="L24" s="600"/>
    </row>
    <row r="25" spans="1:12" s="24" customFormat="1" ht="20.100000000000001" customHeight="1">
      <c r="A25" s="26" t="s">
        <v>45</v>
      </c>
      <c r="B25" s="714">
        <v>7.8707221922178592</v>
      </c>
      <c r="C25" s="714">
        <v>1.183832731685408</v>
      </c>
      <c r="D25" s="714">
        <v>12.695007236372396</v>
      </c>
      <c r="E25" s="714">
        <v>37.411256796900531</v>
      </c>
      <c r="F25" s="714">
        <v>6.1865938126866657</v>
      </c>
      <c r="G25" s="714" t="s">
        <v>134</v>
      </c>
      <c r="H25" s="714" t="s">
        <v>134</v>
      </c>
      <c r="I25" s="714">
        <v>34.652587230137151</v>
      </c>
      <c r="J25" s="714" t="s">
        <v>134</v>
      </c>
      <c r="K25" s="715">
        <v>43501.077999999994</v>
      </c>
      <c r="L25" s="600"/>
    </row>
    <row r="26" spans="1:12" s="24" customFormat="1" ht="20.100000000000001" customHeight="1">
      <c r="A26" s="26" t="s">
        <v>46</v>
      </c>
      <c r="B26" s="714">
        <v>0.81520572394133184</v>
      </c>
      <c r="C26" s="714" t="s">
        <v>134</v>
      </c>
      <c r="D26" s="714">
        <v>1.0554243101155285</v>
      </c>
      <c r="E26" s="714">
        <v>98.119651160412417</v>
      </c>
      <c r="F26" s="714" t="s">
        <v>134</v>
      </c>
      <c r="G26" s="714" t="s">
        <v>134</v>
      </c>
      <c r="H26" s="714">
        <v>9.7188055307155692E-3</v>
      </c>
      <c r="I26" s="714" t="s">
        <v>134</v>
      </c>
      <c r="J26" s="714" t="s">
        <v>134</v>
      </c>
      <c r="K26" s="715">
        <v>267049.27800000005</v>
      </c>
      <c r="L26" s="600"/>
    </row>
    <row r="27" spans="1:12" s="19" customFormat="1" ht="30.75" customHeight="1" thickBot="1">
      <c r="A27" s="363" t="s">
        <v>47</v>
      </c>
      <c r="B27" s="716">
        <v>6.3661584343524451</v>
      </c>
      <c r="C27" s="716">
        <v>0.1166278277561812</v>
      </c>
      <c r="D27" s="716">
        <v>7.2750010908317053</v>
      </c>
      <c r="E27" s="716">
        <v>74.813439776907884</v>
      </c>
      <c r="F27" s="717">
        <v>0.69154625196472952</v>
      </c>
      <c r="G27" s="717">
        <v>1.266683476138424</v>
      </c>
      <c r="H27" s="716">
        <v>4.4093166429111097</v>
      </c>
      <c r="I27" s="716">
        <v>4.4107164662658231</v>
      </c>
      <c r="J27" s="716">
        <v>0.6505100328717125</v>
      </c>
      <c r="K27" s="718">
        <v>8017368.7359999986</v>
      </c>
      <c r="L27" s="600"/>
    </row>
    <row r="28" spans="1:12" ht="5.25" customHeight="1">
      <c r="A28" s="19"/>
      <c r="B28" s="719"/>
      <c r="C28" s="719"/>
      <c r="D28" s="719"/>
      <c r="E28" s="719"/>
      <c r="F28" s="719"/>
      <c r="G28" s="719"/>
      <c r="H28" s="719"/>
      <c r="I28" s="719"/>
      <c r="J28" s="719"/>
      <c r="K28" s="719"/>
      <c r="L28" s="720"/>
    </row>
    <row r="29" spans="1:12">
      <c r="A29" s="30" t="s">
        <v>156</v>
      </c>
      <c r="B29" s="721"/>
      <c r="C29" s="18"/>
      <c r="D29" s="18"/>
      <c r="E29" s="18"/>
      <c r="F29" s="18"/>
      <c r="G29" s="18"/>
      <c r="H29" s="18"/>
      <c r="I29" s="18"/>
      <c r="J29" s="18"/>
      <c r="K29" s="18"/>
    </row>
    <row r="30" spans="1:12">
      <c r="A30" s="611" t="s">
        <v>49</v>
      </c>
      <c r="B30" s="611"/>
      <c r="C30" s="611"/>
      <c r="D30" s="611"/>
      <c r="E30" s="611"/>
      <c r="F30" s="611"/>
      <c r="G30" s="611"/>
      <c r="H30" s="611"/>
      <c r="I30" s="611"/>
      <c r="J30" s="611"/>
      <c r="K30" s="611"/>
      <c r="L30" s="611"/>
    </row>
    <row r="31" spans="1:12">
      <c r="A31" s="18"/>
      <c r="B31" s="24"/>
      <c r="C31" s="24"/>
      <c r="D31" s="24"/>
      <c r="E31" s="24"/>
      <c r="F31" s="24"/>
      <c r="G31" s="24"/>
      <c r="H31" s="24"/>
    </row>
  </sheetData>
  <mergeCells count="9">
    <mergeCell ref="J6:J7"/>
    <mergeCell ref="K6:K7"/>
    <mergeCell ref="A30:L30"/>
    <mergeCell ref="A6:A7"/>
    <mergeCell ref="B6:E6"/>
    <mergeCell ref="F6:F7"/>
    <mergeCell ref="G6:G7"/>
    <mergeCell ref="H6:H7"/>
    <mergeCell ref="I6:I7"/>
  </mergeCells>
  <hyperlinks>
    <hyperlink ref="A1" location="Índice!A1" display="Volver al Índice" xr:uid="{CE7A5487-C674-4711-A361-B9A673E24722}"/>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49A36-A5A7-4ED9-8898-DECACF6C5053}">
  <dimension ref="A1:O32"/>
  <sheetViews>
    <sheetView showGridLines="0" zoomScale="130" zoomScaleNormal="130" workbookViewId="0"/>
  </sheetViews>
  <sheetFormatPr baseColWidth="10" defaultColWidth="12.44140625" defaultRowHeight="13.2"/>
  <cols>
    <col min="1" max="1" width="32.109375" style="7" customWidth="1"/>
    <col min="2" max="14" width="12.44140625" style="7" customWidth="1"/>
    <col min="15" max="15" width="14.44140625" style="7" customWidth="1"/>
    <col min="16" max="16384" width="12.44140625" style="7"/>
  </cols>
  <sheetData>
    <row r="1" spans="1:15" s="1" customFormat="1" ht="18" customHeight="1">
      <c r="A1" s="1422" t="s">
        <v>1246</v>
      </c>
      <c r="B1" s="38"/>
      <c r="C1" s="38"/>
      <c r="D1" s="38"/>
      <c r="E1" s="38"/>
      <c r="F1" s="38"/>
      <c r="G1" s="38"/>
      <c r="H1" s="38"/>
      <c r="I1" s="38"/>
      <c r="J1" s="38"/>
      <c r="K1" s="38"/>
      <c r="L1" s="38"/>
      <c r="M1" s="38"/>
      <c r="N1" s="38"/>
    </row>
    <row r="2" spans="1:15" s="41" customFormat="1" ht="25.2" customHeight="1">
      <c r="A2" s="166" t="s">
        <v>816</v>
      </c>
      <c r="B2" s="166"/>
      <c r="C2" s="166"/>
      <c r="D2" s="166"/>
      <c r="E2" s="166"/>
      <c r="F2" s="166"/>
      <c r="G2" s="166"/>
      <c r="H2" s="166"/>
      <c r="I2" s="166"/>
      <c r="J2" s="166"/>
      <c r="K2" s="166"/>
      <c r="L2" s="166"/>
      <c r="M2" s="166"/>
      <c r="N2" s="166"/>
      <c r="O2" s="589"/>
    </row>
    <row r="3" spans="1:15" s="43" customFormat="1" ht="18" customHeight="1">
      <c r="A3" s="168">
        <v>45716</v>
      </c>
      <c r="B3" s="168"/>
      <c r="C3" s="168"/>
      <c r="D3" s="168"/>
      <c r="E3" s="168"/>
      <c r="F3" s="168"/>
      <c r="G3" s="168"/>
      <c r="H3" s="168"/>
      <c r="I3" s="168"/>
      <c r="J3" s="168"/>
      <c r="K3" s="168"/>
      <c r="L3" s="168"/>
      <c r="M3" s="168"/>
      <c r="N3" s="168"/>
      <c r="O3" s="590"/>
    </row>
    <row r="4" spans="1:15" s="384" customFormat="1" ht="18" customHeight="1">
      <c r="A4" s="169" t="s">
        <v>175</v>
      </c>
      <c r="B4" s="169"/>
      <c r="C4" s="169"/>
      <c r="D4" s="169"/>
      <c r="E4" s="169"/>
      <c r="F4" s="169"/>
      <c r="G4" s="169"/>
      <c r="H4" s="169"/>
      <c r="I4" s="169"/>
      <c r="J4" s="169"/>
      <c r="K4" s="169"/>
      <c r="L4" s="169"/>
      <c r="M4" s="169"/>
      <c r="N4" s="169"/>
      <c r="O4" s="591"/>
    </row>
    <row r="5" spans="1:15" ht="11.25" customHeight="1" thickBot="1">
      <c r="A5" s="711"/>
      <c r="B5" s="711"/>
      <c r="C5" s="711"/>
      <c r="D5" s="711"/>
      <c r="E5" s="711"/>
      <c r="F5" s="711"/>
      <c r="G5" s="711"/>
      <c r="H5" s="711"/>
      <c r="I5" s="711"/>
      <c r="J5" s="711"/>
      <c r="K5" s="711"/>
      <c r="L5" s="711"/>
      <c r="M5" s="711"/>
      <c r="N5" s="711"/>
    </row>
    <row r="6" spans="1:15" ht="35.1" customHeight="1">
      <c r="A6" s="174" t="s">
        <v>1</v>
      </c>
      <c r="B6" s="671" t="s">
        <v>736</v>
      </c>
      <c r="C6" s="671"/>
      <c r="D6" s="671"/>
      <c r="E6" s="671"/>
      <c r="F6" s="671"/>
      <c r="G6" s="671"/>
      <c r="H6" s="47" t="s">
        <v>737</v>
      </c>
      <c r="I6" s="47" t="s">
        <v>738</v>
      </c>
      <c r="J6" s="47" t="s">
        <v>817</v>
      </c>
      <c r="K6" s="47" t="s">
        <v>739</v>
      </c>
      <c r="L6" s="47" t="s">
        <v>740</v>
      </c>
      <c r="M6" s="47" t="s">
        <v>741</v>
      </c>
      <c r="N6" s="46" t="s">
        <v>818</v>
      </c>
    </row>
    <row r="7" spans="1:15" ht="81.75" customHeight="1">
      <c r="A7" s="712"/>
      <c r="B7" s="845" t="s">
        <v>819</v>
      </c>
      <c r="C7" s="845" t="s">
        <v>820</v>
      </c>
      <c r="D7" s="845" t="s">
        <v>743</v>
      </c>
      <c r="E7" s="845" t="s">
        <v>704</v>
      </c>
      <c r="F7" s="845" t="s">
        <v>821</v>
      </c>
      <c r="G7" s="845" t="s">
        <v>822</v>
      </c>
      <c r="H7" s="49"/>
      <c r="I7" s="49"/>
      <c r="J7" s="49"/>
      <c r="K7" s="49"/>
      <c r="L7" s="49"/>
      <c r="M7" s="49"/>
      <c r="N7" s="713"/>
    </row>
    <row r="8" spans="1:15" ht="9.75" customHeight="1">
      <c r="A8" s="13"/>
      <c r="B8" s="618"/>
      <c r="C8" s="618"/>
      <c r="D8" s="618"/>
      <c r="E8" s="618"/>
      <c r="F8" s="618"/>
      <c r="G8" s="618"/>
      <c r="H8" s="618"/>
      <c r="I8" s="618"/>
      <c r="J8" s="618"/>
      <c r="K8" s="618"/>
      <c r="L8" s="618"/>
      <c r="M8" s="618"/>
      <c r="N8" s="618"/>
    </row>
    <row r="9" spans="1:15" s="24" customFormat="1" ht="20.100000000000001" customHeight="1">
      <c r="A9" s="287" t="s">
        <v>29</v>
      </c>
      <c r="B9" s="846">
        <v>64.99739415013164</v>
      </c>
      <c r="C9" s="846">
        <v>0.76879809003220212</v>
      </c>
      <c r="D9" s="846">
        <v>0.44696540008320418</v>
      </c>
      <c r="E9" s="846">
        <v>17.630957919882274</v>
      </c>
      <c r="F9" s="846">
        <v>0.80945165069327818</v>
      </c>
      <c r="G9" s="846">
        <v>4.2442254475077075</v>
      </c>
      <c r="H9" s="846" t="s">
        <v>134</v>
      </c>
      <c r="I9" s="846" t="s">
        <v>134</v>
      </c>
      <c r="J9" s="846">
        <v>6.1529660646532376</v>
      </c>
      <c r="K9" s="846" t="s">
        <v>134</v>
      </c>
      <c r="L9" s="846">
        <v>4.6570670307139279</v>
      </c>
      <c r="M9" s="846">
        <v>0.29217424630253946</v>
      </c>
      <c r="N9" s="847">
        <v>324556.07295999996</v>
      </c>
      <c r="O9" s="600"/>
    </row>
    <row r="10" spans="1:15" s="24" customFormat="1" ht="20.100000000000001" customHeight="1">
      <c r="A10" s="287" t="s">
        <v>30</v>
      </c>
      <c r="B10" s="846">
        <v>74.967878211514588</v>
      </c>
      <c r="C10" s="846">
        <v>0.14586456437093248</v>
      </c>
      <c r="D10" s="846" t="s">
        <v>134</v>
      </c>
      <c r="E10" s="846">
        <v>11.339847784935547</v>
      </c>
      <c r="F10" s="846" t="s">
        <v>134</v>
      </c>
      <c r="G10" s="846">
        <v>6.726186084819795</v>
      </c>
      <c r="H10" s="846" t="s">
        <v>134</v>
      </c>
      <c r="I10" s="846" t="s">
        <v>134</v>
      </c>
      <c r="J10" s="846">
        <v>6.7971842148200539</v>
      </c>
      <c r="K10" s="846" t="s">
        <v>134</v>
      </c>
      <c r="L10" s="846" t="s">
        <v>134</v>
      </c>
      <c r="M10" s="846">
        <v>2.3039139539085114E-2</v>
      </c>
      <c r="N10" s="847">
        <v>12350.114010000001</v>
      </c>
      <c r="O10" s="600"/>
    </row>
    <row r="11" spans="1:15" s="24" customFormat="1" ht="20.100000000000001" customHeight="1">
      <c r="A11" s="287" t="s">
        <v>31</v>
      </c>
      <c r="B11" s="846">
        <v>52.908857168799393</v>
      </c>
      <c r="C11" s="846">
        <v>2.6487381171946996E-2</v>
      </c>
      <c r="D11" s="846">
        <v>0.48499865194970898</v>
      </c>
      <c r="E11" s="846">
        <v>18.478476290795221</v>
      </c>
      <c r="F11" s="846">
        <v>7.9564705516993381</v>
      </c>
      <c r="G11" s="846">
        <v>9.6186957817979213</v>
      </c>
      <c r="H11" s="846" t="s">
        <v>134</v>
      </c>
      <c r="I11" s="846" t="s">
        <v>134</v>
      </c>
      <c r="J11" s="846">
        <v>8.4420431832737499</v>
      </c>
      <c r="K11" s="846" t="s">
        <v>134</v>
      </c>
      <c r="L11" s="846">
        <v>1.5330829127202972</v>
      </c>
      <c r="M11" s="846">
        <v>0.550888077792418</v>
      </c>
      <c r="N11" s="847">
        <v>483832.50563000003</v>
      </c>
      <c r="O11" s="600"/>
    </row>
    <row r="12" spans="1:15" s="24" customFormat="1" ht="20.100000000000001" customHeight="1">
      <c r="A12" s="287" t="s">
        <v>32</v>
      </c>
      <c r="B12" s="846">
        <v>68.848975462231877</v>
      </c>
      <c r="C12" s="846">
        <v>0.15526745758452429</v>
      </c>
      <c r="D12" s="846">
        <v>0.11772424134183618</v>
      </c>
      <c r="E12" s="846">
        <v>17.326156791467771</v>
      </c>
      <c r="F12" s="846">
        <v>1.8652385539310157</v>
      </c>
      <c r="G12" s="846">
        <v>5.9302828061795676</v>
      </c>
      <c r="H12" s="846" t="s">
        <v>134</v>
      </c>
      <c r="I12" s="846" t="s">
        <v>134</v>
      </c>
      <c r="J12" s="846">
        <v>5.7490554578867838</v>
      </c>
      <c r="K12" s="846" t="s">
        <v>134</v>
      </c>
      <c r="L12" s="846" t="s">
        <v>134</v>
      </c>
      <c r="M12" s="846">
        <v>7.2992293766048471E-3</v>
      </c>
      <c r="N12" s="847">
        <v>65738.720520000017</v>
      </c>
      <c r="O12" s="600"/>
    </row>
    <row r="13" spans="1:15" s="24" customFormat="1" ht="20.100000000000001" customHeight="1">
      <c r="A13" s="287" t="s">
        <v>33</v>
      </c>
      <c r="B13" s="846">
        <v>67.678891731347818</v>
      </c>
      <c r="C13" s="846">
        <v>2.9271192906262238</v>
      </c>
      <c r="D13" s="846">
        <v>0.49166530963480209</v>
      </c>
      <c r="E13" s="846">
        <v>16.2694058998859</v>
      </c>
      <c r="F13" s="846">
        <v>2.9506677461767112</v>
      </c>
      <c r="G13" s="846">
        <v>4.8940586169639841</v>
      </c>
      <c r="H13" s="846" t="s">
        <v>134</v>
      </c>
      <c r="I13" s="846" t="s">
        <v>134</v>
      </c>
      <c r="J13" s="846">
        <v>2.1959360666591738</v>
      </c>
      <c r="K13" s="846">
        <v>2.4059987739312891</v>
      </c>
      <c r="L13" s="846">
        <v>0.18523547253214392</v>
      </c>
      <c r="M13" s="846">
        <v>1.02109224196477E-3</v>
      </c>
      <c r="N13" s="847">
        <v>124798.71529999998</v>
      </c>
      <c r="O13" s="600"/>
    </row>
    <row r="14" spans="1:15" s="24" customFormat="1" ht="20.100000000000001" customHeight="1">
      <c r="A14" s="287" t="s">
        <v>116</v>
      </c>
      <c r="B14" s="846">
        <v>57.903586646227389</v>
      </c>
      <c r="C14" s="846">
        <v>0.48560245287467402</v>
      </c>
      <c r="D14" s="846">
        <v>0.62419466154919645</v>
      </c>
      <c r="E14" s="846">
        <v>18.838134156609286</v>
      </c>
      <c r="F14" s="846">
        <v>1.3020500085457373E-4</v>
      </c>
      <c r="G14" s="846">
        <v>0.29025330265581761</v>
      </c>
      <c r="H14" s="846" t="s">
        <v>134</v>
      </c>
      <c r="I14" s="846" t="s">
        <v>134</v>
      </c>
      <c r="J14" s="846">
        <v>2.9784360557212395</v>
      </c>
      <c r="K14" s="846" t="s">
        <v>134</v>
      </c>
      <c r="L14" s="846">
        <v>18.405821476962437</v>
      </c>
      <c r="M14" s="846">
        <v>0.47384104239909192</v>
      </c>
      <c r="N14" s="847">
        <v>324065.89396000002</v>
      </c>
      <c r="O14" s="600"/>
    </row>
    <row r="15" spans="1:15" s="24" customFormat="1" ht="20.100000000000001" customHeight="1">
      <c r="A15" s="287" t="s">
        <v>35</v>
      </c>
      <c r="B15" s="846">
        <v>30.261988265809748</v>
      </c>
      <c r="C15" s="846">
        <v>1.7589862607512288</v>
      </c>
      <c r="D15" s="846">
        <v>0.48829133070428954</v>
      </c>
      <c r="E15" s="846">
        <v>26.452916131430648</v>
      </c>
      <c r="F15" s="846" t="s">
        <v>134</v>
      </c>
      <c r="G15" s="846" t="s">
        <v>134</v>
      </c>
      <c r="H15" s="846" t="s">
        <v>134</v>
      </c>
      <c r="I15" s="846" t="s">
        <v>134</v>
      </c>
      <c r="J15" s="846">
        <v>0.80637333781579179</v>
      </c>
      <c r="K15" s="846" t="s">
        <v>134</v>
      </c>
      <c r="L15" s="846" t="s">
        <v>134</v>
      </c>
      <c r="M15" s="846">
        <v>40.231444673488298</v>
      </c>
      <c r="N15" s="847">
        <v>7071.8335200000001</v>
      </c>
      <c r="O15" s="600"/>
    </row>
    <row r="16" spans="1:15" s="24" customFormat="1" ht="20.100000000000001" customHeight="1">
      <c r="A16" s="287" t="s">
        <v>36</v>
      </c>
      <c r="B16" s="846">
        <v>65.404620565223979</v>
      </c>
      <c r="C16" s="846" t="s">
        <v>134</v>
      </c>
      <c r="D16" s="846">
        <v>0.53615787452067076</v>
      </c>
      <c r="E16" s="846">
        <v>11.845349013898133</v>
      </c>
      <c r="F16" s="846">
        <v>5.0570921264539894</v>
      </c>
      <c r="G16" s="846">
        <v>10.387757525548516</v>
      </c>
      <c r="H16" s="846" t="s">
        <v>134</v>
      </c>
      <c r="I16" s="846" t="s">
        <v>134</v>
      </c>
      <c r="J16" s="846">
        <v>4.9265911386758132</v>
      </c>
      <c r="K16" s="846" t="s">
        <v>134</v>
      </c>
      <c r="L16" s="846">
        <v>1.7095146951908655</v>
      </c>
      <c r="M16" s="846">
        <v>0.13291706048803867</v>
      </c>
      <c r="N16" s="847">
        <v>300712.80430999998</v>
      </c>
      <c r="O16" s="600"/>
    </row>
    <row r="17" spans="1:15" s="24" customFormat="1" ht="20.100000000000001" customHeight="1">
      <c r="A17" s="287" t="s">
        <v>37</v>
      </c>
      <c r="B17" s="846">
        <v>63.982752834579472</v>
      </c>
      <c r="C17" s="846">
        <v>0.25606146393179746</v>
      </c>
      <c r="D17" s="846">
        <v>5.8574057676679933E-2</v>
      </c>
      <c r="E17" s="846">
        <v>17.951029907939702</v>
      </c>
      <c r="F17" s="846">
        <v>0.89807288914067385</v>
      </c>
      <c r="G17" s="846">
        <v>1.5372635229310823</v>
      </c>
      <c r="H17" s="846" t="s">
        <v>134</v>
      </c>
      <c r="I17" s="846">
        <v>1.4473132952082265E-2</v>
      </c>
      <c r="J17" s="846">
        <v>2.7986746892639509</v>
      </c>
      <c r="K17" s="846">
        <v>7.1940653433597932</v>
      </c>
      <c r="L17" s="846">
        <v>5.1735020044445221</v>
      </c>
      <c r="M17" s="846">
        <v>0.13553015378024078</v>
      </c>
      <c r="N17" s="847">
        <v>122285.89386</v>
      </c>
      <c r="O17" s="600"/>
    </row>
    <row r="18" spans="1:15" s="24" customFormat="1" ht="20.100000000000001" customHeight="1">
      <c r="A18" s="287" t="s">
        <v>38</v>
      </c>
      <c r="B18" s="846">
        <v>64.848380129059777</v>
      </c>
      <c r="C18" s="846">
        <v>4.5128756894379576</v>
      </c>
      <c r="D18" s="846">
        <v>0.10920641950440101</v>
      </c>
      <c r="E18" s="846">
        <v>5.0405933419969715</v>
      </c>
      <c r="F18" s="846">
        <v>4.5249644317108855</v>
      </c>
      <c r="G18" s="846">
        <v>1.033284413058666</v>
      </c>
      <c r="H18" s="846" t="s">
        <v>134</v>
      </c>
      <c r="I18" s="846" t="s">
        <v>134</v>
      </c>
      <c r="J18" s="846">
        <v>1.9414888165058493</v>
      </c>
      <c r="K18" s="846">
        <v>17.987499641183241</v>
      </c>
      <c r="L18" s="846" t="s">
        <v>134</v>
      </c>
      <c r="M18" s="846">
        <v>1.7071175422616477E-3</v>
      </c>
      <c r="N18" s="847">
        <v>47675.100269999995</v>
      </c>
      <c r="O18" s="600"/>
    </row>
    <row r="19" spans="1:15" s="24" customFormat="1" ht="20.100000000000001" customHeight="1">
      <c r="A19" s="26" t="s">
        <v>39</v>
      </c>
      <c r="B19" s="846">
        <v>47.693010234466144</v>
      </c>
      <c r="C19" s="846">
        <v>1.3357818632868383</v>
      </c>
      <c r="D19" s="846">
        <v>1.1015112006292866</v>
      </c>
      <c r="E19" s="846">
        <v>1.2222335323545359</v>
      </c>
      <c r="F19" s="846">
        <v>3.0224412034134844</v>
      </c>
      <c r="G19" s="846" t="s">
        <v>134</v>
      </c>
      <c r="H19" s="846" t="s">
        <v>134</v>
      </c>
      <c r="I19" s="846">
        <v>42.02356955134168</v>
      </c>
      <c r="J19" s="846">
        <v>3.5743281009275512</v>
      </c>
      <c r="K19" s="846" t="s">
        <v>134</v>
      </c>
      <c r="L19" s="846" t="s">
        <v>134</v>
      </c>
      <c r="M19" s="846">
        <v>2.7124313580494254E-2</v>
      </c>
      <c r="N19" s="847">
        <v>47540.557889999996</v>
      </c>
      <c r="O19" s="600"/>
    </row>
    <row r="20" spans="1:15" s="24" customFormat="1" ht="20.100000000000001" customHeight="1">
      <c r="A20" s="26" t="s">
        <v>117</v>
      </c>
      <c r="B20" s="846">
        <v>67.236247426531634</v>
      </c>
      <c r="C20" s="846">
        <v>0.49541261832892453</v>
      </c>
      <c r="D20" s="846">
        <v>0.52303360736701499</v>
      </c>
      <c r="E20" s="846">
        <v>13.131066416658808</v>
      </c>
      <c r="F20" s="846">
        <v>2.1542646458564549</v>
      </c>
      <c r="G20" s="846" t="s">
        <v>134</v>
      </c>
      <c r="H20" s="846" t="s">
        <v>134</v>
      </c>
      <c r="I20" s="846" t="s">
        <v>134</v>
      </c>
      <c r="J20" s="846">
        <v>0.11589125025055541</v>
      </c>
      <c r="K20" s="846">
        <v>8.6230587859160934</v>
      </c>
      <c r="L20" s="846" t="s">
        <v>134</v>
      </c>
      <c r="M20" s="846">
        <v>7.7210252490905056</v>
      </c>
      <c r="N20" s="847">
        <v>51252.436980000006</v>
      </c>
      <c r="O20" s="600"/>
    </row>
    <row r="21" spans="1:15" s="24" customFormat="1" ht="20.100000000000001" customHeight="1">
      <c r="A21" s="26" t="s">
        <v>153</v>
      </c>
      <c r="B21" s="846">
        <v>90.583930634822067</v>
      </c>
      <c r="C21" s="846">
        <v>0.16356223403758655</v>
      </c>
      <c r="D21" s="846">
        <v>6.9075828180539783E-2</v>
      </c>
      <c r="E21" s="846" t="s">
        <v>134</v>
      </c>
      <c r="F21" s="846" t="s">
        <v>134</v>
      </c>
      <c r="G21" s="846" t="s">
        <v>134</v>
      </c>
      <c r="H21" s="846" t="s">
        <v>134</v>
      </c>
      <c r="I21" s="846" t="s">
        <v>134</v>
      </c>
      <c r="J21" s="846">
        <v>9.1282307115029084</v>
      </c>
      <c r="K21" s="846" t="s">
        <v>134</v>
      </c>
      <c r="L21" s="846" t="s">
        <v>134</v>
      </c>
      <c r="M21" s="846">
        <v>5.5200591456882157E-2</v>
      </c>
      <c r="N21" s="847">
        <v>11819.329880000001</v>
      </c>
      <c r="O21" s="600"/>
    </row>
    <row r="22" spans="1:15" s="24" customFormat="1" ht="20.100000000000001" customHeight="1">
      <c r="A22" s="27" t="s">
        <v>42</v>
      </c>
      <c r="B22" s="846">
        <v>79.221581072785995</v>
      </c>
      <c r="C22" s="846">
        <v>0.36234854224043467</v>
      </c>
      <c r="D22" s="846" t="s">
        <v>134</v>
      </c>
      <c r="E22" s="846">
        <v>4.2004520270757473</v>
      </c>
      <c r="F22" s="846" t="s">
        <v>134</v>
      </c>
      <c r="G22" s="846">
        <v>7.3374922850839184</v>
      </c>
      <c r="H22" s="846" t="s">
        <v>134</v>
      </c>
      <c r="I22" s="846" t="s">
        <v>134</v>
      </c>
      <c r="J22" s="846">
        <v>6.6148293087819914</v>
      </c>
      <c r="K22" s="846" t="s">
        <v>134</v>
      </c>
      <c r="L22" s="846" t="s">
        <v>134</v>
      </c>
      <c r="M22" s="846">
        <v>2.2632967640319195</v>
      </c>
      <c r="N22" s="847">
        <v>11857.77642</v>
      </c>
      <c r="O22" s="600"/>
    </row>
    <row r="23" spans="1:15" s="24" customFormat="1" ht="20.100000000000001" customHeight="1">
      <c r="A23" s="26" t="s">
        <v>43</v>
      </c>
      <c r="B23" s="846">
        <v>49.784009516518189</v>
      </c>
      <c r="C23" s="846">
        <v>0.47048097474049155</v>
      </c>
      <c r="D23" s="846" t="s">
        <v>134</v>
      </c>
      <c r="E23" s="846">
        <v>25.035255554320017</v>
      </c>
      <c r="F23" s="846" t="s">
        <v>134</v>
      </c>
      <c r="G23" s="846" t="s">
        <v>134</v>
      </c>
      <c r="H23" s="846">
        <v>24.645731763730332</v>
      </c>
      <c r="I23" s="846" t="s">
        <v>134</v>
      </c>
      <c r="J23" s="846">
        <v>6.4522190690962725E-2</v>
      </c>
      <c r="K23" s="846" t="s">
        <v>134</v>
      </c>
      <c r="L23" s="846" t="s">
        <v>134</v>
      </c>
      <c r="M23" s="846" t="s">
        <v>134</v>
      </c>
      <c r="N23" s="847">
        <v>15160.3346</v>
      </c>
      <c r="O23" s="600"/>
    </row>
    <row r="24" spans="1:15" s="24" customFormat="1" ht="20.100000000000001" customHeight="1">
      <c r="A24" s="26" t="s">
        <v>44</v>
      </c>
      <c r="B24" s="846">
        <v>99.961776032149373</v>
      </c>
      <c r="C24" s="846" t="s">
        <v>134</v>
      </c>
      <c r="D24" s="846">
        <v>1.4198870817649555E-2</v>
      </c>
      <c r="E24" s="846">
        <v>1.471155051236895E-3</v>
      </c>
      <c r="F24" s="846" t="s">
        <v>134</v>
      </c>
      <c r="G24" s="846" t="s">
        <v>134</v>
      </c>
      <c r="H24" s="846" t="s">
        <v>134</v>
      </c>
      <c r="I24" s="846" t="s">
        <v>134</v>
      </c>
      <c r="J24" s="846">
        <v>2.2553941981728297E-2</v>
      </c>
      <c r="K24" s="846" t="s">
        <v>134</v>
      </c>
      <c r="L24" s="846" t="s">
        <v>134</v>
      </c>
      <c r="M24" s="846" t="s">
        <v>134</v>
      </c>
      <c r="N24" s="847">
        <v>13620.590150000002</v>
      </c>
      <c r="O24" s="600"/>
    </row>
    <row r="25" spans="1:15" s="24" customFormat="1" ht="20.100000000000001" customHeight="1">
      <c r="A25" s="26" t="s">
        <v>45</v>
      </c>
      <c r="B25" s="846">
        <v>37.929460677745567</v>
      </c>
      <c r="C25" s="846">
        <v>3.948769575448642</v>
      </c>
      <c r="D25" s="846">
        <v>3.7054870308244281</v>
      </c>
      <c r="E25" s="846">
        <v>5.2690066919573768</v>
      </c>
      <c r="F25" s="846">
        <v>7.1528539192827365</v>
      </c>
      <c r="G25" s="846" t="s">
        <v>134</v>
      </c>
      <c r="H25" s="846" t="s">
        <v>134</v>
      </c>
      <c r="I25" s="846" t="s">
        <v>134</v>
      </c>
      <c r="J25" s="846">
        <v>6.0217079044410987E-3</v>
      </c>
      <c r="K25" s="846">
        <v>41.988400396836816</v>
      </c>
      <c r="L25" s="846" t="s">
        <v>134</v>
      </c>
      <c r="M25" s="846" t="s">
        <v>134</v>
      </c>
      <c r="N25" s="847">
        <v>30548.4761</v>
      </c>
      <c r="O25" s="600"/>
    </row>
    <row r="26" spans="1:15" s="24" customFormat="1" ht="20.100000000000001" customHeight="1">
      <c r="A26" s="26" t="s">
        <v>46</v>
      </c>
      <c r="B26" s="846">
        <v>67.444616963347329</v>
      </c>
      <c r="C26" s="846" t="s">
        <v>134</v>
      </c>
      <c r="D26" s="846" t="s">
        <v>134</v>
      </c>
      <c r="E26" s="846">
        <v>22.858558855690799</v>
      </c>
      <c r="F26" s="846">
        <v>4.709496433340151</v>
      </c>
      <c r="G26" s="846" t="s">
        <v>134</v>
      </c>
      <c r="H26" s="846" t="s">
        <v>134</v>
      </c>
      <c r="I26" s="846">
        <v>0.50116388213179586</v>
      </c>
      <c r="J26" s="846">
        <v>4.4861638654899298</v>
      </c>
      <c r="K26" s="846" t="s">
        <v>134</v>
      </c>
      <c r="L26" s="846" t="s">
        <v>134</v>
      </c>
      <c r="M26" s="846" t="s">
        <v>134</v>
      </c>
      <c r="N26" s="847">
        <v>37423.686479999997</v>
      </c>
      <c r="O26" s="600"/>
    </row>
    <row r="27" spans="1:15" s="19" customFormat="1" ht="30.75" customHeight="1" thickBot="1">
      <c r="A27" s="363" t="s">
        <v>47</v>
      </c>
      <c r="B27" s="848">
        <v>60.855504895683367</v>
      </c>
      <c r="C27" s="848">
        <v>0.62923448275903193</v>
      </c>
      <c r="D27" s="848">
        <v>0.50264641681116273</v>
      </c>
      <c r="E27" s="848">
        <v>15.961358597914939</v>
      </c>
      <c r="F27" s="848">
        <v>3.4927477678958776</v>
      </c>
      <c r="G27" s="848">
        <v>5.2438160611826286</v>
      </c>
      <c r="H27" s="848">
        <v>0.18384861809715577</v>
      </c>
      <c r="I27" s="848">
        <v>0.99313016417287348</v>
      </c>
      <c r="J27" s="848">
        <v>5.0367291701773764</v>
      </c>
      <c r="K27" s="848">
        <v>1.8511875544307124</v>
      </c>
      <c r="L27" s="848">
        <v>4.61925899872743</v>
      </c>
      <c r="M27" s="848">
        <v>0.6305372721474406</v>
      </c>
      <c r="N27" s="849">
        <v>2032310.8428400003</v>
      </c>
      <c r="O27" s="600"/>
    </row>
    <row r="28" spans="1:15" ht="9.75" customHeight="1">
      <c r="A28" s="19"/>
      <c r="B28" s="719"/>
      <c r="C28" s="719"/>
      <c r="D28" s="719"/>
      <c r="E28" s="719"/>
      <c r="F28" s="719"/>
      <c r="G28" s="719"/>
      <c r="H28" s="719"/>
      <c r="I28" s="719"/>
      <c r="J28" s="719"/>
      <c r="K28" s="719"/>
      <c r="L28" s="719"/>
      <c r="M28" s="719"/>
      <c r="N28" s="719"/>
      <c r="O28" s="850"/>
    </row>
    <row r="29" spans="1:15">
      <c r="A29" s="30" t="s">
        <v>156</v>
      </c>
      <c r="B29" s="721"/>
      <c r="C29" s="18"/>
      <c r="D29" s="18"/>
      <c r="E29" s="18"/>
      <c r="F29" s="18"/>
      <c r="G29" s="18"/>
      <c r="H29" s="18"/>
      <c r="I29" s="18"/>
      <c r="J29" s="18"/>
      <c r="K29" s="18"/>
      <c r="L29" s="18"/>
      <c r="M29" s="18"/>
      <c r="N29" s="18"/>
      <c r="O29" s="35"/>
    </row>
    <row r="30" spans="1:15">
      <c r="A30" s="611" t="s">
        <v>49</v>
      </c>
      <c r="B30" s="611"/>
      <c r="C30" s="611"/>
      <c r="D30" s="611"/>
      <c r="E30" s="611"/>
      <c r="F30" s="611"/>
      <c r="G30" s="611"/>
      <c r="H30" s="611"/>
      <c r="I30" s="611"/>
      <c r="J30" s="611"/>
      <c r="K30" s="611"/>
      <c r="L30" s="611"/>
      <c r="M30" s="18"/>
      <c r="N30" s="18"/>
      <c r="O30" s="35"/>
    </row>
    <row r="31" spans="1:15">
      <c r="A31" s="18"/>
      <c r="B31" s="24"/>
      <c r="C31" s="24"/>
      <c r="D31" s="24"/>
      <c r="E31" s="24"/>
      <c r="F31" s="24"/>
      <c r="G31" s="24"/>
      <c r="H31" s="24"/>
      <c r="J31" s="35"/>
      <c r="K31" s="35"/>
      <c r="L31" s="35"/>
      <c r="M31" s="35"/>
      <c r="N31" s="35"/>
      <c r="O31" s="35"/>
    </row>
    <row r="32" spans="1:15">
      <c r="A32" s="35"/>
      <c r="B32" s="35"/>
      <c r="C32" s="35"/>
      <c r="D32" s="35"/>
      <c r="E32" s="35"/>
      <c r="F32" s="35"/>
      <c r="G32" s="35"/>
      <c r="H32" s="35"/>
      <c r="I32" s="35"/>
      <c r="J32" s="35"/>
      <c r="K32" s="35"/>
      <c r="L32" s="35"/>
      <c r="M32" s="35"/>
      <c r="N32" s="35"/>
      <c r="O32" s="35"/>
    </row>
  </sheetData>
  <mergeCells count="10">
    <mergeCell ref="L6:L7"/>
    <mergeCell ref="M6:M7"/>
    <mergeCell ref="N6:N7"/>
    <mergeCell ref="A30:L30"/>
    <mergeCell ref="A6:A7"/>
    <mergeCell ref="B6:G6"/>
    <mergeCell ref="H6:H7"/>
    <mergeCell ref="I6:I7"/>
    <mergeCell ref="J6:J7"/>
    <mergeCell ref="K6:K7"/>
  </mergeCells>
  <hyperlinks>
    <hyperlink ref="A1" location="Índice!A1" display="Volver al Índice" xr:uid="{D6B81A8D-A9A3-4B05-8E3C-77C8E3A8A14C}"/>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41B27-7C63-4F7D-B586-788959E157E9}">
  <dimension ref="A1:Y56"/>
  <sheetViews>
    <sheetView showGridLines="0" zoomScaleNormal="75" workbookViewId="0"/>
  </sheetViews>
  <sheetFormatPr baseColWidth="10" defaultColWidth="12.44140625" defaultRowHeight="13.2"/>
  <cols>
    <col min="1" max="1" width="38.44140625" style="7" customWidth="1"/>
    <col min="2" max="7" width="15.44140625" style="7" customWidth="1"/>
    <col min="8" max="8" width="18.44140625" style="7" customWidth="1"/>
    <col min="9" max="16384" width="12.44140625" style="7"/>
  </cols>
  <sheetData>
    <row r="1" spans="1:9" s="272" customFormat="1" ht="20.100000000000001" customHeight="1">
      <c r="A1" s="1422" t="s">
        <v>1246</v>
      </c>
    </row>
    <row r="2" spans="1:9" s="667" customFormat="1" ht="25.2" customHeight="1">
      <c r="A2" s="166" t="s">
        <v>746</v>
      </c>
      <c r="B2" s="166"/>
      <c r="C2" s="166"/>
      <c r="D2" s="166"/>
      <c r="E2" s="166"/>
      <c r="F2" s="166"/>
      <c r="G2" s="166"/>
      <c r="H2" s="166"/>
    </row>
    <row r="3" spans="1:9" s="164" customFormat="1" ht="20.100000000000001" customHeight="1">
      <c r="A3" s="168">
        <v>45716</v>
      </c>
      <c r="B3" s="168"/>
      <c r="C3" s="168"/>
      <c r="D3" s="168"/>
      <c r="E3" s="168"/>
      <c r="F3" s="168"/>
      <c r="G3" s="168"/>
      <c r="H3" s="168"/>
    </row>
    <row r="4" spans="1:9" s="276" customFormat="1" ht="20.100000000000001" customHeight="1">
      <c r="A4" s="169" t="s">
        <v>175</v>
      </c>
      <c r="B4" s="169"/>
      <c r="C4" s="169"/>
      <c r="D4" s="169"/>
      <c r="E4" s="169"/>
      <c r="F4" s="169"/>
      <c r="G4" s="169"/>
      <c r="H4" s="169"/>
    </row>
    <row r="5" spans="1:9" s="62" customFormat="1" ht="9.75" customHeight="1" thickBot="1"/>
    <row r="6" spans="1:9" s="62" customFormat="1" ht="66.75" customHeight="1">
      <c r="A6" s="722" t="s">
        <v>1</v>
      </c>
      <c r="B6" s="690" t="s">
        <v>747</v>
      </c>
      <c r="C6" s="690" t="s">
        <v>748</v>
      </c>
      <c r="D6" s="690" t="s">
        <v>749</v>
      </c>
      <c r="E6" s="690" t="s">
        <v>750</v>
      </c>
      <c r="F6" s="690" t="s">
        <v>751</v>
      </c>
      <c r="G6" s="690" t="s">
        <v>752</v>
      </c>
      <c r="H6" s="354" t="s">
        <v>753</v>
      </c>
      <c r="I6" s="649"/>
    </row>
    <row r="7" spans="1:9" s="62" customFormat="1" ht="7.5" customHeight="1">
      <c r="A7" s="723"/>
      <c r="B7" s="724"/>
      <c r="C7" s="724"/>
      <c r="D7" s="724"/>
      <c r="E7" s="724"/>
      <c r="F7" s="724"/>
      <c r="G7" s="724"/>
      <c r="H7" s="724"/>
      <c r="I7" s="649"/>
    </row>
    <row r="8" spans="1:9" s="24" customFormat="1" ht="20.100000000000001" customHeight="1">
      <c r="A8" s="287" t="s">
        <v>29</v>
      </c>
      <c r="B8" s="725">
        <v>35.056876564870151</v>
      </c>
      <c r="C8" s="725">
        <v>9.0135077622780919</v>
      </c>
      <c r="D8" s="725">
        <v>6.2005592660711872E-2</v>
      </c>
      <c r="E8" s="725">
        <v>1.2498672572512639</v>
      </c>
      <c r="F8" s="725">
        <v>52.704307748962705</v>
      </c>
      <c r="G8" s="725">
        <v>1.913435073977066</v>
      </c>
      <c r="H8" s="726">
        <v>467699.74699999997</v>
      </c>
    </row>
    <row r="9" spans="1:9" s="24" customFormat="1" ht="20.100000000000001" customHeight="1">
      <c r="A9" s="287" t="s">
        <v>30</v>
      </c>
      <c r="B9" s="725">
        <v>45.677970216764834</v>
      </c>
      <c r="C9" s="725">
        <v>13.919987528305979</v>
      </c>
      <c r="D9" s="725">
        <v>0.5313549001234692</v>
      </c>
      <c r="E9" s="725">
        <v>3.2160839752712889</v>
      </c>
      <c r="F9" s="725">
        <v>32.563305949025107</v>
      </c>
      <c r="G9" s="725">
        <v>4.0912974305093179</v>
      </c>
      <c r="H9" s="726">
        <v>13303.726000000001</v>
      </c>
    </row>
    <row r="10" spans="1:9" s="24" customFormat="1" ht="20.100000000000001" customHeight="1">
      <c r="A10" s="287" t="s">
        <v>31</v>
      </c>
      <c r="B10" s="725">
        <v>31.911376653852024</v>
      </c>
      <c r="C10" s="725">
        <v>20.848082425805806</v>
      </c>
      <c r="D10" s="725">
        <v>0.11521664599183307</v>
      </c>
      <c r="E10" s="725">
        <v>1.522912056575882</v>
      </c>
      <c r="F10" s="725">
        <v>41.696139732035249</v>
      </c>
      <c r="G10" s="725">
        <v>3.9062724857392048</v>
      </c>
      <c r="H10" s="726">
        <v>832020.40099999995</v>
      </c>
    </row>
    <row r="11" spans="1:9" s="24" customFormat="1" ht="20.100000000000001" customHeight="1">
      <c r="A11" s="287" t="s">
        <v>32</v>
      </c>
      <c r="B11" s="725">
        <v>35.025861057997624</v>
      </c>
      <c r="C11" s="725">
        <v>14.078516261799875</v>
      </c>
      <c r="D11" s="725">
        <v>0.43425241167504974</v>
      </c>
      <c r="E11" s="725">
        <v>2.0214305012669675</v>
      </c>
      <c r="F11" s="725">
        <v>45.30450707924313</v>
      </c>
      <c r="G11" s="725">
        <v>3.1354326880173624</v>
      </c>
      <c r="H11" s="726">
        <v>41450.546999999999</v>
      </c>
    </row>
    <row r="12" spans="1:9" s="24" customFormat="1" ht="20.100000000000001" customHeight="1">
      <c r="A12" s="287" t="s">
        <v>33</v>
      </c>
      <c r="B12" s="725">
        <v>40.841849668315191</v>
      </c>
      <c r="C12" s="725">
        <v>26.409265889788426</v>
      </c>
      <c r="D12" s="725">
        <v>0.39028512593233644</v>
      </c>
      <c r="E12" s="725">
        <v>3.618999995472663</v>
      </c>
      <c r="F12" s="725">
        <v>24.425162134451828</v>
      </c>
      <c r="G12" s="725">
        <v>4.3144371860395552</v>
      </c>
      <c r="H12" s="726">
        <v>62730.036</v>
      </c>
    </row>
    <row r="13" spans="1:9" s="24" customFormat="1" ht="20.100000000000001" customHeight="1">
      <c r="A13" s="287" t="s">
        <v>116</v>
      </c>
      <c r="B13" s="725">
        <v>34.822609353972759</v>
      </c>
      <c r="C13" s="725">
        <v>16.250932642203839</v>
      </c>
      <c r="D13" s="725">
        <v>0.10492627122290306</v>
      </c>
      <c r="E13" s="725">
        <v>3.1957688925474139</v>
      </c>
      <c r="F13" s="725">
        <v>39.136886276793028</v>
      </c>
      <c r="G13" s="725">
        <v>6.4888765632600531</v>
      </c>
      <c r="H13" s="726">
        <v>259426.92600000001</v>
      </c>
    </row>
    <row r="14" spans="1:9" s="24" customFormat="1" ht="20.100000000000001" customHeight="1">
      <c r="A14" s="287" t="s">
        <v>35</v>
      </c>
      <c r="B14" s="725">
        <v>27.488828959293183</v>
      </c>
      <c r="C14" s="725">
        <v>25.297722261432721</v>
      </c>
      <c r="D14" s="725">
        <v>7.6076644255722276E-2</v>
      </c>
      <c r="E14" s="725">
        <v>0.32354869605151043</v>
      </c>
      <c r="F14" s="725">
        <v>39.883321863698292</v>
      </c>
      <c r="G14" s="725">
        <v>6.930504397521295</v>
      </c>
      <c r="H14" s="726">
        <v>35432.688000000002</v>
      </c>
    </row>
    <row r="15" spans="1:9" s="24" customFormat="1" ht="20.100000000000001" customHeight="1">
      <c r="A15" s="287" t="s">
        <v>36</v>
      </c>
      <c r="B15" s="725">
        <v>26.419669029782249</v>
      </c>
      <c r="C15" s="725">
        <v>13.49430350623625</v>
      </c>
      <c r="D15" s="725">
        <v>9.131711087255788E-2</v>
      </c>
      <c r="E15" s="725">
        <v>2.2003664049239195</v>
      </c>
      <c r="F15" s="725">
        <v>55.956576367980873</v>
      </c>
      <c r="G15" s="725">
        <v>1.837767580204154</v>
      </c>
      <c r="H15" s="726">
        <v>297233.451</v>
      </c>
    </row>
    <row r="16" spans="1:9" s="24" customFormat="1" ht="20.100000000000001" customHeight="1">
      <c r="A16" s="287" t="s">
        <v>37</v>
      </c>
      <c r="B16" s="725">
        <v>54.904270417841296</v>
      </c>
      <c r="C16" s="725">
        <v>19.627662167682054</v>
      </c>
      <c r="D16" s="725">
        <v>6.4606892367168017E-2</v>
      </c>
      <c r="E16" s="725">
        <v>2.1162438213723678</v>
      </c>
      <c r="F16" s="725">
        <v>22.491438349402365</v>
      </c>
      <c r="G16" s="725">
        <v>0.79577883000360505</v>
      </c>
      <c r="H16" s="726">
        <v>208912.69500000001</v>
      </c>
    </row>
    <row r="17" spans="1:25" s="24" customFormat="1" ht="20.100000000000001" customHeight="1">
      <c r="A17" s="287" t="s">
        <v>38</v>
      </c>
      <c r="B17" s="725">
        <v>41.670521070996145</v>
      </c>
      <c r="C17" s="725">
        <v>15.187833735828438</v>
      </c>
      <c r="D17" s="725">
        <v>0.14532631423703832</v>
      </c>
      <c r="E17" s="725">
        <v>7.2581793147570348</v>
      </c>
      <c r="F17" s="725">
        <v>33.574869489014226</v>
      </c>
      <c r="G17" s="725">
        <v>2.163274961892097</v>
      </c>
      <c r="H17" s="726">
        <v>20463.602999999999</v>
      </c>
    </row>
    <row r="18" spans="1:25" s="24" customFormat="1" ht="20.100000000000001" customHeight="1">
      <c r="A18" s="26" t="s">
        <v>39</v>
      </c>
      <c r="B18" s="725">
        <v>21.049104051888182</v>
      </c>
      <c r="C18" s="725">
        <v>6.4627975109931137</v>
      </c>
      <c r="D18" s="725">
        <v>9.7202126107316669E-2</v>
      </c>
      <c r="E18" s="725">
        <v>7.559810848631809</v>
      </c>
      <c r="F18" s="725">
        <v>64.148721957243865</v>
      </c>
      <c r="G18" s="725">
        <v>0.68236350513571042</v>
      </c>
      <c r="H18" s="726">
        <v>91705.812999999995</v>
      </c>
    </row>
    <row r="19" spans="1:25" s="24" customFormat="1" ht="20.100000000000001" customHeight="1">
      <c r="A19" s="26" t="s">
        <v>117</v>
      </c>
      <c r="B19" s="725">
        <v>40.643705698210148</v>
      </c>
      <c r="C19" s="725">
        <v>15.263744270134447</v>
      </c>
      <c r="D19" s="725">
        <v>0.2290567006767984</v>
      </c>
      <c r="E19" s="725">
        <v>6.1944385462741556</v>
      </c>
      <c r="F19" s="725">
        <v>35.144417226863034</v>
      </c>
      <c r="G19" s="725">
        <v>2.5246343126308042</v>
      </c>
      <c r="H19" s="726">
        <v>30814.641</v>
      </c>
    </row>
    <row r="20" spans="1:25" s="24" customFormat="1" ht="20.100000000000001" customHeight="1">
      <c r="A20" s="26" t="s">
        <v>153</v>
      </c>
      <c r="B20" s="725">
        <v>33.647799582060202</v>
      </c>
      <c r="C20" s="725">
        <v>9.7076504756617297</v>
      </c>
      <c r="D20" s="725">
        <v>2.1656074296467383E-2</v>
      </c>
      <c r="E20" s="725">
        <v>0.16503541868579466</v>
      </c>
      <c r="F20" s="725">
        <v>55.917741319528005</v>
      </c>
      <c r="G20" s="725">
        <v>0.54011712976780191</v>
      </c>
      <c r="H20" s="726">
        <v>37439.841999999997</v>
      </c>
    </row>
    <row r="21" spans="1:25" s="24" customFormat="1" ht="20.100000000000001" customHeight="1">
      <c r="A21" s="27" t="s">
        <v>42</v>
      </c>
      <c r="B21" s="725">
        <v>46.509871898931024</v>
      </c>
      <c r="C21" s="725">
        <v>11.665137780848731</v>
      </c>
      <c r="D21" s="725">
        <v>0.67904782077482417</v>
      </c>
      <c r="E21" s="725">
        <v>13.862889393297294</v>
      </c>
      <c r="F21" s="725">
        <v>26.612410334498282</v>
      </c>
      <c r="G21" s="725">
        <v>0.6706480445790306</v>
      </c>
      <c r="H21" s="726">
        <v>18964.791000000001</v>
      </c>
    </row>
    <row r="22" spans="1:25" s="24" customFormat="1" ht="20.100000000000001" customHeight="1">
      <c r="A22" s="26" t="s">
        <v>43</v>
      </c>
      <c r="B22" s="725">
        <v>55.560456706763773</v>
      </c>
      <c r="C22" s="725">
        <v>18.054778903584705</v>
      </c>
      <c r="D22" s="725">
        <v>0.23904566671935751</v>
      </c>
      <c r="E22" s="725">
        <v>1.9550386715408825</v>
      </c>
      <c r="F22" s="725">
        <v>18.041137597459844</v>
      </c>
      <c r="G22" s="725">
        <v>6.1495424539314349</v>
      </c>
      <c r="H22" s="726">
        <v>4801.5929999999998</v>
      </c>
    </row>
    <row r="23" spans="1:25" s="24" customFormat="1" ht="20.100000000000001" customHeight="1">
      <c r="A23" s="26" t="s">
        <v>44</v>
      </c>
      <c r="B23" s="725">
        <v>54.230042079227893</v>
      </c>
      <c r="C23" s="725">
        <v>10.65352535501521</v>
      </c>
      <c r="D23" s="725">
        <v>0.49877836471810683</v>
      </c>
      <c r="E23" s="725">
        <v>1.442974906283419</v>
      </c>
      <c r="F23" s="725">
        <v>27.340420146674489</v>
      </c>
      <c r="G23" s="725">
        <v>5.834283602795761</v>
      </c>
      <c r="H23" s="726">
        <v>4089.1909999999998</v>
      </c>
    </row>
    <row r="24" spans="1:25" s="24" customFormat="1" ht="20.100000000000001" customHeight="1">
      <c r="A24" s="26" t="s">
        <v>45</v>
      </c>
      <c r="B24" s="725">
        <v>38.759349883545028</v>
      </c>
      <c r="C24" s="725">
        <v>16.02159902714024</v>
      </c>
      <c r="D24" s="725">
        <v>2.0656341775604488</v>
      </c>
      <c r="E24" s="725">
        <v>3.5151266615755308</v>
      </c>
      <c r="F24" s="725">
        <v>38.032857927899279</v>
      </c>
      <c r="G24" s="725">
        <v>1.6054323222794746</v>
      </c>
      <c r="H24" s="726">
        <v>9451.7219999999998</v>
      </c>
    </row>
    <row r="25" spans="1:25" s="24" customFormat="1" ht="20.100000000000001" customHeight="1">
      <c r="A25" s="26" t="s">
        <v>46</v>
      </c>
      <c r="B25" s="725">
        <v>55.65378821672121</v>
      </c>
      <c r="C25" s="725">
        <v>18.227147554348093</v>
      </c>
      <c r="D25" s="725">
        <v>0.12542953810026361</v>
      </c>
      <c r="E25" s="725">
        <v>3.3639134288193735</v>
      </c>
      <c r="F25" s="725">
        <v>22.278536709093714</v>
      </c>
      <c r="G25" s="725">
        <v>0.35118374248147505</v>
      </c>
      <c r="H25" s="726">
        <v>123390.393</v>
      </c>
    </row>
    <row r="26" spans="1:25" s="605" customFormat="1" ht="24.75" customHeight="1" thickBot="1">
      <c r="A26" s="363" t="s">
        <v>47</v>
      </c>
      <c r="B26" s="727">
        <v>35.47754003100917</v>
      </c>
      <c r="C26" s="727">
        <v>16.293320898150085</v>
      </c>
      <c r="D26" s="727">
        <v>0.12338892489815757</v>
      </c>
      <c r="E26" s="727">
        <v>2.3081321015708895</v>
      </c>
      <c r="F26" s="727">
        <v>42.839434122204629</v>
      </c>
      <c r="G26" s="727">
        <v>2.9581840393851611</v>
      </c>
      <c r="H26" s="728">
        <v>2559331.8059999999</v>
      </c>
      <c r="I26" s="24"/>
    </row>
    <row r="27" spans="1:25" s="62" customFormat="1" ht="6.75" customHeight="1">
      <c r="A27" s="24"/>
      <c r="B27" s="729"/>
      <c r="C27" s="729"/>
      <c r="D27" s="729"/>
      <c r="E27" s="729"/>
      <c r="F27" s="729"/>
      <c r="G27" s="729"/>
      <c r="H27" s="729"/>
      <c r="I27" s="24"/>
      <c r="J27" s="605"/>
      <c r="K27" s="605"/>
      <c r="L27" s="605"/>
      <c r="M27" s="605"/>
      <c r="N27" s="605"/>
      <c r="O27" s="605"/>
      <c r="P27" s="605"/>
      <c r="Q27" s="605"/>
      <c r="R27" s="605"/>
      <c r="S27" s="605"/>
      <c r="T27" s="605"/>
      <c r="U27" s="605"/>
      <c r="V27" s="605"/>
      <c r="W27" s="605"/>
      <c r="X27" s="605"/>
      <c r="Y27" s="605"/>
    </row>
    <row r="28" spans="1:25" s="365" customFormat="1" ht="11.1" customHeight="1">
      <c r="A28" s="201" t="s">
        <v>681</v>
      </c>
      <c r="B28" s="24"/>
      <c r="C28" s="24"/>
      <c r="D28" s="24"/>
      <c r="E28" s="24"/>
      <c r="F28" s="24"/>
      <c r="G28" s="24"/>
      <c r="H28" s="730"/>
      <c r="I28" s="731"/>
    </row>
    <row r="29" spans="1:25" s="365" customFormat="1" ht="11.1" customHeight="1">
      <c r="A29" s="201" t="s">
        <v>754</v>
      </c>
      <c r="B29" s="24"/>
      <c r="C29" s="24"/>
      <c r="D29" s="24"/>
      <c r="E29" s="24"/>
      <c r="F29" s="24"/>
      <c r="G29" s="24"/>
      <c r="H29" s="24"/>
      <c r="I29" s="731"/>
    </row>
    <row r="30" spans="1:25" s="365" customFormat="1" ht="11.1" customHeight="1">
      <c r="A30" s="201" t="s">
        <v>755</v>
      </c>
      <c r="B30" s="24"/>
      <c r="C30" s="24"/>
      <c r="D30" s="24"/>
      <c r="E30" s="24"/>
      <c r="F30" s="24"/>
      <c r="G30" s="24"/>
      <c r="H30" s="24"/>
      <c r="I30" s="731"/>
    </row>
    <row r="31" spans="1:25" s="365" customFormat="1" ht="11.1" customHeight="1">
      <c r="A31" s="201" t="s">
        <v>756</v>
      </c>
      <c r="B31" s="24"/>
      <c r="C31" s="24"/>
      <c r="D31" s="24"/>
      <c r="E31" s="24"/>
      <c r="F31" s="24"/>
      <c r="G31" s="24"/>
      <c r="H31" s="24"/>
      <c r="I31" s="731"/>
    </row>
    <row r="32" spans="1:25" ht="11.25" customHeight="1">
      <c r="A32" s="611" t="s">
        <v>49</v>
      </c>
      <c r="B32" s="611"/>
      <c r="C32" s="611"/>
      <c r="D32" s="611"/>
      <c r="E32" s="611"/>
      <c r="F32" s="611"/>
      <c r="G32" s="611"/>
      <c r="H32" s="611"/>
      <c r="I32" s="611"/>
      <c r="J32" s="611"/>
      <c r="K32" s="611"/>
      <c r="L32" s="611"/>
    </row>
    <row r="33" spans="1:8" ht="12.15" customHeight="1">
      <c r="A33" s="18"/>
      <c r="B33" s="24"/>
      <c r="C33" s="24"/>
      <c r="D33" s="24"/>
      <c r="E33" s="24"/>
      <c r="F33" s="24"/>
      <c r="G33" s="24"/>
      <c r="H33" s="24"/>
    </row>
    <row r="49" s="7" customFormat="1"/>
    <row r="50" s="7" customFormat="1"/>
    <row r="51" s="7" customFormat="1"/>
    <row r="52" s="7" customFormat="1"/>
    <row r="53" s="7" customFormat="1"/>
    <row r="54" s="7" customFormat="1"/>
    <row r="55" s="7" customFormat="1"/>
    <row r="56" s="7" customFormat="1"/>
  </sheetData>
  <mergeCells count="1">
    <mergeCell ref="A32:L32"/>
  </mergeCells>
  <hyperlinks>
    <hyperlink ref="A1" location="Índice!A1" display="Volver al Índice" xr:uid="{D9F874D1-47E4-4052-8B7F-C6302C348D3F}"/>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43744-047E-4A23-917B-7B679FDA2001}">
  <dimension ref="A1:AF285"/>
  <sheetViews>
    <sheetView showGridLines="0" zoomScale="115" zoomScaleNormal="115" workbookViewId="0"/>
  </sheetViews>
  <sheetFormatPr baseColWidth="10" defaultRowHeight="13.2"/>
  <cols>
    <col min="1" max="1" width="51.44140625" style="7" customWidth="1"/>
    <col min="2" max="7" width="15.44140625" style="7" customWidth="1"/>
    <col min="8" max="9" width="17.88671875" style="7" customWidth="1"/>
    <col min="10" max="16384" width="11.5546875" style="7"/>
  </cols>
  <sheetData>
    <row r="1" spans="1:32" s="613" customFormat="1" ht="18.75" customHeight="1">
      <c r="A1" s="1422" t="s">
        <v>1246</v>
      </c>
      <c r="B1" s="732"/>
      <c r="C1" s="732"/>
      <c r="D1" s="732"/>
      <c r="E1" s="732"/>
      <c r="F1" s="732"/>
      <c r="G1" s="732"/>
      <c r="H1" s="732"/>
      <c r="I1" s="732"/>
    </row>
    <row r="2" spans="1:32" s="41" customFormat="1" ht="25.2" customHeight="1">
      <c r="A2" s="166" t="s">
        <v>757</v>
      </c>
      <c r="B2" s="166"/>
      <c r="C2" s="166"/>
      <c r="D2" s="166"/>
      <c r="E2" s="166"/>
      <c r="F2" s="166"/>
      <c r="G2" s="166"/>
      <c r="H2" s="166"/>
      <c r="I2" s="166"/>
    </row>
    <row r="3" spans="1:32" s="614" customFormat="1" ht="18" customHeight="1">
      <c r="A3" s="168">
        <v>45716</v>
      </c>
      <c r="B3" s="168"/>
      <c r="C3" s="168"/>
      <c r="D3" s="168"/>
      <c r="E3" s="168"/>
      <c r="F3" s="168"/>
      <c r="G3" s="168"/>
      <c r="H3" s="168"/>
      <c r="I3" s="168"/>
    </row>
    <row r="4" spans="1:32" s="384" customFormat="1" ht="18" customHeight="1">
      <c r="A4" s="169" t="s">
        <v>125</v>
      </c>
      <c r="B4" s="169"/>
      <c r="C4" s="169"/>
      <c r="D4" s="169"/>
      <c r="E4" s="169"/>
      <c r="F4" s="169"/>
      <c r="G4" s="169"/>
      <c r="H4" s="169"/>
      <c r="I4" s="169"/>
    </row>
    <row r="5" spans="1:32" ht="6.75" customHeight="1" thickBot="1">
      <c r="A5" s="615"/>
      <c r="B5" s="615"/>
      <c r="C5" s="615"/>
      <c r="D5" s="615"/>
      <c r="E5" s="615"/>
      <c r="F5" s="615"/>
    </row>
    <row r="6" spans="1:32" ht="27" customHeight="1">
      <c r="A6" s="46" t="s">
        <v>1</v>
      </c>
      <c r="B6" s="47" t="s">
        <v>758</v>
      </c>
      <c r="C6" s="47" t="s">
        <v>759</v>
      </c>
      <c r="D6" s="47" t="s">
        <v>760</v>
      </c>
      <c r="E6" s="47" t="s">
        <v>761</v>
      </c>
      <c r="F6" s="47" t="s">
        <v>762</v>
      </c>
      <c r="G6" s="47" t="s">
        <v>763</v>
      </c>
      <c r="H6" s="733" t="s">
        <v>764</v>
      </c>
      <c r="I6" s="733"/>
      <c r="J6" s="615"/>
      <c r="K6" s="615"/>
      <c r="L6" s="615"/>
      <c r="M6" s="615"/>
      <c r="N6" s="615"/>
      <c r="O6" s="615"/>
      <c r="P6" s="615"/>
      <c r="Q6" s="615"/>
      <c r="R6" s="615"/>
      <c r="S6" s="615"/>
      <c r="T6" s="615"/>
      <c r="U6" s="615"/>
      <c r="V6" s="615"/>
      <c r="W6" s="615"/>
      <c r="X6" s="615"/>
      <c r="Y6" s="615"/>
      <c r="Z6" s="615"/>
      <c r="AA6" s="615"/>
      <c r="AB6" s="615"/>
      <c r="AC6" s="615"/>
      <c r="AD6" s="615"/>
      <c r="AE6" s="615"/>
      <c r="AF6" s="615"/>
    </row>
    <row r="7" spans="1:32" ht="26.4" customHeight="1">
      <c r="A7" s="616"/>
      <c r="B7" s="49"/>
      <c r="C7" s="49"/>
      <c r="D7" s="49"/>
      <c r="E7" s="49"/>
      <c r="F7" s="49"/>
      <c r="G7" s="49"/>
      <c r="H7" s="734" t="s">
        <v>765</v>
      </c>
      <c r="I7" s="734" t="s">
        <v>766</v>
      </c>
      <c r="J7" s="615"/>
      <c r="K7" s="615"/>
      <c r="L7" s="615"/>
      <c r="M7" s="615"/>
      <c r="N7" s="615"/>
      <c r="O7" s="615"/>
      <c r="P7" s="615"/>
      <c r="Q7" s="615"/>
      <c r="R7" s="615"/>
      <c r="S7" s="615"/>
      <c r="T7" s="615"/>
      <c r="U7" s="615"/>
      <c r="V7" s="615"/>
      <c r="W7" s="615"/>
      <c r="X7" s="615"/>
      <c r="Y7" s="615"/>
      <c r="Z7" s="615"/>
      <c r="AA7" s="615"/>
      <c r="AB7" s="615"/>
      <c r="AC7" s="615"/>
      <c r="AD7" s="615"/>
      <c r="AE7" s="615"/>
      <c r="AF7" s="615"/>
    </row>
    <row r="8" spans="1:32" s="24" customFormat="1" ht="9" customHeight="1">
      <c r="A8" s="287"/>
      <c r="B8" s="619"/>
      <c r="C8" s="619"/>
      <c r="D8" s="619"/>
      <c r="E8" s="619"/>
      <c r="F8" s="619"/>
      <c r="G8" s="619"/>
      <c r="H8" s="619"/>
      <c r="I8" s="619"/>
      <c r="J8" s="621"/>
      <c r="K8" s="621"/>
      <c r="L8" s="621"/>
      <c r="M8" s="621"/>
      <c r="N8" s="621"/>
      <c r="O8" s="621"/>
      <c r="P8" s="622"/>
      <c r="Q8" s="622"/>
    </row>
    <row r="9" spans="1:32" s="24" customFormat="1" ht="18" customHeight="1">
      <c r="A9" s="287" t="s">
        <v>29</v>
      </c>
      <c r="B9" s="735">
        <v>894585.98805999989</v>
      </c>
      <c r="C9" s="735">
        <v>4741.6408700000002</v>
      </c>
      <c r="D9" s="735">
        <v>14987.87831</v>
      </c>
      <c r="E9" s="735">
        <v>7517.8179400000008</v>
      </c>
      <c r="F9" s="735">
        <v>879598.10991</v>
      </c>
      <c r="G9" s="735">
        <v>1280933.0187899999</v>
      </c>
      <c r="H9" s="735">
        <v>116.50527000000001</v>
      </c>
      <c r="I9" s="735">
        <v>96.599369999999993</v>
      </c>
      <c r="J9" s="621"/>
      <c r="K9" s="621"/>
      <c r="L9" s="621"/>
      <c r="M9" s="621"/>
      <c r="N9" s="621"/>
      <c r="O9" s="621"/>
      <c r="P9" s="622"/>
      <c r="Q9" s="622"/>
    </row>
    <row r="10" spans="1:32" s="24" customFormat="1" ht="18" customHeight="1">
      <c r="A10" s="287" t="s">
        <v>30</v>
      </c>
      <c r="B10" s="735">
        <v>4312108.6021499997</v>
      </c>
      <c r="C10" s="735">
        <v>814.63903000000005</v>
      </c>
      <c r="D10" s="735">
        <v>448117.04463999998</v>
      </c>
      <c r="E10" s="735">
        <v>1.35E-2</v>
      </c>
      <c r="F10" s="735">
        <v>3863991.5575100002</v>
      </c>
      <c r="G10" s="735" t="s">
        <v>134</v>
      </c>
      <c r="H10" s="735">
        <v>441.99195000000003</v>
      </c>
      <c r="I10" s="735" t="s">
        <v>134</v>
      </c>
      <c r="J10" s="621"/>
      <c r="K10" s="621"/>
      <c r="L10" s="621"/>
      <c r="M10" s="621"/>
      <c r="N10" s="621"/>
      <c r="O10" s="621"/>
      <c r="P10" s="622"/>
      <c r="Q10" s="622"/>
    </row>
    <row r="11" spans="1:32" s="24" customFormat="1" ht="18" customHeight="1">
      <c r="A11" s="287" t="s">
        <v>31</v>
      </c>
      <c r="B11" s="735">
        <v>6092459.8397500003</v>
      </c>
      <c r="C11" s="735">
        <v>173937.75105000002</v>
      </c>
      <c r="D11" s="735">
        <v>1520.16688</v>
      </c>
      <c r="E11" s="735">
        <v>470981.25652999996</v>
      </c>
      <c r="F11" s="735">
        <v>6090939.6728699999</v>
      </c>
      <c r="G11" s="735">
        <v>936995.29325999995</v>
      </c>
      <c r="H11" s="735">
        <v>537.02076999999997</v>
      </c>
      <c r="I11" s="735">
        <v>716.61749999999995</v>
      </c>
      <c r="J11" s="621"/>
      <c r="K11" s="621"/>
      <c r="L11" s="621"/>
      <c r="M11" s="621"/>
      <c r="N11" s="621"/>
      <c r="O11" s="621"/>
      <c r="P11" s="622"/>
      <c r="Q11" s="622"/>
    </row>
    <row r="12" spans="1:32" s="24" customFormat="1" ht="18" customHeight="1">
      <c r="A12" s="287" t="s">
        <v>32</v>
      </c>
      <c r="B12" s="735">
        <v>615115878.53283</v>
      </c>
      <c r="C12" s="735">
        <v>26.662290000000002</v>
      </c>
      <c r="D12" s="735">
        <v>151997742.08750001</v>
      </c>
      <c r="E12" s="735">
        <v>4.73278</v>
      </c>
      <c r="F12" s="735">
        <v>-337.21703000000002</v>
      </c>
      <c r="G12" s="735">
        <v>4246.9350000000004</v>
      </c>
      <c r="H12" s="735" t="s">
        <v>134</v>
      </c>
      <c r="I12" s="735" t="s">
        <v>134</v>
      </c>
      <c r="J12" s="621"/>
      <c r="K12" s="621"/>
      <c r="L12" s="621"/>
      <c r="M12" s="621"/>
      <c r="N12" s="621"/>
      <c r="O12" s="621"/>
      <c r="P12" s="622"/>
      <c r="Q12" s="622"/>
    </row>
    <row r="13" spans="1:32" s="24" customFormat="1" ht="18" customHeight="1">
      <c r="A13" s="287" t="s">
        <v>33</v>
      </c>
      <c r="B13" s="735">
        <v>20441.672609999998</v>
      </c>
      <c r="C13" s="735" t="s">
        <v>134</v>
      </c>
      <c r="D13" s="735" t="s">
        <v>134</v>
      </c>
      <c r="E13" s="735" t="s">
        <v>134</v>
      </c>
      <c r="F13" s="735">
        <v>20441.672609999998</v>
      </c>
      <c r="G13" s="735" t="s">
        <v>134</v>
      </c>
      <c r="H13" s="735">
        <v>28.037700000000001</v>
      </c>
      <c r="I13" s="735">
        <v>1419.50299</v>
      </c>
      <c r="J13" s="621"/>
      <c r="K13" s="621"/>
      <c r="L13" s="621"/>
      <c r="M13" s="621"/>
      <c r="N13" s="621"/>
      <c r="O13" s="621"/>
      <c r="P13" s="622"/>
      <c r="Q13" s="622"/>
    </row>
    <row r="14" spans="1:32" s="24" customFormat="1" ht="18" customHeight="1">
      <c r="A14" s="287" t="s">
        <v>116</v>
      </c>
      <c r="B14" s="735">
        <v>5514313.7553199995</v>
      </c>
      <c r="C14" s="735">
        <v>1004285.04505</v>
      </c>
      <c r="D14" s="735">
        <v>5554533.3237200007</v>
      </c>
      <c r="E14" s="735">
        <v>1047842.55377</v>
      </c>
      <c r="F14" s="735">
        <v>-39983.56278</v>
      </c>
      <c r="G14" s="735">
        <v>239468.89715999999</v>
      </c>
      <c r="H14" s="735">
        <v>851.57066000000009</v>
      </c>
      <c r="I14" s="735">
        <v>899.25977999999998</v>
      </c>
      <c r="J14" s="621"/>
      <c r="K14" s="621"/>
      <c r="L14" s="621"/>
      <c r="M14" s="621"/>
      <c r="N14" s="621"/>
      <c r="O14" s="621"/>
      <c r="P14" s="622"/>
      <c r="Q14" s="622"/>
    </row>
    <row r="15" spans="1:32" s="24" customFormat="1" ht="18" customHeight="1">
      <c r="A15" s="287" t="s">
        <v>35</v>
      </c>
      <c r="B15" s="735">
        <v>2676746.0099999998</v>
      </c>
      <c r="C15" s="735" t="s">
        <v>134</v>
      </c>
      <c r="D15" s="735">
        <v>9799044.9849999994</v>
      </c>
      <c r="E15" s="735" t="s">
        <v>134</v>
      </c>
      <c r="F15" s="735" t="s">
        <v>134</v>
      </c>
      <c r="G15" s="735">
        <v>35107241.445150003</v>
      </c>
      <c r="H15" s="735">
        <v>903.00801999999999</v>
      </c>
      <c r="I15" s="735">
        <v>371.66990000000004</v>
      </c>
      <c r="J15" s="621"/>
      <c r="K15" s="621"/>
      <c r="L15" s="621"/>
      <c r="M15" s="621"/>
      <c r="N15" s="621"/>
      <c r="O15" s="621"/>
      <c r="P15" s="622"/>
      <c r="Q15" s="622"/>
    </row>
    <row r="16" spans="1:32" s="24" customFormat="1" ht="18" customHeight="1">
      <c r="A16" s="287" t="s">
        <v>36</v>
      </c>
      <c r="B16" s="735">
        <v>1262794.8400000001</v>
      </c>
      <c r="C16" s="735" t="s">
        <v>134</v>
      </c>
      <c r="D16" s="735">
        <v>43.844999999999999</v>
      </c>
      <c r="E16" s="735" t="s">
        <v>134</v>
      </c>
      <c r="F16" s="735">
        <v>1262750.9950000001</v>
      </c>
      <c r="G16" s="735">
        <v>29818.1558</v>
      </c>
      <c r="H16" s="735">
        <v>162.05456000000001</v>
      </c>
      <c r="I16" s="735">
        <v>49.552</v>
      </c>
      <c r="J16" s="621"/>
      <c r="K16" s="621"/>
      <c r="L16" s="621"/>
      <c r="M16" s="621"/>
      <c r="N16" s="621"/>
      <c r="O16" s="621"/>
      <c r="P16" s="622"/>
      <c r="Q16" s="622"/>
    </row>
    <row r="17" spans="1:17" s="24" customFormat="1" ht="18" customHeight="1">
      <c r="A17" s="287" t="s">
        <v>37</v>
      </c>
      <c r="B17" s="735" t="s">
        <v>134</v>
      </c>
      <c r="C17" s="735" t="s">
        <v>134</v>
      </c>
      <c r="D17" s="735" t="s">
        <v>134</v>
      </c>
      <c r="E17" s="735" t="s">
        <v>134</v>
      </c>
      <c r="F17" s="735" t="s">
        <v>134</v>
      </c>
      <c r="G17" s="735" t="s">
        <v>134</v>
      </c>
      <c r="H17" s="735" t="s">
        <v>134</v>
      </c>
      <c r="I17" s="735" t="s">
        <v>134</v>
      </c>
      <c r="J17" s="621"/>
      <c r="K17" s="621"/>
      <c r="L17" s="621"/>
      <c r="M17" s="621"/>
      <c r="N17" s="621"/>
      <c r="O17" s="621"/>
      <c r="P17" s="622"/>
      <c r="Q17" s="622"/>
    </row>
    <row r="18" spans="1:17" s="24" customFormat="1" ht="18" customHeight="1">
      <c r="A18" s="287" t="s">
        <v>38</v>
      </c>
      <c r="B18" s="735" t="s">
        <v>134</v>
      </c>
      <c r="C18" s="735" t="s">
        <v>134</v>
      </c>
      <c r="D18" s="735" t="s">
        <v>134</v>
      </c>
      <c r="E18" s="735" t="s">
        <v>134</v>
      </c>
      <c r="F18" s="735" t="s">
        <v>134</v>
      </c>
      <c r="G18" s="735" t="s">
        <v>134</v>
      </c>
      <c r="H18" s="735" t="s">
        <v>134</v>
      </c>
      <c r="I18" s="735" t="s">
        <v>134</v>
      </c>
      <c r="J18" s="621"/>
      <c r="K18" s="621"/>
      <c r="L18" s="621"/>
      <c r="M18" s="621"/>
      <c r="N18" s="621"/>
      <c r="O18" s="621"/>
      <c r="P18" s="622"/>
      <c r="Q18" s="622"/>
    </row>
    <row r="19" spans="1:17" s="24" customFormat="1" ht="18" customHeight="1">
      <c r="A19" s="26" t="s">
        <v>39</v>
      </c>
      <c r="B19" s="735" t="s">
        <v>134</v>
      </c>
      <c r="C19" s="735" t="s">
        <v>134</v>
      </c>
      <c r="D19" s="735" t="s">
        <v>134</v>
      </c>
      <c r="E19" s="735" t="s">
        <v>134</v>
      </c>
      <c r="F19" s="735" t="s">
        <v>134</v>
      </c>
      <c r="G19" s="735" t="s">
        <v>134</v>
      </c>
      <c r="H19" s="735" t="s">
        <v>134</v>
      </c>
      <c r="I19" s="735" t="s">
        <v>134</v>
      </c>
      <c r="J19" s="621"/>
      <c r="K19" s="621"/>
      <c r="L19" s="621"/>
      <c r="M19" s="621"/>
      <c r="N19" s="621"/>
      <c r="O19" s="621"/>
      <c r="P19" s="622"/>
      <c r="Q19" s="622"/>
    </row>
    <row r="20" spans="1:17" s="24" customFormat="1" ht="18" customHeight="1">
      <c r="A20" s="26" t="s">
        <v>117</v>
      </c>
      <c r="B20" s="735" t="s">
        <v>134</v>
      </c>
      <c r="C20" s="735" t="s">
        <v>134</v>
      </c>
      <c r="D20" s="735" t="s">
        <v>134</v>
      </c>
      <c r="E20" s="735" t="s">
        <v>134</v>
      </c>
      <c r="F20" s="735" t="s">
        <v>134</v>
      </c>
      <c r="G20" s="735" t="s">
        <v>134</v>
      </c>
      <c r="H20" s="735" t="s">
        <v>134</v>
      </c>
      <c r="I20" s="735" t="s">
        <v>134</v>
      </c>
      <c r="J20" s="621"/>
      <c r="K20" s="621"/>
      <c r="L20" s="621"/>
      <c r="M20" s="621"/>
      <c r="N20" s="621"/>
      <c r="O20" s="621"/>
      <c r="P20" s="622"/>
      <c r="Q20" s="622"/>
    </row>
    <row r="21" spans="1:17" s="24" customFormat="1" ht="18" customHeight="1">
      <c r="A21" s="26" t="s">
        <v>153</v>
      </c>
      <c r="B21" s="735" t="s">
        <v>134</v>
      </c>
      <c r="C21" s="735" t="s">
        <v>134</v>
      </c>
      <c r="D21" s="735" t="s">
        <v>134</v>
      </c>
      <c r="E21" s="735" t="s">
        <v>134</v>
      </c>
      <c r="F21" s="735" t="s">
        <v>134</v>
      </c>
      <c r="G21" s="735" t="s">
        <v>134</v>
      </c>
      <c r="H21" s="735" t="s">
        <v>134</v>
      </c>
      <c r="I21" s="735" t="s">
        <v>134</v>
      </c>
      <c r="J21" s="621"/>
      <c r="K21" s="621"/>
      <c r="L21" s="621"/>
      <c r="M21" s="621"/>
      <c r="N21" s="621"/>
      <c r="O21" s="621"/>
      <c r="P21" s="622"/>
      <c r="Q21" s="622"/>
    </row>
    <row r="22" spans="1:17" s="24" customFormat="1" ht="18" customHeight="1">
      <c r="A22" s="27" t="s">
        <v>42</v>
      </c>
      <c r="B22" s="735" t="s">
        <v>134</v>
      </c>
      <c r="C22" s="735" t="s">
        <v>134</v>
      </c>
      <c r="D22" s="735" t="s">
        <v>134</v>
      </c>
      <c r="E22" s="735" t="s">
        <v>134</v>
      </c>
      <c r="F22" s="735" t="s">
        <v>134</v>
      </c>
      <c r="G22" s="735" t="s">
        <v>134</v>
      </c>
      <c r="H22" s="735" t="s">
        <v>134</v>
      </c>
      <c r="I22" s="735" t="s">
        <v>134</v>
      </c>
      <c r="J22" s="621"/>
      <c r="K22" s="621"/>
      <c r="L22" s="621"/>
      <c r="M22" s="621"/>
      <c r="N22" s="621"/>
      <c r="O22" s="621"/>
      <c r="P22" s="622"/>
      <c r="Q22" s="622"/>
    </row>
    <row r="23" spans="1:17" s="24" customFormat="1" ht="18" customHeight="1">
      <c r="A23" s="26" t="s">
        <v>43</v>
      </c>
      <c r="B23" s="735" t="s">
        <v>134</v>
      </c>
      <c r="C23" s="735" t="s">
        <v>134</v>
      </c>
      <c r="D23" s="735" t="s">
        <v>134</v>
      </c>
      <c r="E23" s="735" t="s">
        <v>134</v>
      </c>
      <c r="F23" s="735" t="s">
        <v>134</v>
      </c>
      <c r="G23" s="735" t="s">
        <v>134</v>
      </c>
      <c r="H23" s="735" t="s">
        <v>134</v>
      </c>
      <c r="I23" s="735" t="s">
        <v>134</v>
      </c>
      <c r="J23" s="621"/>
      <c r="K23" s="621"/>
      <c r="L23" s="621"/>
      <c r="M23" s="621"/>
      <c r="N23" s="621"/>
      <c r="O23" s="621"/>
      <c r="P23" s="622"/>
      <c r="Q23" s="622"/>
    </row>
    <row r="24" spans="1:17" s="24" customFormat="1" ht="18" customHeight="1">
      <c r="A24" s="26" t="s">
        <v>44</v>
      </c>
      <c r="B24" s="735" t="s">
        <v>134</v>
      </c>
      <c r="C24" s="735" t="s">
        <v>134</v>
      </c>
      <c r="D24" s="735" t="s">
        <v>134</v>
      </c>
      <c r="E24" s="735" t="s">
        <v>134</v>
      </c>
      <c r="F24" s="735" t="s">
        <v>134</v>
      </c>
      <c r="G24" s="735" t="s">
        <v>134</v>
      </c>
      <c r="H24" s="735" t="s">
        <v>134</v>
      </c>
      <c r="I24" s="735" t="s">
        <v>134</v>
      </c>
      <c r="J24" s="621"/>
      <c r="K24" s="621"/>
      <c r="L24" s="621"/>
      <c r="M24" s="621"/>
      <c r="N24" s="621"/>
      <c r="O24" s="621"/>
      <c r="P24" s="622"/>
      <c r="Q24" s="622"/>
    </row>
    <row r="25" spans="1:17" s="24" customFormat="1" ht="18" customHeight="1">
      <c r="A25" s="26" t="s">
        <v>45</v>
      </c>
      <c r="B25" s="735" t="s">
        <v>134</v>
      </c>
      <c r="C25" s="735" t="s">
        <v>134</v>
      </c>
      <c r="D25" s="735" t="s">
        <v>134</v>
      </c>
      <c r="E25" s="735" t="s">
        <v>134</v>
      </c>
      <c r="F25" s="735" t="s">
        <v>134</v>
      </c>
      <c r="G25" s="735" t="s">
        <v>134</v>
      </c>
      <c r="H25" s="735" t="s">
        <v>134</v>
      </c>
      <c r="I25" s="735" t="s">
        <v>134</v>
      </c>
      <c r="J25" s="621"/>
      <c r="K25" s="621"/>
      <c r="L25" s="621"/>
      <c r="M25" s="621"/>
      <c r="N25" s="621"/>
      <c r="O25" s="621"/>
      <c r="P25" s="622"/>
      <c r="Q25" s="622"/>
    </row>
    <row r="26" spans="1:17" s="24" customFormat="1" ht="18" customHeight="1">
      <c r="A26" s="26" t="s">
        <v>46</v>
      </c>
      <c r="B26" s="735" t="s">
        <v>134</v>
      </c>
      <c r="C26" s="735" t="s">
        <v>134</v>
      </c>
      <c r="D26" s="735" t="s">
        <v>134</v>
      </c>
      <c r="E26" s="735" t="s">
        <v>134</v>
      </c>
      <c r="F26" s="735" t="s">
        <v>134</v>
      </c>
      <c r="G26" s="735" t="s">
        <v>134</v>
      </c>
      <c r="H26" s="735" t="s">
        <v>134</v>
      </c>
      <c r="I26" s="735" t="s">
        <v>134</v>
      </c>
      <c r="J26" s="621"/>
      <c r="K26" s="621"/>
      <c r="L26" s="621"/>
      <c r="M26" s="621"/>
      <c r="N26" s="621"/>
      <c r="O26" s="621"/>
      <c r="P26" s="622"/>
      <c r="Q26" s="622"/>
    </row>
    <row r="27" spans="1:17" s="605" customFormat="1" ht="24.75" customHeight="1" thickBot="1">
      <c r="A27" s="363" t="s">
        <v>47</v>
      </c>
      <c r="B27" s="626">
        <v>635889329.24072003</v>
      </c>
      <c r="C27" s="626">
        <v>1183805.73829</v>
      </c>
      <c r="D27" s="626">
        <v>167815989.33105001</v>
      </c>
      <c r="E27" s="626">
        <v>1526346.3745200001</v>
      </c>
      <c r="F27" s="626">
        <v>12077401.228089999</v>
      </c>
      <c r="G27" s="626">
        <v>37598703.745160006</v>
      </c>
      <c r="H27" s="626">
        <v>3040.1889300000003</v>
      </c>
      <c r="I27" s="626">
        <v>3553.20154</v>
      </c>
      <c r="J27" s="627"/>
      <c r="K27" s="627"/>
      <c r="L27" s="627"/>
      <c r="M27" s="627"/>
      <c r="N27" s="627"/>
      <c r="O27" s="627"/>
    </row>
    <row r="28" spans="1:17" s="62" customFormat="1" ht="6" customHeight="1">
      <c r="A28" s="24"/>
      <c r="B28" s="181"/>
      <c r="C28" s="181"/>
      <c r="D28" s="628"/>
      <c r="E28" s="628"/>
      <c r="F28" s="628"/>
      <c r="G28" s="181"/>
      <c r="H28" s="181"/>
      <c r="I28" s="181"/>
    </row>
    <row r="29" spans="1:17" s="365" customFormat="1" ht="11.25" customHeight="1">
      <c r="A29" s="201" t="s">
        <v>767</v>
      </c>
      <c r="B29" s="24"/>
      <c r="C29" s="24"/>
      <c r="D29" s="24"/>
      <c r="E29" s="24"/>
      <c r="F29" s="24"/>
      <c r="G29" s="24"/>
      <c r="H29" s="191"/>
      <c r="I29" s="191"/>
    </row>
    <row r="30" spans="1:17" s="62" customFormat="1" ht="13.35" customHeight="1">
      <c r="A30" s="611" t="s">
        <v>49</v>
      </c>
      <c r="B30" s="611"/>
      <c r="C30" s="611"/>
      <c r="D30" s="611"/>
      <c r="E30" s="611"/>
      <c r="F30" s="611"/>
      <c r="G30" s="611"/>
      <c r="H30" s="611"/>
      <c r="I30" s="611"/>
      <c r="J30" s="611"/>
      <c r="K30" s="611"/>
      <c r="L30" s="611"/>
    </row>
    <row r="31" spans="1:17" s="62" customFormat="1">
      <c r="A31" s="18"/>
      <c r="B31" s="24"/>
      <c r="C31" s="24"/>
      <c r="D31" s="24"/>
      <c r="E31" s="24"/>
      <c r="F31" s="24"/>
      <c r="G31" s="24"/>
      <c r="H31" s="24"/>
      <c r="I31" s="24"/>
      <c r="J31" s="24"/>
      <c r="K31" s="24"/>
      <c r="L31" s="7"/>
    </row>
    <row r="32" spans="1:17"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pans="3:3" s="62" customFormat="1"/>
    <row r="194" spans="3:3" s="62" customFormat="1"/>
    <row r="195" spans="3:3" s="62" customFormat="1"/>
    <row r="196" spans="3:3" s="62" customFormat="1"/>
    <row r="197" spans="3:3" s="62" customFormat="1"/>
    <row r="198" spans="3:3" s="62" customFormat="1"/>
    <row r="199" spans="3:3" s="62" customFormat="1"/>
    <row r="200" spans="3:3" s="62" customFormat="1"/>
    <row r="201" spans="3:3" s="62" customFormat="1"/>
    <row r="202" spans="3:3" s="62" customFormat="1"/>
    <row r="203" spans="3:3" s="62" customFormat="1">
      <c r="C203" s="62" t="s">
        <v>158</v>
      </c>
    </row>
    <row r="204" spans="3:3" s="62" customFormat="1"/>
    <row r="205" spans="3:3" s="62" customFormat="1"/>
    <row r="206" spans="3:3" s="62" customFormat="1"/>
    <row r="207" spans="3:3" s="62" customFormat="1"/>
    <row r="208" spans="3:3"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row r="285" s="62" customFormat="1"/>
  </sheetData>
  <mergeCells count="9">
    <mergeCell ref="G6:G7"/>
    <mergeCell ref="H6:I6"/>
    <mergeCell ref="A30:L30"/>
    <mergeCell ref="A6:A7"/>
    <mergeCell ref="B6:B7"/>
    <mergeCell ref="C6:C7"/>
    <mergeCell ref="D6:D7"/>
    <mergeCell ref="E6:E7"/>
    <mergeCell ref="F6:F7"/>
  </mergeCells>
  <hyperlinks>
    <hyperlink ref="A1" location="Índice!A1" display="Volver al Índice" xr:uid="{1F5D5143-22CE-45FC-9270-7A9097314B54}"/>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3C8A-4E83-4F45-8FCD-F2DE92F0E44E}">
  <dimension ref="A1:R150"/>
  <sheetViews>
    <sheetView showGridLines="0" zoomScaleNormal="100" workbookViewId="0"/>
  </sheetViews>
  <sheetFormatPr baseColWidth="10" defaultColWidth="11.44140625" defaultRowHeight="13.2"/>
  <cols>
    <col min="1" max="1" width="44" style="781" customWidth="1"/>
    <col min="2" max="8" width="15.44140625" style="781" customWidth="1"/>
    <col min="9" max="9" width="22.44140625" style="781" customWidth="1"/>
    <col min="10" max="10" width="13.44140625" style="781" customWidth="1"/>
    <col min="11" max="11" width="19.44140625" style="781" customWidth="1"/>
    <col min="12" max="16384" width="11.44140625" style="781"/>
  </cols>
  <sheetData>
    <row r="1" spans="1:18" s="770" customFormat="1" ht="18" customHeight="1">
      <c r="A1" s="1422" t="s">
        <v>1246</v>
      </c>
      <c r="B1" s="769"/>
      <c r="C1" s="769"/>
      <c r="D1" s="769"/>
      <c r="E1" s="769"/>
      <c r="F1" s="769"/>
      <c r="G1" s="769"/>
      <c r="H1" s="769"/>
      <c r="I1" s="769"/>
    </row>
    <row r="2" spans="1:18" s="772" customFormat="1" ht="25.2" customHeight="1">
      <c r="A2" s="771" t="s">
        <v>780</v>
      </c>
      <c r="B2" s="771"/>
      <c r="C2" s="771"/>
      <c r="D2" s="771"/>
      <c r="E2" s="771"/>
      <c r="F2" s="771"/>
      <c r="G2" s="771"/>
      <c r="H2" s="771"/>
      <c r="I2" s="771"/>
      <c r="K2" s="773"/>
    </row>
    <row r="3" spans="1:18" s="775" customFormat="1" ht="18" customHeight="1">
      <c r="A3" s="774">
        <v>45716</v>
      </c>
      <c r="B3" s="774"/>
      <c r="C3" s="774"/>
      <c r="D3" s="774"/>
      <c r="E3" s="774"/>
      <c r="F3" s="774"/>
      <c r="G3" s="774"/>
      <c r="H3" s="774"/>
      <c r="I3" s="774"/>
      <c r="K3" s="776"/>
    </row>
    <row r="4" spans="1:18" s="778" customFormat="1" ht="18" customHeight="1">
      <c r="A4" s="777" t="s">
        <v>175</v>
      </c>
      <c r="B4" s="777"/>
      <c r="C4" s="777"/>
      <c r="D4" s="777"/>
      <c r="E4" s="777"/>
      <c r="F4" s="777"/>
      <c r="G4" s="777"/>
      <c r="H4" s="777"/>
      <c r="I4" s="777"/>
      <c r="K4" s="779"/>
    </row>
    <row r="5" spans="1:18" ht="7.5" customHeight="1" thickBot="1">
      <c r="A5" s="780"/>
      <c r="B5" s="780"/>
      <c r="C5" s="780"/>
      <c r="D5" s="780"/>
      <c r="E5" s="780"/>
      <c r="F5" s="780"/>
      <c r="G5" s="780"/>
      <c r="H5" s="780"/>
      <c r="I5" s="780"/>
      <c r="J5" s="780"/>
      <c r="K5" s="780"/>
    </row>
    <row r="6" spans="1:18" s="783" customFormat="1" ht="35.1" customHeight="1">
      <c r="A6" s="782" t="s">
        <v>1</v>
      </c>
      <c r="B6" s="782" t="s">
        <v>781</v>
      </c>
      <c r="C6" s="782"/>
      <c r="D6" s="782" t="s">
        <v>782</v>
      </c>
      <c r="E6" s="782"/>
      <c r="F6" s="782" t="s">
        <v>783</v>
      </c>
      <c r="G6" s="782" t="s">
        <v>784</v>
      </c>
      <c r="H6" s="782" t="s">
        <v>785</v>
      </c>
      <c r="I6" s="782" t="s">
        <v>786</v>
      </c>
    </row>
    <row r="7" spans="1:18" s="783" customFormat="1" ht="35.1" customHeight="1">
      <c r="A7" s="784"/>
      <c r="B7" s="785" t="s">
        <v>787</v>
      </c>
      <c r="C7" s="785" t="s">
        <v>788</v>
      </c>
      <c r="D7" s="785" t="s">
        <v>789</v>
      </c>
      <c r="E7" s="785" t="s">
        <v>790</v>
      </c>
      <c r="F7" s="784"/>
      <c r="G7" s="784" t="s">
        <v>791</v>
      </c>
      <c r="H7" s="784"/>
      <c r="I7" s="784"/>
    </row>
    <row r="8" spans="1:18" s="783" customFormat="1" ht="7.5" customHeight="1">
      <c r="A8" s="786"/>
      <c r="B8" s="787"/>
      <c r="C8" s="787"/>
      <c r="D8" s="787"/>
      <c r="E8" s="787"/>
      <c r="F8" s="786"/>
      <c r="G8" s="786"/>
      <c r="H8" s="786"/>
      <c r="I8" s="786"/>
    </row>
    <row r="9" spans="1:18" s="783" customFormat="1" ht="8.4" customHeight="1">
      <c r="A9" s="788"/>
      <c r="B9" s="789"/>
      <c r="C9" s="789"/>
      <c r="D9" s="789"/>
      <c r="E9" s="789"/>
      <c r="F9" s="789"/>
      <c r="G9" s="789"/>
      <c r="H9" s="789"/>
      <c r="I9" s="790"/>
    </row>
    <row r="10" spans="1:18" s="796" customFormat="1" ht="20.100000000000001" customHeight="1">
      <c r="A10" s="791" t="s">
        <v>29</v>
      </c>
      <c r="B10" s="792">
        <v>0</v>
      </c>
      <c r="C10" s="792">
        <v>39.832767967831728</v>
      </c>
      <c r="D10" s="792">
        <v>0.1667692497571425</v>
      </c>
      <c r="E10" s="792">
        <v>57.498024928712134</v>
      </c>
      <c r="F10" s="792">
        <v>0</v>
      </c>
      <c r="G10" s="792">
        <v>2.5024378536989951</v>
      </c>
      <c r="H10" s="792">
        <v>0</v>
      </c>
      <c r="I10" s="793">
        <v>10993488.252</v>
      </c>
      <c r="J10" s="794"/>
      <c r="K10" s="795"/>
      <c r="L10" s="795"/>
      <c r="M10" s="795"/>
      <c r="N10" s="795"/>
      <c r="O10" s="795"/>
      <c r="P10" s="795"/>
      <c r="Q10" s="795"/>
      <c r="R10" s="795"/>
    </row>
    <row r="11" spans="1:18" s="796" customFormat="1" ht="20.100000000000001" customHeight="1">
      <c r="A11" s="791" t="s">
        <v>30</v>
      </c>
      <c r="B11" s="792">
        <v>0</v>
      </c>
      <c r="C11" s="792">
        <v>0</v>
      </c>
      <c r="D11" s="792">
        <v>1.1526377999351885E-2</v>
      </c>
      <c r="E11" s="792">
        <v>70.555559116892923</v>
      </c>
      <c r="F11" s="792">
        <v>0</v>
      </c>
      <c r="G11" s="792">
        <v>29.432914505107735</v>
      </c>
      <c r="H11" s="792">
        <v>0</v>
      </c>
      <c r="I11" s="793">
        <v>80210.192660000001</v>
      </c>
      <c r="J11" s="794"/>
      <c r="K11" s="795"/>
      <c r="L11" s="795"/>
      <c r="M11" s="795"/>
      <c r="N11" s="795"/>
      <c r="O11" s="795"/>
      <c r="P11" s="795"/>
      <c r="Q11" s="795"/>
      <c r="R11" s="795"/>
    </row>
    <row r="12" spans="1:18" s="796" customFormat="1" ht="20.100000000000001" customHeight="1">
      <c r="A12" s="791" t="s">
        <v>31</v>
      </c>
      <c r="B12" s="792">
        <v>0</v>
      </c>
      <c r="C12" s="792">
        <v>1.8718651802944288</v>
      </c>
      <c r="D12" s="792">
        <v>3.1955759802996427E-2</v>
      </c>
      <c r="E12" s="792">
        <v>66.565670225619314</v>
      </c>
      <c r="F12" s="792">
        <v>23.566680344023101</v>
      </c>
      <c r="G12" s="792">
        <v>7.9638284902601368</v>
      </c>
      <c r="H12" s="792">
        <v>0</v>
      </c>
      <c r="I12" s="793">
        <v>32105748.582570005</v>
      </c>
      <c r="J12" s="794"/>
      <c r="K12" s="795"/>
      <c r="L12" s="795"/>
      <c r="M12" s="795"/>
      <c r="N12" s="795"/>
      <c r="O12" s="795"/>
      <c r="P12" s="795"/>
      <c r="Q12" s="795"/>
      <c r="R12" s="795"/>
    </row>
    <row r="13" spans="1:18" s="796" customFormat="1" ht="20.100000000000001" customHeight="1">
      <c r="A13" s="791" t="s">
        <v>32</v>
      </c>
      <c r="B13" s="792">
        <v>0</v>
      </c>
      <c r="C13" s="792">
        <v>0</v>
      </c>
      <c r="D13" s="792">
        <v>2.561430890099483E-2</v>
      </c>
      <c r="E13" s="792">
        <v>40.129005508513849</v>
      </c>
      <c r="F13" s="792">
        <v>59.844209247139432</v>
      </c>
      <c r="G13" s="792">
        <v>1.1709354457306732E-3</v>
      </c>
      <c r="H13" s="792">
        <v>0</v>
      </c>
      <c r="I13" s="793">
        <v>1073931.9614800001</v>
      </c>
      <c r="J13" s="794"/>
      <c r="K13" s="795"/>
      <c r="L13" s="795"/>
      <c r="M13" s="795"/>
      <c r="N13" s="795"/>
      <c r="O13" s="795"/>
      <c r="P13" s="795"/>
      <c r="Q13" s="795"/>
      <c r="R13" s="795"/>
    </row>
    <row r="14" spans="1:18" s="796" customFormat="1" ht="20.100000000000001" customHeight="1">
      <c r="A14" s="791" t="s">
        <v>33</v>
      </c>
      <c r="B14" s="792">
        <v>0</v>
      </c>
      <c r="C14" s="792">
        <v>0.31272912688832882</v>
      </c>
      <c r="D14" s="792">
        <v>4.4479860386484205E-3</v>
      </c>
      <c r="E14" s="792">
        <v>75.15656217899226</v>
      </c>
      <c r="F14" s="792">
        <v>24.526260708080763</v>
      </c>
      <c r="G14" s="792">
        <v>0</v>
      </c>
      <c r="H14" s="792">
        <v>0</v>
      </c>
      <c r="I14" s="793">
        <v>3304289.5981000001</v>
      </c>
      <c r="J14" s="794"/>
      <c r="K14" s="795"/>
      <c r="L14" s="795"/>
      <c r="M14" s="795"/>
      <c r="N14" s="795"/>
      <c r="O14" s="795"/>
      <c r="P14" s="795"/>
      <c r="Q14" s="795"/>
      <c r="R14" s="795"/>
    </row>
    <row r="15" spans="1:18" s="796" customFormat="1" ht="20.100000000000001" customHeight="1">
      <c r="A15" s="791" t="s">
        <v>116</v>
      </c>
      <c r="B15" s="792">
        <v>0</v>
      </c>
      <c r="C15" s="792">
        <v>20.751870757525271</v>
      </c>
      <c r="D15" s="792">
        <v>5.4556123952765018E-2</v>
      </c>
      <c r="E15" s="792">
        <v>75.331720344641795</v>
      </c>
      <c r="F15" s="792">
        <v>0</v>
      </c>
      <c r="G15" s="792">
        <v>3.861852773880166</v>
      </c>
      <c r="H15" s="792">
        <v>0</v>
      </c>
      <c r="I15" s="793">
        <v>8143197.9915699996</v>
      </c>
      <c r="J15" s="794"/>
      <c r="K15" s="795"/>
      <c r="L15" s="795"/>
      <c r="M15" s="795"/>
      <c r="N15" s="795"/>
      <c r="O15" s="795"/>
      <c r="P15" s="795"/>
      <c r="Q15" s="795"/>
      <c r="R15" s="795"/>
    </row>
    <row r="16" spans="1:18" s="796" customFormat="1" ht="20.100000000000001" customHeight="1">
      <c r="A16" s="791" t="s">
        <v>35</v>
      </c>
      <c r="B16" s="792">
        <v>0</v>
      </c>
      <c r="C16" s="792">
        <v>4.9763768073313299</v>
      </c>
      <c r="D16" s="792">
        <v>7.3210132209552328E-3</v>
      </c>
      <c r="E16" s="792">
        <v>95.016302179447706</v>
      </c>
      <c r="F16" s="792">
        <v>0</v>
      </c>
      <c r="G16" s="792">
        <v>0</v>
      </c>
      <c r="H16" s="792">
        <v>0</v>
      </c>
      <c r="I16" s="793">
        <v>2872590.7692399998</v>
      </c>
      <c r="J16" s="794"/>
      <c r="K16" s="795"/>
      <c r="L16" s="795"/>
      <c r="M16" s="795"/>
      <c r="N16" s="795"/>
      <c r="O16" s="795"/>
      <c r="P16" s="795"/>
      <c r="Q16" s="795"/>
      <c r="R16" s="795"/>
    </row>
    <row r="17" spans="1:18" s="796" customFormat="1" ht="20.100000000000001" customHeight="1">
      <c r="A17" s="791" t="s">
        <v>36</v>
      </c>
      <c r="B17" s="792">
        <v>0</v>
      </c>
      <c r="C17" s="792">
        <v>0.27046602343687032</v>
      </c>
      <c r="D17" s="792">
        <v>3.3083769319169871</v>
      </c>
      <c r="E17" s="792">
        <v>62.101118074236446</v>
      </c>
      <c r="F17" s="792">
        <v>32.634612813479016</v>
      </c>
      <c r="G17" s="792">
        <v>1.6854261569306919</v>
      </c>
      <c r="H17" s="792">
        <v>0</v>
      </c>
      <c r="I17" s="793">
        <v>11502507.862049999</v>
      </c>
      <c r="J17" s="794"/>
      <c r="K17" s="795"/>
      <c r="L17" s="795"/>
      <c r="M17" s="795"/>
      <c r="N17" s="795"/>
      <c r="O17" s="795"/>
      <c r="P17" s="795"/>
      <c r="Q17" s="795"/>
      <c r="R17" s="795"/>
    </row>
    <row r="18" spans="1:18" s="796" customFormat="1" ht="20.100000000000001" customHeight="1">
      <c r="A18" s="791" t="s">
        <v>37</v>
      </c>
      <c r="B18" s="792">
        <v>0</v>
      </c>
      <c r="C18" s="792">
        <v>0</v>
      </c>
      <c r="D18" s="792">
        <v>3.5169934071812167E-2</v>
      </c>
      <c r="E18" s="792">
        <v>97.929485763311931</v>
      </c>
      <c r="F18" s="792">
        <v>2.0254263825277965</v>
      </c>
      <c r="G18" s="792">
        <v>9.9179200884462627E-3</v>
      </c>
      <c r="H18" s="792">
        <v>0</v>
      </c>
      <c r="I18" s="793">
        <v>3042874.2852200004</v>
      </c>
      <c r="J18" s="794"/>
      <c r="K18" s="795"/>
      <c r="L18" s="795"/>
      <c r="M18" s="795"/>
      <c r="N18" s="795"/>
      <c r="O18" s="795"/>
      <c r="P18" s="795"/>
      <c r="Q18" s="795"/>
      <c r="R18" s="795"/>
    </row>
    <row r="19" spans="1:18" s="796" customFormat="1" ht="20.100000000000001" customHeight="1">
      <c r="A19" s="791" t="s">
        <v>38</v>
      </c>
      <c r="B19" s="792">
        <v>0</v>
      </c>
      <c r="C19" s="792">
        <v>0</v>
      </c>
      <c r="D19" s="792">
        <v>9.6333162594735733E-2</v>
      </c>
      <c r="E19" s="792">
        <v>79.171801880483613</v>
      </c>
      <c r="F19" s="792">
        <v>20.731864956921658</v>
      </c>
      <c r="G19" s="792">
        <v>0</v>
      </c>
      <c r="H19" s="792">
        <v>0</v>
      </c>
      <c r="I19" s="793">
        <v>1264020.9635000001</v>
      </c>
      <c r="J19" s="794"/>
      <c r="K19" s="795"/>
      <c r="L19" s="795"/>
      <c r="M19" s="795"/>
      <c r="N19" s="795"/>
      <c r="O19" s="795"/>
      <c r="P19" s="795"/>
      <c r="Q19" s="795"/>
      <c r="R19" s="795"/>
    </row>
    <row r="20" spans="1:18" s="796" customFormat="1" ht="20.100000000000001" customHeight="1">
      <c r="A20" s="797" t="s">
        <v>39</v>
      </c>
      <c r="B20" s="792">
        <v>0</v>
      </c>
      <c r="C20" s="792">
        <v>0</v>
      </c>
      <c r="D20" s="792">
        <v>6.3386658918541351E-3</v>
      </c>
      <c r="E20" s="792">
        <v>92.631543101371577</v>
      </c>
      <c r="F20" s="792">
        <v>0</v>
      </c>
      <c r="G20" s="792">
        <v>7.3621182327365693</v>
      </c>
      <c r="H20" s="792">
        <v>0</v>
      </c>
      <c r="I20" s="793">
        <v>557601.71939999994</v>
      </c>
      <c r="J20" s="794"/>
      <c r="K20" s="795"/>
      <c r="L20" s="795"/>
      <c r="M20" s="795"/>
      <c r="N20" s="795"/>
      <c r="O20" s="795"/>
      <c r="P20" s="795"/>
      <c r="Q20" s="795"/>
      <c r="R20" s="795"/>
    </row>
    <row r="21" spans="1:18" s="796" customFormat="1" ht="20.100000000000001" customHeight="1">
      <c r="A21" s="797" t="s">
        <v>117</v>
      </c>
      <c r="B21" s="792">
        <v>0</v>
      </c>
      <c r="C21" s="792">
        <v>46.191956776167245</v>
      </c>
      <c r="D21" s="792">
        <v>0.19035185555926815</v>
      </c>
      <c r="E21" s="792">
        <v>53.617691368273498</v>
      </c>
      <c r="F21" s="792">
        <v>0</v>
      </c>
      <c r="G21" s="792">
        <v>0</v>
      </c>
      <c r="H21" s="792">
        <v>0</v>
      </c>
      <c r="I21" s="793">
        <v>798913.02636999986</v>
      </c>
      <c r="J21" s="794"/>
      <c r="K21" s="795"/>
      <c r="L21" s="795"/>
      <c r="M21" s="795"/>
      <c r="N21" s="795"/>
      <c r="O21" s="795"/>
      <c r="P21" s="795"/>
      <c r="Q21" s="795"/>
      <c r="R21" s="795"/>
    </row>
    <row r="22" spans="1:18" s="796" customFormat="1" ht="20.100000000000001" customHeight="1">
      <c r="A22" s="797" t="s">
        <v>153</v>
      </c>
      <c r="B22" s="792">
        <v>0</v>
      </c>
      <c r="C22" s="792">
        <v>0</v>
      </c>
      <c r="D22" s="792">
        <v>5.4637953931945059E-2</v>
      </c>
      <c r="E22" s="792">
        <v>99.945362046068055</v>
      </c>
      <c r="F22" s="792">
        <v>0</v>
      </c>
      <c r="G22" s="792">
        <v>0</v>
      </c>
      <c r="H22" s="792">
        <v>0</v>
      </c>
      <c r="I22" s="793">
        <v>124809.23075</v>
      </c>
      <c r="J22" s="794"/>
      <c r="K22" s="795"/>
      <c r="L22" s="795"/>
      <c r="M22" s="795"/>
      <c r="N22" s="795"/>
      <c r="O22" s="795"/>
      <c r="P22" s="795"/>
      <c r="Q22" s="795"/>
      <c r="R22" s="795"/>
    </row>
    <row r="23" spans="1:18" s="796" customFormat="1" ht="20.100000000000001" customHeight="1">
      <c r="A23" s="27" t="s">
        <v>42</v>
      </c>
      <c r="B23" s="792">
        <v>0</v>
      </c>
      <c r="C23" s="792">
        <v>0</v>
      </c>
      <c r="D23" s="792">
        <v>0.95252991233332451</v>
      </c>
      <c r="E23" s="792">
        <v>99.047470087666667</v>
      </c>
      <c r="F23" s="792">
        <v>0</v>
      </c>
      <c r="G23" s="792">
        <v>0</v>
      </c>
      <c r="H23" s="792">
        <v>0</v>
      </c>
      <c r="I23" s="793">
        <v>110262.36199</v>
      </c>
      <c r="J23" s="794"/>
      <c r="K23" s="795"/>
      <c r="L23" s="795"/>
      <c r="M23" s="795"/>
      <c r="N23" s="795"/>
      <c r="O23" s="795"/>
      <c r="P23" s="795"/>
      <c r="Q23" s="795"/>
      <c r="R23" s="795"/>
    </row>
    <row r="24" spans="1:18" s="796" customFormat="1" ht="20.100000000000001" customHeight="1">
      <c r="A24" s="797" t="s">
        <v>43</v>
      </c>
      <c r="B24" s="792">
        <v>0</v>
      </c>
      <c r="C24" s="792">
        <v>0</v>
      </c>
      <c r="D24" s="792">
        <v>0</v>
      </c>
      <c r="E24" s="792">
        <v>54.505236710779243</v>
      </c>
      <c r="F24" s="792">
        <v>45.494763289220749</v>
      </c>
      <c r="G24" s="792">
        <v>0</v>
      </c>
      <c r="H24" s="792">
        <v>0</v>
      </c>
      <c r="I24" s="793">
        <v>381874.07598000002</v>
      </c>
      <c r="J24" s="794"/>
      <c r="K24" s="795"/>
      <c r="L24" s="795"/>
      <c r="M24" s="795"/>
      <c r="N24" s="795"/>
      <c r="O24" s="795"/>
      <c r="P24" s="795"/>
      <c r="Q24" s="795"/>
      <c r="R24" s="795"/>
    </row>
    <row r="25" spans="1:18" s="796" customFormat="1" ht="20.100000000000001" customHeight="1">
      <c r="A25" s="797" t="s">
        <v>44</v>
      </c>
      <c r="B25" s="792">
        <v>0</v>
      </c>
      <c r="C25" s="792">
        <v>0</v>
      </c>
      <c r="D25" s="792">
        <v>0</v>
      </c>
      <c r="E25" s="792">
        <v>56.279809659467901</v>
      </c>
      <c r="F25" s="792">
        <v>43.720190340532099</v>
      </c>
      <c r="G25" s="792">
        <v>0</v>
      </c>
      <c r="H25" s="792">
        <v>0</v>
      </c>
      <c r="I25" s="793">
        <v>289392.54604000004</v>
      </c>
      <c r="J25" s="794"/>
      <c r="K25" s="795"/>
      <c r="L25" s="795"/>
      <c r="M25" s="795"/>
      <c r="N25" s="795"/>
      <c r="O25" s="795"/>
      <c r="P25" s="795"/>
      <c r="Q25" s="795"/>
      <c r="R25" s="795"/>
    </row>
    <row r="26" spans="1:18" s="796" customFormat="1" ht="20.100000000000001" customHeight="1">
      <c r="A26" s="797" t="s">
        <v>45</v>
      </c>
      <c r="B26" s="792">
        <v>0</v>
      </c>
      <c r="C26" s="792">
        <v>16.475122070208844</v>
      </c>
      <c r="D26" s="792">
        <v>0</v>
      </c>
      <c r="E26" s="792">
        <v>83.52487792979116</v>
      </c>
      <c r="F26" s="792">
        <v>0</v>
      </c>
      <c r="G26" s="792">
        <v>0</v>
      </c>
      <c r="H26" s="792">
        <v>0</v>
      </c>
      <c r="I26" s="793">
        <v>654347.18067999999</v>
      </c>
      <c r="J26" s="794"/>
      <c r="K26" s="795"/>
      <c r="L26" s="795"/>
      <c r="M26" s="795"/>
      <c r="N26" s="795"/>
      <c r="O26" s="795"/>
      <c r="P26" s="795"/>
      <c r="Q26" s="795"/>
      <c r="R26" s="795"/>
    </row>
    <row r="27" spans="1:18" s="796" customFormat="1" ht="20.100000000000001" customHeight="1">
      <c r="A27" s="797" t="s">
        <v>46</v>
      </c>
      <c r="B27" s="792">
        <v>0</v>
      </c>
      <c r="C27" s="792">
        <v>0</v>
      </c>
      <c r="D27" s="792">
        <v>0</v>
      </c>
      <c r="E27" s="792">
        <v>95.478032431030073</v>
      </c>
      <c r="F27" s="792">
        <v>0</v>
      </c>
      <c r="G27" s="792">
        <v>4.5219675689699175</v>
      </c>
      <c r="H27" s="792">
        <v>0</v>
      </c>
      <c r="I27" s="793">
        <v>421375.33915000001</v>
      </c>
      <c r="J27" s="794"/>
      <c r="K27" s="795"/>
      <c r="L27" s="795"/>
      <c r="M27" s="795"/>
      <c r="N27" s="795"/>
      <c r="O27" s="795"/>
      <c r="P27" s="795"/>
      <c r="Q27" s="795"/>
      <c r="R27" s="795"/>
    </row>
    <row r="28" spans="1:18" s="802" customFormat="1" ht="30.15" customHeight="1" thickBot="1">
      <c r="A28" s="798" t="s">
        <v>47</v>
      </c>
      <c r="B28" s="799">
        <v>0</v>
      </c>
      <c r="C28" s="799">
        <v>9.4325145679596236</v>
      </c>
      <c r="D28" s="799">
        <v>0.53934456433659894</v>
      </c>
      <c r="E28" s="799">
        <v>68.384910188375514</v>
      </c>
      <c r="F28" s="799">
        <v>17.237335661036767</v>
      </c>
      <c r="G28" s="799">
        <v>4.4058950182914929</v>
      </c>
      <c r="H28" s="799">
        <v>0</v>
      </c>
      <c r="I28" s="800">
        <v>77721435.938749999</v>
      </c>
      <c r="J28" s="794"/>
      <c r="K28" s="801"/>
      <c r="L28" s="801"/>
      <c r="M28" s="801"/>
      <c r="N28" s="801"/>
      <c r="O28" s="801"/>
      <c r="P28" s="801"/>
      <c r="Q28" s="801"/>
      <c r="R28" s="801"/>
    </row>
    <row r="29" spans="1:18" ht="5.25" customHeight="1">
      <c r="A29" s="803"/>
      <c r="B29" s="804"/>
      <c r="C29" s="804"/>
      <c r="D29" s="804"/>
      <c r="E29" s="804"/>
      <c r="F29" s="804"/>
      <c r="G29" s="804"/>
      <c r="H29" s="804"/>
      <c r="I29" s="805"/>
      <c r="J29" s="806"/>
      <c r="K29" s="807"/>
    </row>
    <row r="30" spans="1:18">
      <c r="A30" s="808" t="s">
        <v>156</v>
      </c>
      <c r="I30" s="809"/>
      <c r="K30" s="810"/>
    </row>
    <row r="31" spans="1:18">
      <c r="A31" s="811" t="s">
        <v>49</v>
      </c>
      <c r="B31" s="811"/>
      <c r="C31" s="811"/>
      <c r="D31" s="811"/>
      <c r="E31" s="811"/>
      <c r="F31" s="811"/>
      <c r="G31" s="811"/>
      <c r="H31" s="811"/>
      <c r="I31" s="811"/>
      <c r="J31" s="811"/>
      <c r="K31" s="811"/>
      <c r="L31" s="811"/>
    </row>
    <row r="150" spans="3:3">
      <c r="C150" s="781" t="s">
        <v>158</v>
      </c>
    </row>
  </sheetData>
  <mergeCells count="12">
    <mergeCell ref="I6:I8"/>
    <mergeCell ref="B7:B8"/>
    <mergeCell ref="C7:C8"/>
    <mergeCell ref="D7:D8"/>
    <mergeCell ref="E7:E8"/>
    <mergeCell ref="A31:L31"/>
    <mergeCell ref="A6:A8"/>
    <mergeCell ref="B6:C6"/>
    <mergeCell ref="D6:E6"/>
    <mergeCell ref="F6:F8"/>
    <mergeCell ref="G6:G8"/>
    <mergeCell ref="H6:H8"/>
  </mergeCells>
  <hyperlinks>
    <hyperlink ref="A1" location="Índice!A1" display="Volver al Índice" xr:uid="{986991D9-4960-41FC-A601-ECA797609DFE}"/>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C2544-9812-4E6F-9C0A-6D28B3A0BDA0}">
  <dimension ref="A1:H209"/>
  <sheetViews>
    <sheetView showGridLines="0" zoomScale="130" zoomScaleNormal="130" workbookViewId="0"/>
  </sheetViews>
  <sheetFormatPr baseColWidth="10" defaultColWidth="11.44140625" defaultRowHeight="13.2"/>
  <cols>
    <col min="1" max="1" width="5" style="163" customWidth="1"/>
    <col min="2" max="2" width="1.88671875" style="163" customWidth="1"/>
    <col min="3" max="3" width="30.109375" style="163" customWidth="1"/>
    <col min="4" max="6" width="20.44140625" style="163" customWidth="1"/>
    <col min="7" max="7" width="14.44140625" style="163" customWidth="1"/>
    <col min="8" max="16384" width="11.44140625" style="163"/>
  </cols>
  <sheetData>
    <row r="1" spans="1:8" s="203" customFormat="1" ht="18" customHeight="1">
      <c r="A1" s="1423" t="s">
        <v>1246</v>
      </c>
      <c r="B1" s="116"/>
      <c r="C1" s="116"/>
      <c r="D1" s="116"/>
      <c r="E1" s="116"/>
      <c r="F1" s="116"/>
    </row>
    <row r="2" spans="1:8" s="206" customFormat="1" ht="24" customHeight="1">
      <c r="A2" s="204" t="s">
        <v>147</v>
      </c>
      <c r="B2" s="204"/>
      <c r="C2" s="205"/>
      <c r="D2" s="205"/>
      <c r="E2" s="205"/>
      <c r="F2" s="205"/>
    </row>
    <row r="3" spans="1:8" s="210" customFormat="1" ht="18" customHeight="1">
      <c r="A3" s="207">
        <v>45716</v>
      </c>
      <c r="B3" s="208"/>
      <c r="C3" s="209"/>
      <c r="D3" s="209"/>
      <c r="E3" s="209"/>
      <c r="F3" s="209"/>
    </row>
    <row r="4" spans="1:8" s="212" customFormat="1" ht="18" customHeight="1">
      <c r="A4" s="122" t="s">
        <v>125</v>
      </c>
      <c r="B4" s="122"/>
      <c r="C4" s="211"/>
      <c r="D4" s="211"/>
      <c r="E4" s="211"/>
      <c r="F4" s="211"/>
    </row>
    <row r="5" spans="1:8" s="126" customFormat="1" ht="6" customHeight="1">
      <c r="A5" s="124"/>
      <c r="B5" s="124"/>
    </row>
    <row r="6" spans="1:8" s="126" customFormat="1" ht="12.75" customHeight="1">
      <c r="A6" s="123" t="s">
        <v>148</v>
      </c>
      <c r="B6" s="123"/>
      <c r="C6" s="213"/>
      <c r="D6" s="213"/>
      <c r="E6" s="213"/>
      <c r="F6" s="213"/>
    </row>
    <row r="7" spans="1:8" s="126" customFormat="1" ht="14.4" thickBot="1">
      <c r="A7" s="214"/>
      <c r="B7" s="125"/>
      <c r="C7" s="125"/>
      <c r="D7" s="125"/>
      <c r="E7" s="125"/>
      <c r="F7" s="125"/>
    </row>
    <row r="8" spans="1:8" s="126" customFormat="1" ht="12.45" customHeight="1">
      <c r="A8" s="215" t="s">
        <v>1</v>
      </c>
      <c r="B8" s="215"/>
      <c r="C8" s="215"/>
      <c r="D8" s="129" t="s">
        <v>127</v>
      </c>
      <c r="E8" s="216" t="s">
        <v>149</v>
      </c>
      <c r="F8" s="216" t="s">
        <v>150</v>
      </c>
    </row>
    <row r="9" spans="1:8" s="126" customFormat="1" ht="12.45" customHeight="1">
      <c r="A9" s="217"/>
      <c r="B9" s="217"/>
      <c r="C9" s="217"/>
      <c r="D9" s="132"/>
      <c r="E9" s="218" t="s">
        <v>151</v>
      </c>
      <c r="F9" s="218" t="s">
        <v>152</v>
      </c>
    </row>
    <row r="10" spans="1:8" s="126" customFormat="1" ht="6" customHeight="1">
      <c r="A10" s="142"/>
      <c r="B10" s="142"/>
      <c r="C10" s="142"/>
      <c r="D10" s="137"/>
      <c r="E10" s="142"/>
      <c r="F10" s="142"/>
    </row>
    <row r="11" spans="1:8" s="142" customFormat="1" ht="11.1" customHeight="1">
      <c r="A11" s="136">
        <v>1</v>
      </c>
      <c r="B11" s="136"/>
      <c r="C11" s="138" t="s">
        <v>132</v>
      </c>
      <c r="D11" s="219">
        <v>119379072.09199999</v>
      </c>
      <c r="E11" s="220">
        <v>33.837936615624393</v>
      </c>
      <c r="F11" s="221">
        <v>33.837936615624393</v>
      </c>
      <c r="G11" s="222"/>
      <c r="H11" s="126"/>
    </row>
    <row r="12" spans="1:8" s="142" customFormat="1" ht="11.1" customHeight="1">
      <c r="A12" s="136">
        <v>2</v>
      </c>
      <c r="B12" s="136"/>
      <c r="C12" s="138" t="s">
        <v>29</v>
      </c>
      <c r="D12" s="219">
        <v>76138544.419</v>
      </c>
      <c r="E12" s="220">
        <v>21.58143127524507</v>
      </c>
      <c r="F12" s="221">
        <v>55.419367890869466</v>
      </c>
      <c r="G12" s="222"/>
      <c r="H12" s="126"/>
    </row>
    <row r="13" spans="1:8" s="142" customFormat="1" ht="11.1" customHeight="1">
      <c r="A13" s="136">
        <v>3</v>
      </c>
      <c r="B13" s="136"/>
      <c r="C13" s="138" t="s">
        <v>116</v>
      </c>
      <c r="D13" s="219">
        <v>49441666.497000001</v>
      </c>
      <c r="E13" s="220">
        <v>14.014214952240694</v>
      </c>
      <c r="F13" s="221">
        <v>69.433582843110159</v>
      </c>
      <c r="G13" s="222"/>
      <c r="H13" s="126"/>
    </row>
    <row r="14" spans="1:8" s="142" customFormat="1" ht="11.1" customHeight="1">
      <c r="A14" s="136">
        <v>4</v>
      </c>
      <c r="B14" s="136"/>
      <c r="C14" s="138" t="s">
        <v>36</v>
      </c>
      <c r="D14" s="219">
        <v>48151219.369000003</v>
      </c>
      <c r="E14" s="220">
        <v>13.648438377185505</v>
      </c>
      <c r="F14" s="221">
        <v>83.082021220295658</v>
      </c>
      <c r="G14" s="222"/>
      <c r="H14" s="126"/>
    </row>
    <row r="15" spans="1:8" s="142" customFormat="1" ht="11.1" customHeight="1">
      <c r="A15" s="136">
        <v>5</v>
      </c>
      <c r="B15" s="136"/>
      <c r="C15" s="138" t="s">
        <v>33</v>
      </c>
      <c r="D15" s="219">
        <v>14390093.298</v>
      </c>
      <c r="E15" s="220">
        <v>4.0788645478446162</v>
      </c>
      <c r="F15" s="221">
        <v>87.160885768140275</v>
      </c>
      <c r="G15" s="222"/>
      <c r="H15" s="126"/>
    </row>
    <row r="16" spans="1:8" s="142" customFormat="1" ht="11.1" customHeight="1">
      <c r="A16" s="136">
        <v>6</v>
      </c>
      <c r="B16" s="136"/>
      <c r="C16" s="138" t="s">
        <v>37</v>
      </c>
      <c r="D16" s="219">
        <v>12225874.479</v>
      </c>
      <c r="E16" s="220">
        <v>3.465417836152751</v>
      </c>
      <c r="F16" s="221">
        <v>90.626303604293028</v>
      </c>
      <c r="G16" s="222"/>
      <c r="H16" s="126"/>
    </row>
    <row r="17" spans="1:8" s="142" customFormat="1" ht="11.1" customHeight="1">
      <c r="A17" s="136">
        <v>7</v>
      </c>
      <c r="B17" s="136"/>
      <c r="C17" s="138" t="s">
        <v>32</v>
      </c>
      <c r="D17" s="219">
        <v>8183358.023</v>
      </c>
      <c r="E17" s="220">
        <v>2.3195686248242491</v>
      </c>
      <c r="F17" s="221">
        <v>92.945872229117271</v>
      </c>
      <c r="G17" s="222"/>
      <c r="H17" s="126"/>
    </row>
    <row r="18" spans="1:8" s="142" customFormat="1" ht="11.1" customHeight="1">
      <c r="A18" s="136">
        <v>8</v>
      </c>
      <c r="B18" s="136"/>
      <c r="C18" s="138" t="s">
        <v>40</v>
      </c>
      <c r="D18" s="219">
        <v>5325410.0130000003</v>
      </c>
      <c r="E18" s="220">
        <v>1.5094847305667858</v>
      </c>
      <c r="F18" s="221">
        <v>94.455356959684053</v>
      </c>
      <c r="G18" s="222"/>
      <c r="H18" s="126"/>
    </row>
    <row r="19" spans="1:8" s="142" customFormat="1" ht="11.1" customHeight="1">
      <c r="A19" s="136">
        <v>9</v>
      </c>
      <c r="B19" s="136"/>
      <c r="C19" s="138" t="s">
        <v>46</v>
      </c>
      <c r="D19" s="219">
        <v>4171203.2779999999</v>
      </c>
      <c r="E19" s="220">
        <v>1.1823254248707409</v>
      </c>
      <c r="F19" s="221">
        <v>95.637682384554793</v>
      </c>
      <c r="G19" s="222"/>
      <c r="H19" s="126"/>
    </row>
    <row r="20" spans="1:8" s="142" customFormat="1" ht="11.1" customHeight="1">
      <c r="A20" s="136">
        <v>10</v>
      </c>
      <c r="B20" s="136"/>
      <c r="C20" s="138" t="s">
        <v>38</v>
      </c>
      <c r="D20" s="219">
        <v>3904269.7080000001</v>
      </c>
      <c r="E20" s="220">
        <v>1.1066632416760063</v>
      </c>
      <c r="F20" s="221">
        <v>96.744345626230796</v>
      </c>
      <c r="G20" s="222"/>
      <c r="H20" s="126"/>
    </row>
    <row r="21" spans="1:8" s="142" customFormat="1" ht="11.1" customHeight="1">
      <c r="A21" s="136">
        <v>11</v>
      </c>
      <c r="B21" s="136"/>
      <c r="C21" s="138" t="s">
        <v>39</v>
      </c>
      <c r="D21" s="219">
        <v>3416690.7510000002</v>
      </c>
      <c r="E21" s="220">
        <v>0.96845923696265523</v>
      </c>
      <c r="F21" s="221">
        <v>97.712804863193455</v>
      </c>
      <c r="G21" s="222"/>
      <c r="H21" s="126"/>
    </row>
    <row r="22" spans="1:8" s="142" customFormat="1" ht="11.1" customHeight="1">
      <c r="A22" s="136">
        <v>12</v>
      </c>
      <c r="B22" s="136"/>
      <c r="C22" s="138" t="s">
        <v>30</v>
      </c>
      <c r="D22" s="219">
        <v>1780583.0519999999</v>
      </c>
      <c r="E22" s="220">
        <v>0.50470535075023992</v>
      </c>
      <c r="F22" s="221">
        <v>98.217510213943697</v>
      </c>
      <c r="G22" s="222"/>
      <c r="H22" s="126"/>
    </row>
    <row r="23" spans="1:8" s="142" customFormat="1" ht="11.1" customHeight="1">
      <c r="A23" s="136">
        <v>13</v>
      </c>
      <c r="B23" s="136"/>
      <c r="C23" s="138" t="s">
        <v>45</v>
      </c>
      <c r="D23" s="219">
        <v>1580660.5759999999</v>
      </c>
      <c r="E23" s="220">
        <v>0.44803742770160671</v>
      </c>
      <c r="F23" s="221">
        <v>98.665547641645304</v>
      </c>
      <c r="G23" s="222"/>
      <c r="H23" s="126"/>
    </row>
    <row r="24" spans="1:8" s="142" customFormat="1" ht="11.1" customHeight="1">
      <c r="A24" s="136">
        <v>14</v>
      </c>
      <c r="B24" s="136"/>
      <c r="C24" s="138" t="s">
        <v>35</v>
      </c>
      <c r="D24" s="219">
        <v>1473827.733</v>
      </c>
      <c r="E24" s="220">
        <v>0.41775571327250621</v>
      </c>
      <c r="F24" s="221">
        <v>99.083303354917817</v>
      </c>
      <c r="G24" s="222"/>
      <c r="H24" s="126"/>
    </row>
    <row r="25" spans="1:8" s="142" customFormat="1" ht="11.1" customHeight="1">
      <c r="A25" s="136">
        <v>15</v>
      </c>
      <c r="B25" s="136"/>
      <c r="C25" s="223" t="s">
        <v>153</v>
      </c>
      <c r="D25" s="219">
        <v>1332144.6969999999</v>
      </c>
      <c r="E25" s="220">
        <v>0.37759572955289311</v>
      </c>
      <c r="F25" s="221">
        <v>99.460899084470711</v>
      </c>
      <c r="G25" s="222"/>
      <c r="H25" s="126"/>
    </row>
    <row r="26" spans="1:8" s="142" customFormat="1" ht="11.1" customHeight="1">
      <c r="A26" s="224">
        <v>16</v>
      </c>
      <c r="B26" s="147"/>
      <c r="C26" s="223" t="s">
        <v>43</v>
      </c>
      <c r="D26" s="219">
        <v>952089.92200000002</v>
      </c>
      <c r="E26" s="220">
        <v>0.26986939895279793</v>
      </c>
      <c r="F26" s="221">
        <v>99.730768483423503</v>
      </c>
      <c r="G26" s="222"/>
      <c r="H26" s="126"/>
    </row>
    <row r="27" spans="1:8" s="142" customFormat="1" ht="11.1" customHeight="1">
      <c r="A27" s="224">
        <v>17</v>
      </c>
      <c r="B27" s="147"/>
      <c r="C27" s="223" t="s">
        <v>42</v>
      </c>
      <c r="D27" s="219">
        <v>759268.495</v>
      </c>
      <c r="E27" s="220">
        <v>0.21521426459279913</v>
      </c>
      <c r="F27" s="221">
        <v>99.945982748016306</v>
      </c>
      <c r="G27" s="222"/>
      <c r="H27" s="126"/>
    </row>
    <row r="28" spans="1:8" s="142" customFormat="1" ht="11.1" customHeight="1">
      <c r="A28" s="224">
        <v>18</v>
      </c>
      <c r="B28" s="147"/>
      <c r="C28" s="223" t="s">
        <v>44</v>
      </c>
      <c r="D28" s="219">
        <v>190571</v>
      </c>
      <c r="E28" s="220">
        <v>5.4017251983719303E-2</v>
      </c>
      <c r="F28" s="221">
        <v>100.00000000000003</v>
      </c>
      <c r="G28" s="222"/>
      <c r="H28" s="126"/>
    </row>
    <row r="29" spans="1:8" s="147" customFormat="1" ht="9.75" customHeight="1">
      <c r="A29" s="143"/>
      <c r="B29" s="143"/>
      <c r="C29" s="143"/>
      <c r="D29" s="225"/>
      <c r="E29" s="226"/>
      <c r="F29" s="226"/>
    </row>
    <row r="30" spans="1:8" s="126" customFormat="1" ht="9.75" customHeight="1">
      <c r="A30" s="147"/>
      <c r="B30" s="147"/>
      <c r="C30" s="147"/>
      <c r="D30" s="227"/>
      <c r="E30" s="228"/>
      <c r="F30" s="125"/>
    </row>
    <row r="31" spans="1:8" s="126" customFormat="1" ht="15" customHeight="1">
      <c r="A31" s="123" t="s">
        <v>154</v>
      </c>
      <c r="B31" s="123"/>
      <c r="C31" s="213"/>
      <c r="D31" s="213"/>
      <c r="E31" s="213"/>
      <c r="F31" s="213"/>
    </row>
    <row r="32" spans="1:8" s="126" customFormat="1" ht="7.2" customHeight="1" thickBot="1">
      <c r="A32" s="125"/>
      <c r="B32" s="125"/>
      <c r="C32" s="125"/>
      <c r="D32" s="125"/>
      <c r="E32" s="125"/>
      <c r="F32" s="125"/>
    </row>
    <row r="33" spans="1:7" s="126" customFormat="1" ht="12.45" customHeight="1">
      <c r="A33" s="127" t="s">
        <v>1</v>
      </c>
      <c r="B33" s="127"/>
      <c r="C33" s="127"/>
      <c r="D33" s="129" t="s">
        <v>127</v>
      </c>
      <c r="E33" s="216" t="s">
        <v>149</v>
      </c>
      <c r="F33" s="216" t="s">
        <v>150</v>
      </c>
    </row>
    <row r="34" spans="1:7" s="126" customFormat="1" ht="12.45" customHeight="1">
      <c r="A34" s="229"/>
      <c r="B34" s="229"/>
      <c r="C34" s="229"/>
      <c r="D34" s="132"/>
      <c r="E34" s="218" t="s">
        <v>151</v>
      </c>
      <c r="F34" s="218" t="s">
        <v>152</v>
      </c>
    </row>
    <row r="35" spans="1:7" s="126" customFormat="1" ht="8.4" customHeight="1">
      <c r="A35" s="125"/>
      <c r="B35" s="125"/>
      <c r="C35" s="125"/>
      <c r="D35" s="230"/>
      <c r="E35" s="151"/>
      <c r="F35" s="151"/>
    </row>
    <row r="36" spans="1:7" s="142" customFormat="1" ht="11.1" customHeight="1">
      <c r="A36" s="136">
        <v>1</v>
      </c>
      <c r="B36" s="136"/>
      <c r="C36" s="138" t="s">
        <v>132</v>
      </c>
      <c r="D36" s="219">
        <v>132781340.51899999</v>
      </c>
      <c r="E36" s="220">
        <v>35.546459044507486</v>
      </c>
      <c r="F36" s="221">
        <v>35.546459044507486</v>
      </c>
      <c r="G36" s="231"/>
    </row>
    <row r="37" spans="1:7" s="142" customFormat="1" ht="11.1" customHeight="1">
      <c r="A37" s="136">
        <v>2</v>
      </c>
      <c r="B37" s="136"/>
      <c r="C37" s="138" t="s">
        <v>29</v>
      </c>
      <c r="D37" s="219">
        <v>76886172.678000003</v>
      </c>
      <c r="E37" s="220">
        <v>20.582946199405043</v>
      </c>
      <c r="F37" s="221">
        <v>56.129405243912529</v>
      </c>
      <c r="G37" s="231"/>
    </row>
    <row r="38" spans="1:7" s="142" customFormat="1" ht="11.1" customHeight="1">
      <c r="A38" s="136">
        <v>3</v>
      </c>
      <c r="B38" s="136"/>
      <c r="C38" s="138" t="s">
        <v>36</v>
      </c>
      <c r="D38" s="219">
        <v>50254606.344999999</v>
      </c>
      <c r="E38" s="220">
        <v>13.453496547466864</v>
      </c>
      <c r="F38" s="221">
        <v>69.582901791379399</v>
      </c>
      <c r="G38" s="231"/>
    </row>
    <row r="39" spans="1:7" s="142" customFormat="1" ht="11.1" customHeight="1">
      <c r="A39" s="136">
        <v>4</v>
      </c>
      <c r="B39" s="136"/>
      <c r="C39" s="138" t="s">
        <v>116</v>
      </c>
      <c r="D39" s="219">
        <v>45252955.454999998</v>
      </c>
      <c r="E39" s="220">
        <v>12.114520921664466</v>
      </c>
      <c r="F39" s="221">
        <v>81.697422713043863</v>
      </c>
      <c r="G39" s="231"/>
    </row>
    <row r="40" spans="1:7" s="142" customFormat="1" ht="11.1" customHeight="1">
      <c r="A40" s="136">
        <v>5</v>
      </c>
      <c r="B40" s="136"/>
      <c r="C40" s="138" t="s">
        <v>33</v>
      </c>
      <c r="D40" s="219">
        <v>15903169.267000001</v>
      </c>
      <c r="E40" s="220">
        <v>4.25738550927188</v>
      </c>
      <c r="F40" s="221">
        <v>85.954808222315748</v>
      </c>
      <c r="G40" s="231"/>
    </row>
    <row r="41" spans="1:7" s="142" customFormat="1" ht="11.1" customHeight="1">
      <c r="A41" s="136">
        <v>6</v>
      </c>
      <c r="B41" s="136"/>
      <c r="C41" s="138" t="s">
        <v>37</v>
      </c>
      <c r="D41" s="219">
        <v>10837123.101</v>
      </c>
      <c r="E41" s="220">
        <v>2.9011708344280516</v>
      </c>
      <c r="F41" s="221">
        <v>88.855979056743806</v>
      </c>
      <c r="G41" s="231"/>
    </row>
    <row r="42" spans="1:7" s="142" customFormat="1" ht="11.1" customHeight="1">
      <c r="A42" s="136">
        <v>7</v>
      </c>
      <c r="B42" s="136"/>
      <c r="C42" s="138" t="s">
        <v>32</v>
      </c>
      <c r="D42" s="219">
        <v>7749899.7290000003</v>
      </c>
      <c r="E42" s="220">
        <v>2.0747003474973873</v>
      </c>
      <c r="F42" s="221">
        <v>90.930679404241189</v>
      </c>
      <c r="G42" s="231"/>
    </row>
    <row r="43" spans="1:7" s="142" customFormat="1" ht="11.1" customHeight="1">
      <c r="A43" s="136">
        <v>8</v>
      </c>
      <c r="B43" s="136"/>
      <c r="C43" s="138" t="s">
        <v>40</v>
      </c>
      <c r="D43" s="219">
        <v>6906447.9409999996</v>
      </c>
      <c r="E43" s="220">
        <v>1.8489026238039101</v>
      </c>
      <c r="F43" s="221">
        <v>92.779582028045098</v>
      </c>
      <c r="G43" s="231"/>
    </row>
    <row r="44" spans="1:7" s="142" customFormat="1" ht="11.1" customHeight="1">
      <c r="A44" s="136">
        <v>9</v>
      </c>
      <c r="B44" s="136"/>
      <c r="C44" s="138" t="s">
        <v>35</v>
      </c>
      <c r="D44" s="219">
        <v>5863940.3679999998</v>
      </c>
      <c r="E44" s="220">
        <v>1.5698163259672744</v>
      </c>
      <c r="F44" s="221">
        <v>94.349398354012379</v>
      </c>
      <c r="G44" s="231"/>
    </row>
    <row r="45" spans="1:7" s="142" customFormat="1" ht="11.1" customHeight="1">
      <c r="A45" s="136">
        <v>10</v>
      </c>
      <c r="B45" s="136"/>
      <c r="C45" s="138" t="s">
        <v>38</v>
      </c>
      <c r="D45" s="219">
        <v>4396969.3660000004</v>
      </c>
      <c r="E45" s="220">
        <v>1.1770983097290557</v>
      </c>
      <c r="F45" s="221">
        <v>95.52649666374144</v>
      </c>
      <c r="G45" s="231"/>
    </row>
    <row r="46" spans="1:7" s="142" customFormat="1" ht="11.1" customHeight="1">
      <c r="A46" s="136">
        <v>11</v>
      </c>
      <c r="B46" s="136"/>
      <c r="C46" s="138" t="s">
        <v>39</v>
      </c>
      <c r="D46" s="219">
        <v>3329758.2579999999</v>
      </c>
      <c r="E46" s="220">
        <v>0.89139870921224074</v>
      </c>
      <c r="F46" s="221">
        <v>96.41789537295368</v>
      </c>
      <c r="G46" s="231"/>
    </row>
    <row r="47" spans="1:7" s="142" customFormat="1" ht="11.1" customHeight="1">
      <c r="A47" s="136">
        <v>12</v>
      </c>
      <c r="B47" s="136"/>
      <c r="C47" s="138" t="s">
        <v>44</v>
      </c>
      <c r="D47" s="219">
        <v>3098411.1979999999</v>
      </c>
      <c r="E47" s="220">
        <v>0.82946554329288857</v>
      </c>
      <c r="F47" s="221">
        <v>97.247360916246564</v>
      </c>
      <c r="G47" s="231"/>
    </row>
    <row r="48" spans="1:7" s="142" customFormat="1" ht="11.1" customHeight="1">
      <c r="A48" s="136">
        <v>13</v>
      </c>
      <c r="B48" s="136"/>
      <c r="C48" s="138" t="s">
        <v>46</v>
      </c>
      <c r="D48" s="219">
        <v>2834537.6540000001</v>
      </c>
      <c r="E48" s="220">
        <v>0.7588248185640788</v>
      </c>
      <c r="F48" s="221">
        <v>98.006185734810643</v>
      </c>
      <c r="G48" s="231"/>
    </row>
    <row r="49" spans="1:8" s="142" customFormat="1" ht="11.1" customHeight="1">
      <c r="A49" s="136">
        <v>14</v>
      </c>
      <c r="B49" s="136"/>
      <c r="C49" s="138" t="s">
        <v>45</v>
      </c>
      <c r="D49" s="219">
        <v>2299959.7409999999</v>
      </c>
      <c r="E49" s="220">
        <v>0.61571471125322741</v>
      </c>
      <c r="F49" s="221">
        <v>98.621900446063876</v>
      </c>
      <c r="G49" s="231"/>
    </row>
    <row r="50" spans="1:8" s="142" customFormat="1" ht="11.1" customHeight="1">
      <c r="A50" s="136">
        <v>15</v>
      </c>
      <c r="B50" s="136"/>
      <c r="C50" s="138" t="s">
        <v>30</v>
      </c>
      <c r="D50" s="219">
        <v>1470006.8219999999</v>
      </c>
      <c r="E50" s="220">
        <v>0.3935307256963001</v>
      </c>
      <c r="F50" s="221">
        <v>99.01543117176017</v>
      </c>
      <c r="G50" s="231"/>
    </row>
    <row r="51" spans="1:8" s="142" customFormat="1" ht="11.1" customHeight="1">
      <c r="A51" s="136">
        <v>16</v>
      </c>
      <c r="B51" s="136"/>
      <c r="C51" s="138" t="s">
        <v>41</v>
      </c>
      <c r="D51" s="219">
        <v>1327743.139</v>
      </c>
      <c r="E51" s="220">
        <v>0.35544577971281927</v>
      </c>
      <c r="F51" s="221">
        <v>99.370876951472994</v>
      </c>
      <c r="G51" s="231"/>
    </row>
    <row r="52" spans="1:8" s="142" customFormat="1" ht="11.1" customHeight="1">
      <c r="A52" s="136">
        <v>17</v>
      </c>
      <c r="B52" s="136"/>
      <c r="C52" s="138" t="s">
        <v>43</v>
      </c>
      <c r="D52" s="219">
        <v>1244127.56</v>
      </c>
      <c r="E52" s="220">
        <v>0.33306132612326556</v>
      </c>
      <c r="F52" s="221">
        <v>99.703938277596265</v>
      </c>
      <c r="G52" s="231"/>
    </row>
    <row r="53" spans="1:8" s="142" customFormat="1" ht="11.1" customHeight="1">
      <c r="A53" s="136">
        <v>18</v>
      </c>
      <c r="B53" s="136"/>
      <c r="C53" s="138" t="s">
        <v>42</v>
      </c>
      <c r="D53" s="219">
        <v>1105918.098</v>
      </c>
      <c r="E53" s="220">
        <v>0.29606172240376988</v>
      </c>
      <c r="F53" s="221">
        <v>100.00000000000003</v>
      </c>
      <c r="G53" s="231"/>
    </row>
    <row r="54" spans="1:8" s="147" customFormat="1" ht="6.75" customHeight="1">
      <c r="A54" s="143"/>
      <c r="B54" s="143"/>
      <c r="C54" s="143"/>
      <c r="D54" s="225"/>
      <c r="E54" s="226"/>
      <c r="F54" s="226"/>
    </row>
    <row r="55" spans="1:8" s="126" customFormat="1" ht="9.75" customHeight="1">
      <c r="A55" s="24"/>
      <c r="B55" s="125"/>
      <c r="C55" s="125"/>
      <c r="D55" s="228"/>
      <c r="E55" s="228"/>
      <c r="F55" s="232"/>
    </row>
    <row r="56" spans="1:8" s="126" customFormat="1" ht="12.75" customHeight="1">
      <c r="A56" s="123" t="s">
        <v>155</v>
      </c>
      <c r="B56" s="123"/>
      <c r="C56" s="213"/>
      <c r="D56" s="213"/>
      <c r="E56" s="213"/>
      <c r="F56" s="213"/>
    </row>
    <row r="57" spans="1:8" s="126" customFormat="1" ht="7.2" customHeight="1" thickBot="1">
      <c r="A57" s="125"/>
      <c r="B57" s="125"/>
      <c r="C57" s="125"/>
      <c r="D57" s="125"/>
      <c r="E57" s="125"/>
      <c r="F57" s="125"/>
    </row>
    <row r="58" spans="1:8" s="126" customFormat="1" ht="12.45" customHeight="1">
      <c r="A58" s="215" t="s">
        <v>1</v>
      </c>
      <c r="B58" s="215"/>
      <c r="C58" s="215"/>
      <c r="D58" s="129" t="s">
        <v>127</v>
      </c>
      <c r="E58" s="216" t="s">
        <v>149</v>
      </c>
      <c r="F58" s="216" t="s">
        <v>150</v>
      </c>
    </row>
    <row r="59" spans="1:8" s="126" customFormat="1" ht="12.45" customHeight="1">
      <c r="A59" s="217"/>
      <c r="B59" s="217"/>
      <c r="C59" s="217"/>
      <c r="D59" s="132"/>
      <c r="E59" s="218" t="s">
        <v>151</v>
      </c>
      <c r="F59" s="218" t="s">
        <v>152</v>
      </c>
    </row>
    <row r="60" spans="1:8" s="126" customFormat="1" ht="6" customHeight="1">
      <c r="A60" s="125"/>
      <c r="B60" s="125"/>
      <c r="C60" s="125"/>
      <c r="D60" s="230"/>
      <c r="E60" s="151"/>
      <c r="F60" s="151"/>
    </row>
    <row r="61" spans="1:8" s="142" customFormat="1" ht="11.1" customHeight="1">
      <c r="A61" s="136">
        <v>1</v>
      </c>
      <c r="B61" s="136"/>
      <c r="C61" s="138" t="s">
        <v>132</v>
      </c>
      <c r="D61" s="219">
        <v>26196210.289999999</v>
      </c>
      <c r="E61" s="220">
        <v>35.138921538265663</v>
      </c>
      <c r="F61" s="221">
        <v>35.138921538265663</v>
      </c>
    </row>
    <row r="62" spans="1:8" s="142" customFormat="1" ht="11.1" customHeight="1">
      <c r="A62" s="136">
        <v>2</v>
      </c>
      <c r="B62" s="136"/>
      <c r="C62" s="138" t="s">
        <v>29</v>
      </c>
      <c r="D62" s="219">
        <v>13709997.780999999</v>
      </c>
      <c r="E62" s="220">
        <v>18.390237785663892</v>
      </c>
      <c r="F62" s="221">
        <v>53.529159323929555</v>
      </c>
    </row>
    <row r="63" spans="1:8" s="142" customFormat="1" ht="11.1" customHeight="1">
      <c r="A63" s="136">
        <v>3</v>
      </c>
      <c r="B63" s="136"/>
      <c r="C63" s="138" t="s">
        <v>116</v>
      </c>
      <c r="D63" s="219">
        <v>12260410.003</v>
      </c>
      <c r="E63" s="220">
        <v>16.44579808884961</v>
      </c>
      <c r="F63" s="221">
        <v>69.974957412779162</v>
      </c>
    </row>
    <row r="64" spans="1:8" s="142" customFormat="1" ht="11.1" customHeight="1">
      <c r="A64" s="136">
        <v>4</v>
      </c>
      <c r="B64" s="136"/>
      <c r="C64" s="138" t="s">
        <v>36</v>
      </c>
      <c r="D64" s="219">
        <v>8736132.5069999993</v>
      </c>
      <c r="E64" s="220">
        <v>11.718423058641781</v>
      </c>
      <c r="F64" s="221">
        <v>81.693380471420937</v>
      </c>
      <c r="H64" s="136"/>
    </row>
    <row r="65" spans="1:8" s="142" customFormat="1" ht="11.1" customHeight="1">
      <c r="A65" s="136">
        <v>5</v>
      </c>
      <c r="B65" s="136"/>
      <c r="C65" s="138" t="s">
        <v>37</v>
      </c>
      <c r="D65" s="219">
        <v>2608585.4980000001</v>
      </c>
      <c r="E65" s="220">
        <v>3.4990893768733629</v>
      </c>
      <c r="F65" s="221">
        <v>85.192469848294294</v>
      </c>
      <c r="H65" s="136"/>
    </row>
    <row r="66" spans="1:8" s="142" customFormat="1" ht="11.1" customHeight="1">
      <c r="A66" s="136">
        <v>6</v>
      </c>
      <c r="B66" s="136"/>
      <c r="C66" s="138" t="s">
        <v>33</v>
      </c>
      <c r="D66" s="219">
        <v>1971172.5859999999</v>
      </c>
      <c r="E66" s="220">
        <v>2.6440801196452077</v>
      </c>
      <c r="F66" s="221">
        <v>87.836549967939504</v>
      </c>
      <c r="H66" s="136"/>
    </row>
    <row r="67" spans="1:8" s="142" customFormat="1" ht="11.1" customHeight="1">
      <c r="A67" s="136">
        <v>7</v>
      </c>
      <c r="B67" s="136"/>
      <c r="C67" s="138" t="s">
        <v>40</v>
      </c>
      <c r="D67" s="219">
        <v>1458265.8219999999</v>
      </c>
      <c r="E67" s="220">
        <v>1.9560802014462864</v>
      </c>
      <c r="F67" s="221">
        <v>89.792630169385788</v>
      </c>
      <c r="H67" s="136"/>
    </row>
    <row r="68" spans="1:8" s="142" customFormat="1" ht="11.1" customHeight="1">
      <c r="A68" s="136">
        <v>8</v>
      </c>
      <c r="B68" s="136"/>
      <c r="C68" s="138" t="s">
        <v>35</v>
      </c>
      <c r="D68" s="219">
        <v>1268120.584</v>
      </c>
      <c r="E68" s="220">
        <v>1.7010242782806593</v>
      </c>
      <c r="F68" s="221">
        <v>91.493654447666444</v>
      </c>
      <c r="G68" s="231"/>
      <c r="H68" s="136"/>
    </row>
    <row r="69" spans="1:8" s="142" customFormat="1" ht="11.1" customHeight="1">
      <c r="A69" s="136">
        <v>9</v>
      </c>
      <c r="B69" s="136"/>
      <c r="C69" s="138" t="s">
        <v>32</v>
      </c>
      <c r="D69" s="219">
        <v>1142853.152</v>
      </c>
      <c r="E69" s="220">
        <v>1.5329937725082907</v>
      </c>
      <c r="F69" s="221">
        <v>93.026648220174735</v>
      </c>
      <c r="G69" s="231"/>
      <c r="H69" s="136"/>
    </row>
    <row r="70" spans="1:8" s="142" customFormat="1" ht="11.1" customHeight="1">
      <c r="A70" s="136">
        <v>10</v>
      </c>
      <c r="B70" s="136"/>
      <c r="C70" s="138" t="s">
        <v>39</v>
      </c>
      <c r="D70" s="219">
        <v>1042508.211</v>
      </c>
      <c r="E70" s="220">
        <v>1.3983936540359292</v>
      </c>
      <c r="F70" s="221">
        <v>94.425041874210663</v>
      </c>
      <c r="G70" s="231"/>
      <c r="H70" s="136"/>
    </row>
    <row r="71" spans="1:8" s="142" customFormat="1" ht="11.1" customHeight="1">
      <c r="A71" s="136">
        <v>11</v>
      </c>
      <c r="B71" s="136"/>
      <c r="C71" s="138" t="s">
        <v>46</v>
      </c>
      <c r="D71" s="219">
        <v>981128</v>
      </c>
      <c r="E71" s="220">
        <v>1.3160598204602181</v>
      </c>
      <c r="F71" s="221">
        <v>95.741101694670874</v>
      </c>
      <c r="G71" s="231"/>
      <c r="H71" s="136"/>
    </row>
    <row r="72" spans="1:8" s="142" customFormat="1" ht="11.1" customHeight="1">
      <c r="A72" s="136">
        <v>12</v>
      </c>
      <c r="B72" s="136"/>
      <c r="C72" s="138" t="s">
        <v>38</v>
      </c>
      <c r="D72" s="219">
        <v>810490.4</v>
      </c>
      <c r="E72" s="220">
        <v>1.0871709402939578</v>
      </c>
      <c r="F72" s="221">
        <v>96.828272634964833</v>
      </c>
      <c r="G72" s="231"/>
      <c r="H72" s="136"/>
    </row>
    <row r="73" spans="1:8" s="142" customFormat="1" ht="11.1" customHeight="1">
      <c r="A73" s="136">
        <v>13</v>
      </c>
      <c r="B73" s="136"/>
      <c r="C73" s="138" t="s">
        <v>45</v>
      </c>
      <c r="D73" s="219">
        <v>597890.39599999995</v>
      </c>
      <c r="E73" s="220">
        <v>0.801994772562447</v>
      </c>
      <c r="F73" s="221">
        <v>97.630267407527285</v>
      </c>
      <c r="G73" s="231"/>
      <c r="H73" s="136"/>
    </row>
    <row r="74" spans="1:8" s="142" customFormat="1" ht="11.1" customHeight="1">
      <c r="A74" s="136">
        <v>14</v>
      </c>
      <c r="B74" s="136"/>
      <c r="C74" s="138" t="s">
        <v>43</v>
      </c>
      <c r="D74" s="219">
        <v>542209.99</v>
      </c>
      <c r="E74" s="220">
        <v>0.72730651055839457</v>
      </c>
      <c r="F74" s="221">
        <v>98.357573918085677</v>
      </c>
      <c r="G74" s="231"/>
      <c r="H74" s="136"/>
    </row>
    <row r="75" spans="1:8" s="142" customFormat="1" ht="11.1" customHeight="1">
      <c r="A75" s="136">
        <v>15</v>
      </c>
      <c r="B75" s="136"/>
      <c r="C75" s="138" t="s">
        <v>30</v>
      </c>
      <c r="D75" s="219">
        <v>409429.56199999998</v>
      </c>
      <c r="E75" s="220">
        <v>0.54919826552379059</v>
      </c>
      <c r="F75" s="221">
        <v>98.906772183609462</v>
      </c>
      <c r="G75" s="231"/>
      <c r="H75" s="136"/>
    </row>
    <row r="76" spans="1:8" s="142" customFormat="1" ht="11.1" customHeight="1">
      <c r="A76" s="136">
        <v>16</v>
      </c>
      <c r="B76" s="136"/>
      <c r="C76" s="138" t="s">
        <v>153</v>
      </c>
      <c r="D76" s="219">
        <v>389778.26199999999</v>
      </c>
      <c r="E76" s="220">
        <v>0.52283851801907166</v>
      </c>
      <c r="F76" s="221">
        <v>99.429610701628533</v>
      </c>
      <c r="G76" s="231"/>
      <c r="H76" s="136"/>
    </row>
    <row r="77" spans="1:8" s="142" customFormat="1" ht="11.1" customHeight="1">
      <c r="A77" s="136">
        <v>17</v>
      </c>
      <c r="B77" s="136"/>
      <c r="C77" s="138" t="s">
        <v>44</v>
      </c>
      <c r="D77" s="219">
        <v>309255.761</v>
      </c>
      <c r="E77" s="220">
        <v>0.41482770983801104</v>
      </c>
      <c r="F77" s="221">
        <v>99.844438411466541</v>
      </c>
      <c r="G77" s="231"/>
      <c r="H77" s="136"/>
    </row>
    <row r="78" spans="1:8" s="142" customFormat="1" ht="11.1" customHeight="1">
      <c r="A78" s="136">
        <v>18</v>
      </c>
      <c r="B78" s="136"/>
      <c r="C78" s="138" t="s">
        <v>42</v>
      </c>
      <c r="D78" s="219">
        <v>115971.803</v>
      </c>
      <c r="E78" s="220">
        <v>0.15556158853343066</v>
      </c>
      <c r="F78" s="221">
        <v>99.999999999999972</v>
      </c>
      <c r="G78" s="231"/>
      <c r="H78" s="136"/>
    </row>
    <row r="79" spans="1:8" ht="7.5" customHeight="1">
      <c r="A79" s="233"/>
      <c r="B79" s="233"/>
      <c r="C79" s="233"/>
      <c r="D79" s="225"/>
      <c r="E79" s="233"/>
      <c r="F79" s="233"/>
      <c r="H79" s="234"/>
    </row>
    <row r="80" spans="1:8">
      <c r="A80" s="235" t="s">
        <v>156</v>
      </c>
      <c r="B80" s="235"/>
      <c r="C80" s="161"/>
      <c r="D80" s="236"/>
      <c r="E80" s="161"/>
      <c r="F80" s="161"/>
      <c r="H80" s="234"/>
    </row>
    <row r="81" spans="1:8">
      <c r="A81" s="30" t="s">
        <v>157</v>
      </c>
      <c r="B81" s="161"/>
      <c r="C81" s="161"/>
      <c r="D81" s="237"/>
      <c r="E81" s="161"/>
      <c r="F81" s="161"/>
      <c r="H81" s="234"/>
    </row>
    <row r="82" spans="1:8" ht="12.75" customHeight="1">
      <c r="A82" s="162" t="s">
        <v>49</v>
      </c>
      <c r="B82" s="162"/>
      <c r="C82" s="162"/>
      <c r="D82" s="162"/>
      <c r="E82" s="162"/>
      <c r="F82" s="162"/>
      <c r="H82" s="234"/>
    </row>
    <row r="83" spans="1:8">
      <c r="A83" s="162"/>
      <c r="B83" s="162"/>
      <c r="C83" s="162"/>
      <c r="D83" s="162"/>
      <c r="E83" s="162"/>
      <c r="F83" s="162"/>
      <c r="H83" s="234"/>
    </row>
    <row r="84" spans="1:8">
      <c r="H84" s="234"/>
    </row>
    <row r="85" spans="1:8">
      <c r="H85" s="234"/>
    </row>
    <row r="86" spans="1:8">
      <c r="H86" s="234"/>
    </row>
    <row r="87" spans="1:8">
      <c r="H87" s="234"/>
    </row>
    <row r="88" spans="1:8">
      <c r="H88" s="234"/>
    </row>
    <row r="89" spans="1:8">
      <c r="H89" s="234"/>
    </row>
    <row r="90" spans="1:8">
      <c r="H90" s="234"/>
    </row>
    <row r="91" spans="1:8">
      <c r="H91" s="234"/>
    </row>
    <row r="92" spans="1:8">
      <c r="H92" s="234"/>
    </row>
    <row r="93" spans="1:8">
      <c r="H93" s="234"/>
    </row>
    <row r="94" spans="1:8">
      <c r="H94" s="234"/>
    </row>
    <row r="95" spans="1:8">
      <c r="H95" s="234"/>
    </row>
    <row r="96" spans="1:8">
      <c r="H96" s="234"/>
    </row>
    <row r="97" spans="8:8">
      <c r="H97" s="234"/>
    </row>
    <row r="98" spans="8:8">
      <c r="H98" s="234"/>
    </row>
    <row r="99" spans="8:8">
      <c r="H99" s="234"/>
    </row>
    <row r="100" spans="8:8">
      <c r="H100" s="234"/>
    </row>
    <row r="101" spans="8:8">
      <c r="H101" s="234"/>
    </row>
    <row r="209" spans="3:3">
      <c r="C209" s="163" t="s">
        <v>158</v>
      </c>
    </row>
  </sheetData>
  <mergeCells count="7">
    <mergeCell ref="A82:F83"/>
    <mergeCell ref="A8:C9"/>
    <mergeCell ref="D8:D9"/>
    <mergeCell ref="A33:C34"/>
    <mergeCell ref="D33:D34"/>
    <mergeCell ref="A58:C59"/>
    <mergeCell ref="D58:D59"/>
  </mergeCells>
  <hyperlinks>
    <hyperlink ref="A1" location="Índice!A1" display="Volver al Índice" xr:uid="{68583F8A-ED12-40E5-89F5-DDEEC568A96A}"/>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C319-4F44-435F-89B7-6A94CD370119}">
  <dimension ref="A1:V86"/>
  <sheetViews>
    <sheetView showGridLines="0" zoomScale="130" zoomScaleNormal="130" workbookViewId="0"/>
  </sheetViews>
  <sheetFormatPr baseColWidth="10" defaultColWidth="11.44140625" defaultRowHeight="13.2"/>
  <cols>
    <col min="1" max="1" width="3.44140625" style="163" customWidth="1"/>
    <col min="2" max="2" width="1.44140625" style="163" customWidth="1"/>
    <col min="3" max="3" width="19.109375" style="163" customWidth="1"/>
    <col min="4" max="4" width="12.44140625" style="163" bestFit="1" customWidth="1"/>
    <col min="5" max="6" width="10.44140625" style="163" customWidth="1"/>
    <col min="7" max="7" width="1.88671875" style="163" customWidth="1"/>
    <col min="8" max="8" width="3.44140625" style="163" customWidth="1"/>
    <col min="9" max="9" width="1" style="163" customWidth="1"/>
    <col min="10" max="10" width="19" style="163" customWidth="1"/>
    <col min="11" max="11" width="11.44140625" style="163" bestFit="1" customWidth="1"/>
    <col min="12" max="13" width="10.44140625" style="163" customWidth="1"/>
    <col min="14" max="14" width="1.44140625" style="163" customWidth="1"/>
    <col min="15" max="15" width="2.44140625" style="163" customWidth="1"/>
    <col min="16" max="16" width="1.109375" style="163" customWidth="1"/>
    <col min="17" max="17" width="17.44140625" style="163" customWidth="1"/>
    <col min="18" max="18" width="11.44140625" style="163" bestFit="1" customWidth="1"/>
    <col min="19" max="20" width="10.44140625" style="163" customWidth="1"/>
    <col min="21" max="16384" width="11.44140625" style="163"/>
  </cols>
  <sheetData>
    <row r="1" spans="1:22" ht="21.75" customHeight="1">
      <c r="A1" s="1423" t="s">
        <v>1246</v>
      </c>
      <c r="B1" s="238"/>
      <c r="C1" s="238"/>
      <c r="D1" s="238"/>
      <c r="E1" s="238"/>
      <c r="F1" s="238"/>
      <c r="G1" s="238"/>
      <c r="H1" s="238"/>
      <c r="I1" s="238"/>
      <c r="J1" s="238"/>
      <c r="K1" s="238"/>
      <c r="L1" s="238"/>
      <c r="M1" s="238"/>
      <c r="N1" s="238"/>
      <c r="O1" s="238"/>
      <c r="P1" s="238"/>
      <c r="Q1" s="238"/>
      <c r="R1" s="238"/>
      <c r="S1" s="238"/>
      <c r="T1" s="238"/>
    </row>
    <row r="2" spans="1:22" s="240" customFormat="1" ht="25.2" customHeight="1">
      <c r="A2" s="239" t="s">
        <v>159</v>
      </c>
      <c r="B2" s="239"/>
      <c r="C2" s="239"/>
      <c r="D2" s="239"/>
      <c r="E2" s="239"/>
      <c r="F2" s="239"/>
      <c r="G2" s="239"/>
      <c r="H2" s="239"/>
      <c r="I2" s="239"/>
      <c r="J2" s="239"/>
      <c r="K2" s="239"/>
      <c r="L2" s="239"/>
      <c r="M2" s="239"/>
      <c r="N2" s="239"/>
      <c r="O2" s="239"/>
      <c r="P2" s="239"/>
      <c r="Q2" s="239"/>
      <c r="R2" s="239"/>
      <c r="S2" s="239"/>
      <c r="T2" s="239"/>
    </row>
    <row r="3" spans="1:22" s="242" customFormat="1" ht="18" customHeight="1">
      <c r="A3" s="241">
        <v>45716</v>
      </c>
      <c r="B3" s="241"/>
      <c r="C3" s="241"/>
      <c r="D3" s="241"/>
      <c r="E3" s="241"/>
      <c r="F3" s="241"/>
      <c r="G3" s="241"/>
      <c r="H3" s="241"/>
      <c r="I3" s="241"/>
      <c r="J3" s="241"/>
      <c r="K3" s="241"/>
      <c r="L3" s="241"/>
      <c r="M3" s="241"/>
      <c r="N3" s="241"/>
      <c r="O3" s="241"/>
      <c r="P3" s="241"/>
      <c r="Q3" s="241"/>
      <c r="R3" s="241"/>
      <c r="S3" s="241"/>
      <c r="T3" s="241"/>
    </row>
    <row r="4" spans="1:22" s="244" customFormat="1" ht="18" customHeight="1">
      <c r="A4" s="243" t="s">
        <v>125</v>
      </c>
      <c r="B4" s="243"/>
      <c r="C4" s="243"/>
      <c r="D4" s="243"/>
      <c r="E4" s="243"/>
      <c r="F4" s="243"/>
      <c r="G4" s="243"/>
      <c r="H4" s="243"/>
      <c r="I4" s="243"/>
      <c r="J4" s="243"/>
      <c r="K4" s="243"/>
      <c r="L4" s="243"/>
      <c r="M4" s="243"/>
      <c r="N4" s="243"/>
      <c r="O4" s="243"/>
      <c r="P4" s="243"/>
      <c r="Q4" s="243"/>
      <c r="R4" s="243"/>
      <c r="S4" s="243"/>
      <c r="T4" s="243"/>
    </row>
    <row r="5" spans="1:22" s="245" customFormat="1" ht="9.75" customHeight="1"/>
    <row r="6" spans="1:22" s="248" customFormat="1" ht="12.45" customHeight="1">
      <c r="A6" s="123" t="s">
        <v>160</v>
      </c>
      <c r="B6" s="123"/>
      <c r="C6" s="123"/>
      <c r="D6" s="123"/>
      <c r="E6" s="123"/>
      <c r="F6" s="123"/>
      <c r="G6" s="246"/>
      <c r="H6" s="123" t="s">
        <v>161</v>
      </c>
      <c r="I6" s="123"/>
      <c r="J6" s="123"/>
      <c r="K6" s="123"/>
      <c r="L6" s="123"/>
      <c r="M6" s="123"/>
      <c r="N6" s="246"/>
      <c r="O6" s="246"/>
      <c r="P6" s="246"/>
      <c r="Q6" s="247" t="s">
        <v>162</v>
      </c>
      <c r="R6" s="247"/>
      <c r="S6" s="247"/>
      <c r="T6" s="247"/>
      <c r="U6" s="246"/>
      <c r="V6" s="246"/>
    </row>
    <row r="7" spans="1:22" s="245" customFormat="1" ht="9" customHeight="1" thickBot="1"/>
    <row r="8" spans="1:22" s="249" customFormat="1" ht="12.9" customHeight="1">
      <c r="A8" s="127" t="s">
        <v>1</v>
      </c>
      <c r="B8" s="127"/>
      <c r="C8" s="128"/>
      <c r="D8" s="128" t="s">
        <v>127</v>
      </c>
      <c r="E8" s="129" t="s">
        <v>163</v>
      </c>
      <c r="F8" s="129" t="s">
        <v>164</v>
      </c>
      <c r="G8" s="125"/>
      <c r="H8" s="127" t="s">
        <v>1</v>
      </c>
      <c r="I8" s="127"/>
      <c r="J8" s="128"/>
      <c r="K8" s="128" t="s">
        <v>127</v>
      </c>
      <c r="L8" s="129" t="s">
        <v>163</v>
      </c>
      <c r="M8" s="129" t="s">
        <v>164</v>
      </c>
      <c r="N8" s="125"/>
      <c r="O8" s="127" t="s">
        <v>1</v>
      </c>
      <c r="P8" s="127"/>
      <c r="Q8" s="128"/>
      <c r="R8" s="128" t="s">
        <v>127</v>
      </c>
      <c r="S8" s="129" t="s">
        <v>163</v>
      </c>
      <c r="T8" s="129" t="s">
        <v>164</v>
      </c>
    </row>
    <row r="9" spans="1:22" s="249" customFormat="1" ht="12.9" customHeight="1">
      <c r="A9" s="131"/>
      <c r="B9" s="131"/>
      <c r="C9" s="131"/>
      <c r="D9" s="131"/>
      <c r="E9" s="132" t="s">
        <v>130</v>
      </c>
      <c r="F9" s="132" t="s">
        <v>131</v>
      </c>
      <c r="G9" s="125"/>
      <c r="H9" s="131"/>
      <c r="I9" s="131"/>
      <c r="J9" s="131"/>
      <c r="K9" s="131"/>
      <c r="L9" s="132" t="s">
        <v>130</v>
      </c>
      <c r="M9" s="132" t="s">
        <v>131</v>
      </c>
      <c r="N9" s="125"/>
      <c r="O9" s="131"/>
      <c r="P9" s="131"/>
      <c r="Q9" s="131"/>
      <c r="R9" s="131"/>
      <c r="S9" s="132" t="s">
        <v>130</v>
      </c>
      <c r="T9" s="132" t="s">
        <v>131</v>
      </c>
    </row>
    <row r="10" spans="1:22" s="245" customFormat="1" ht="4.6500000000000004" customHeight="1">
      <c r="C10" s="250"/>
      <c r="D10" s="250"/>
      <c r="E10" s="251"/>
      <c r="F10" s="251"/>
      <c r="H10" s="250"/>
      <c r="I10" s="250"/>
      <c r="J10" s="250"/>
      <c r="K10" s="250"/>
      <c r="L10" s="251"/>
      <c r="M10" s="251"/>
      <c r="Q10" s="250"/>
      <c r="R10" s="250"/>
      <c r="S10" s="251"/>
      <c r="T10" s="251"/>
    </row>
    <row r="11" spans="1:22" s="142" customFormat="1" ht="9.9" customHeight="1">
      <c r="A11" s="136">
        <v>1</v>
      </c>
      <c r="B11" s="137"/>
      <c r="C11" s="138" t="s">
        <v>132</v>
      </c>
      <c r="D11" s="252">
        <v>41348031.906999998</v>
      </c>
      <c r="E11" s="253">
        <v>39.159607325056605</v>
      </c>
      <c r="F11" s="254">
        <v>39.159607325056605</v>
      </c>
      <c r="H11" s="136">
        <v>1</v>
      </c>
      <c r="I11" s="136"/>
      <c r="J11" s="138" t="s">
        <v>132</v>
      </c>
      <c r="K11" s="252">
        <v>12912063.603</v>
      </c>
      <c r="L11" s="253">
        <v>34.256559600862118</v>
      </c>
      <c r="M11" s="254">
        <v>34.256559600862118</v>
      </c>
      <c r="O11" s="136">
        <v>1</v>
      </c>
      <c r="P11" s="137"/>
      <c r="Q11" s="138" t="s">
        <v>29</v>
      </c>
      <c r="R11" s="252">
        <v>6947603.7750000004</v>
      </c>
      <c r="S11" s="253">
        <v>37.309226676134251</v>
      </c>
      <c r="T11" s="254">
        <v>37.309226676134251</v>
      </c>
    </row>
    <row r="12" spans="1:22" s="142" customFormat="1" ht="9.9" customHeight="1">
      <c r="A12" s="136">
        <v>2</v>
      </c>
      <c r="B12" s="137"/>
      <c r="C12" s="138" t="s">
        <v>29</v>
      </c>
      <c r="D12" s="252">
        <v>18695601.725000001</v>
      </c>
      <c r="E12" s="253">
        <v>17.706100834577047</v>
      </c>
      <c r="F12" s="254">
        <v>56.865708159633655</v>
      </c>
      <c r="H12" s="136">
        <v>2</v>
      </c>
      <c r="I12" s="136"/>
      <c r="J12" s="138" t="s">
        <v>29</v>
      </c>
      <c r="K12" s="252">
        <v>11288747.227</v>
      </c>
      <c r="L12" s="253">
        <v>29.949793781293259</v>
      </c>
      <c r="M12" s="254">
        <v>64.206353382155385</v>
      </c>
      <c r="O12" s="136">
        <v>2</v>
      </c>
      <c r="P12" s="137"/>
      <c r="Q12" s="138" t="s">
        <v>132</v>
      </c>
      <c r="R12" s="252">
        <v>5173191.2452400001</v>
      </c>
      <c r="S12" s="253">
        <v>27.780479580911678</v>
      </c>
      <c r="T12" s="254">
        <v>65.089706257045933</v>
      </c>
    </row>
    <row r="13" spans="1:22" s="142" customFormat="1" ht="9.9" customHeight="1">
      <c r="A13" s="136">
        <v>3</v>
      </c>
      <c r="B13" s="137"/>
      <c r="C13" s="138" t="s">
        <v>116</v>
      </c>
      <c r="D13" s="252">
        <v>16509291.327</v>
      </c>
      <c r="E13" s="253">
        <v>15.635505144099355</v>
      </c>
      <c r="F13" s="254">
        <v>72.50121330373301</v>
      </c>
      <c r="H13" s="136">
        <v>3</v>
      </c>
      <c r="I13" s="136"/>
      <c r="J13" s="138" t="s">
        <v>36</v>
      </c>
      <c r="K13" s="252">
        <v>3775828.5869999998</v>
      </c>
      <c r="L13" s="253">
        <v>10.017523225578902</v>
      </c>
      <c r="M13" s="254">
        <v>74.223876607734283</v>
      </c>
      <c r="O13" s="136">
        <v>3</v>
      </c>
      <c r="P13" s="137"/>
      <c r="Q13" s="138" t="s">
        <v>116</v>
      </c>
      <c r="R13" s="252">
        <v>2463210.1441100002</v>
      </c>
      <c r="S13" s="253">
        <v>13.227649214574461</v>
      </c>
      <c r="T13" s="254">
        <v>78.317355471620388</v>
      </c>
    </row>
    <row r="14" spans="1:22" s="142" customFormat="1" ht="9.9" customHeight="1">
      <c r="A14" s="136">
        <v>4</v>
      </c>
      <c r="B14" s="137"/>
      <c r="C14" s="138" t="s">
        <v>36</v>
      </c>
      <c r="D14" s="252">
        <v>14503438.102</v>
      </c>
      <c r="E14" s="253">
        <v>13.735815581622242</v>
      </c>
      <c r="F14" s="254">
        <v>86.237028885355258</v>
      </c>
      <c r="H14" s="136">
        <v>4</v>
      </c>
      <c r="I14" s="136"/>
      <c r="J14" s="138" t="s">
        <v>116</v>
      </c>
      <c r="K14" s="252">
        <v>3753579.61</v>
      </c>
      <c r="L14" s="253">
        <v>9.9584952165717571</v>
      </c>
      <c r="M14" s="254">
        <v>84.182371824306045</v>
      </c>
      <c r="O14" s="136">
        <v>4</v>
      </c>
      <c r="P14" s="137"/>
      <c r="Q14" s="138" t="s">
        <v>36</v>
      </c>
      <c r="R14" s="252">
        <v>2163144.1944899997</v>
      </c>
      <c r="S14" s="253">
        <v>11.61626939288017</v>
      </c>
      <c r="T14" s="254">
        <v>89.933624864500558</v>
      </c>
    </row>
    <row r="15" spans="1:22" s="142" customFormat="1" ht="9.9" customHeight="1">
      <c r="A15" s="136">
        <v>5</v>
      </c>
      <c r="B15" s="137"/>
      <c r="C15" s="138" t="s">
        <v>33</v>
      </c>
      <c r="D15" s="252">
        <v>5026484.682</v>
      </c>
      <c r="E15" s="253">
        <v>4.7604482558022045</v>
      </c>
      <c r="F15" s="254">
        <v>90.997477141157461</v>
      </c>
      <c r="H15" s="136">
        <v>5</v>
      </c>
      <c r="I15" s="136"/>
      <c r="J15" s="138" t="s">
        <v>33</v>
      </c>
      <c r="K15" s="252">
        <v>2381462.1570000001</v>
      </c>
      <c r="L15" s="253">
        <v>6.318176770714917</v>
      </c>
      <c r="M15" s="254">
        <v>90.500548595020959</v>
      </c>
      <c r="O15" s="136">
        <v>5</v>
      </c>
      <c r="P15" s="137"/>
      <c r="Q15" s="138" t="s">
        <v>33</v>
      </c>
      <c r="R15" s="252">
        <v>904756.40252999996</v>
      </c>
      <c r="S15" s="253">
        <v>4.8586192882992281</v>
      </c>
      <c r="T15" s="254">
        <v>94.792244152799782</v>
      </c>
    </row>
    <row r="16" spans="1:22" s="142" customFormat="1" ht="9.9" customHeight="1">
      <c r="A16" s="136">
        <v>6</v>
      </c>
      <c r="B16" s="137"/>
      <c r="C16" s="138" t="s">
        <v>144</v>
      </c>
      <c r="D16" s="252">
        <v>3401730.32</v>
      </c>
      <c r="E16" s="253">
        <v>3.2216871617143967</v>
      </c>
      <c r="F16" s="254">
        <v>94.21916430287186</v>
      </c>
      <c r="H16" s="136">
        <v>6</v>
      </c>
      <c r="I16" s="136"/>
      <c r="J16" s="138" t="s">
        <v>40</v>
      </c>
      <c r="K16" s="252">
        <v>1610625.8</v>
      </c>
      <c r="L16" s="253">
        <v>4.2730968812426653</v>
      </c>
      <c r="M16" s="254">
        <v>94.773645476263624</v>
      </c>
      <c r="O16" s="136">
        <v>6</v>
      </c>
      <c r="P16" s="137"/>
      <c r="Q16" s="138" t="s">
        <v>32</v>
      </c>
      <c r="R16" s="252">
        <v>385527.4204</v>
      </c>
      <c r="S16" s="253">
        <v>2.0703152314653845</v>
      </c>
      <c r="T16" s="254">
        <v>96.862559384265168</v>
      </c>
    </row>
    <row r="17" spans="1:22" s="142" customFormat="1" ht="9.9" customHeight="1">
      <c r="A17" s="136">
        <v>7</v>
      </c>
      <c r="B17" s="137"/>
      <c r="C17" s="138" t="s">
        <v>45</v>
      </c>
      <c r="D17" s="252">
        <v>1395641.581</v>
      </c>
      <c r="E17" s="253">
        <v>1.32177455027137</v>
      </c>
      <c r="F17" s="254">
        <v>95.540938853143231</v>
      </c>
      <c r="H17" s="136">
        <v>7</v>
      </c>
      <c r="I17" s="136"/>
      <c r="J17" s="138" t="s">
        <v>32</v>
      </c>
      <c r="K17" s="252">
        <v>672747.2</v>
      </c>
      <c r="L17" s="253">
        <v>1.7848428618147898</v>
      </c>
      <c r="M17" s="254">
        <v>96.558488338078419</v>
      </c>
      <c r="O17" s="136">
        <v>7</v>
      </c>
      <c r="P17" s="137"/>
      <c r="Q17" s="138" t="s">
        <v>144</v>
      </c>
      <c r="R17" s="252">
        <v>254338.79668999999</v>
      </c>
      <c r="S17" s="253">
        <v>1.3658210982595123</v>
      </c>
      <c r="T17" s="254">
        <v>98.228380482524685</v>
      </c>
    </row>
    <row r="18" spans="1:22" s="142" customFormat="1" ht="9.9" customHeight="1">
      <c r="A18" s="136">
        <v>8</v>
      </c>
      <c r="B18" s="137"/>
      <c r="C18" s="138" t="s">
        <v>32</v>
      </c>
      <c r="D18" s="252">
        <v>1358031.314</v>
      </c>
      <c r="E18" s="253">
        <v>1.2861548794144073</v>
      </c>
      <c r="F18" s="254">
        <v>96.827093732557643</v>
      </c>
      <c r="H18" s="136">
        <v>8</v>
      </c>
      <c r="I18" s="136"/>
      <c r="J18" s="138" t="s">
        <v>35</v>
      </c>
      <c r="K18" s="252">
        <v>405987.516</v>
      </c>
      <c r="L18" s="253">
        <v>1.0771117589467749</v>
      </c>
      <c r="M18" s="254">
        <v>97.63560009702519</v>
      </c>
      <c r="O18" s="136">
        <v>8</v>
      </c>
      <c r="P18" s="137"/>
      <c r="Q18" s="138" t="s">
        <v>35</v>
      </c>
      <c r="R18" s="252">
        <v>159310.93215000001</v>
      </c>
      <c r="S18" s="253">
        <v>0.85551333554144626</v>
      </c>
      <c r="T18" s="254">
        <v>99.08389381806613</v>
      </c>
    </row>
    <row r="19" spans="1:22" s="142" customFormat="1" ht="9.9" customHeight="1">
      <c r="A19" s="136">
        <v>9</v>
      </c>
      <c r="B19" s="137"/>
      <c r="C19" s="138" t="s">
        <v>38</v>
      </c>
      <c r="D19" s="252">
        <v>1301930.243</v>
      </c>
      <c r="E19" s="253">
        <v>1.2330230661320636</v>
      </c>
      <c r="F19" s="254">
        <v>98.060116798689705</v>
      </c>
      <c r="H19" s="136">
        <v>9</v>
      </c>
      <c r="I19" s="136"/>
      <c r="J19" s="138" t="s">
        <v>38</v>
      </c>
      <c r="K19" s="252">
        <v>378703.478</v>
      </c>
      <c r="L19" s="253">
        <v>1.0047253997530341</v>
      </c>
      <c r="M19" s="254">
        <v>98.640325496778217</v>
      </c>
      <c r="O19" s="136">
        <v>9</v>
      </c>
      <c r="P19" s="137"/>
      <c r="Q19" s="138" t="s">
        <v>38</v>
      </c>
      <c r="R19" s="252">
        <v>84606.887640000001</v>
      </c>
      <c r="S19" s="253">
        <v>0.45434622519517259</v>
      </c>
      <c r="T19" s="254">
        <v>99.538240043261297</v>
      </c>
    </row>
    <row r="20" spans="1:22" s="142" customFormat="1" ht="9.9" customHeight="1">
      <c r="A20" s="136">
        <v>10</v>
      </c>
      <c r="B20" s="137"/>
      <c r="C20" s="138" t="s">
        <v>35</v>
      </c>
      <c r="D20" s="252">
        <v>870878.47699999996</v>
      </c>
      <c r="E20" s="253">
        <v>0.82478554877456789</v>
      </c>
      <c r="F20" s="254">
        <v>98.884902347464276</v>
      </c>
      <c r="H20" s="136">
        <v>10</v>
      </c>
      <c r="I20" s="136"/>
      <c r="J20" s="138" t="s">
        <v>45</v>
      </c>
      <c r="K20" s="252">
        <v>185018.99400000001</v>
      </c>
      <c r="L20" s="253">
        <v>0.49086764053578141</v>
      </c>
      <c r="M20" s="254">
        <v>99.131193137314</v>
      </c>
      <c r="O20" s="136">
        <v>10</v>
      </c>
      <c r="P20" s="137"/>
      <c r="Q20" s="138" t="s">
        <v>30</v>
      </c>
      <c r="R20" s="252">
        <v>41951.898049999996</v>
      </c>
      <c r="S20" s="253">
        <v>0.22528528173607945</v>
      </c>
      <c r="T20" s="254">
        <v>99.763525324997374</v>
      </c>
    </row>
    <row r="21" spans="1:22" s="142" customFormat="1" ht="9.9" customHeight="1">
      <c r="A21" s="136">
        <v>11</v>
      </c>
      <c r="B21" s="137"/>
      <c r="C21" s="138" t="s">
        <v>43</v>
      </c>
      <c r="D21" s="252">
        <v>839832.62</v>
      </c>
      <c r="E21" s="253">
        <v>0.79538285381863127</v>
      </c>
      <c r="F21" s="254">
        <v>99.680285201282913</v>
      </c>
      <c r="H21" s="136">
        <v>11</v>
      </c>
      <c r="I21" s="136"/>
      <c r="J21" s="138" t="s">
        <v>43</v>
      </c>
      <c r="K21" s="252">
        <v>112257.302</v>
      </c>
      <c r="L21" s="253">
        <v>0.29782605436527593</v>
      </c>
      <c r="M21" s="254">
        <v>99.429019191679274</v>
      </c>
      <c r="O21" s="136">
        <v>11</v>
      </c>
      <c r="P21" s="137"/>
      <c r="Q21" s="138" t="s">
        <v>42</v>
      </c>
      <c r="R21" s="252">
        <v>40544.894039999999</v>
      </c>
      <c r="S21" s="253">
        <v>0.21772954982571735</v>
      </c>
      <c r="T21" s="254">
        <v>99.981254874823094</v>
      </c>
    </row>
    <row r="22" spans="1:22" s="142" customFormat="1" ht="9.9" customHeight="1">
      <c r="A22" s="136">
        <v>12</v>
      </c>
      <c r="B22" s="137"/>
      <c r="C22" s="138" t="s">
        <v>44</v>
      </c>
      <c r="D22" s="252">
        <v>190571</v>
      </c>
      <c r="E22" s="253">
        <v>0.1804846611400619</v>
      </c>
      <c r="F22" s="254">
        <v>99.86076986242297</v>
      </c>
      <c r="H22" s="136">
        <v>12</v>
      </c>
      <c r="I22" s="136"/>
      <c r="J22" s="138" t="s">
        <v>30</v>
      </c>
      <c r="K22" s="252">
        <v>111354.96799999999</v>
      </c>
      <c r="L22" s="253">
        <v>0.29543210252293034</v>
      </c>
      <c r="M22" s="254">
        <v>99.724451294202197</v>
      </c>
      <c r="O22" s="136">
        <v>12</v>
      </c>
      <c r="P22" s="137"/>
      <c r="Q22" s="138" t="s">
        <v>37</v>
      </c>
      <c r="R22" s="252">
        <v>3323.3971900000001</v>
      </c>
      <c r="S22" s="253">
        <v>1.7846927244571834E-2</v>
      </c>
      <c r="T22" s="254">
        <v>99.999101802067671</v>
      </c>
    </row>
    <row r="23" spans="1:22" s="142" customFormat="1" ht="9.9" customHeight="1">
      <c r="A23" s="136">
        <v>13</v>
      </c>
      <c r="B23" s="137"/>
      <c r="C23" s="138" t="s">
        <v>30</v>
      </c>
      <c r="D23" s="252">
        <v>90079.478000000003</v>
      </c>
      <c r="E23" s="253">
        <v>8.5311847356122711E-2</v>
      </c>
      <c r="F23" s="254">
        <v>99.946081709779094</v>
      </c>
      <c r="H23" s="136">
        <v>13</v>
      </c>
      <c r="I23" s="136"/>
      <c r="J23" s="138" t="s">
        <v>42</v>
      </c>
      <c r="K23" s="252">
        <v>103860.47100000001</v>
      </c>
      <c r="L23" s="253">
        <v>0.27554870579776775</v>
      </c>
      <c r="M23" s="254">
        <v>99.999999999999972</v>
      </c>
      <c r="O23" s="136">
        <v>13</v>
      </c>
      <c r="P23" s="137"/>
      <c r="Q23" s="138" t="s">
        <v>98</v>
      </c>
      <c r="R23" s="252">
        <v>167.25951999999998</v>
      </c>
      <c r="S23" s="253">
        <v>8.9819793233983163E-4</v>
      </c>
      <c r="T23" s="254">
        <v>100.00000000000001</v>
      </c>
    </row>
    <row r="24" spans="1:22" s="142" customFormat="1" ht="9.9" customHeight="1">
      <c r="A24" s="136">
        <v>14</v>
      </c>
      <c r="B24" s="137"/>
      <c r="C24" s="138" t="s">
        <v>42</v>
      </c>
      <c r="D24" s="252">
        <v>56931.5</v>
      </c>
      <c r="E24" s="253">
        <v>5.3918290220943556E-2</v>
      </c>
      <c r="F24" s="254">
        <v>100.00000000000004</v>
      </c>
      <c r="H24" s="136">
        <v>14</v>
      </c>
      <c r="I24" s="136"/>
      <c r="J24" s="138" t="s">
        <v>46</v>
      </c>
      <c r="K24" s="252">
        <v>0</v>
      </c>
      <c r="L24" s="253" t="s">
        <v>134</v>
      </c>
      <c r="M24" s="254" t="s">
        <v>134</v>
      </c>
      <c r="O24" s="136">
        <v>14</v>
      </c>
      <c r="P24" s="137"/>
      <c r="Q24" s="138" t="s">
        <v>46</v>
      </c>
      <c r="R24" s="252">
        <v>0</v>
      </c>
      <c r="S24" s="253" t="s">
        <v>134</v>
      </c>
      <c r="T24" s="254" t="s">
        <v>134</v>
      </c>
    </row>
    <row r="25" spans="1:22" s="142" customFormat="1" ht="9.9" customHeight="1">
      <c r="A25" s="136">
        <v>15</v>
      </c>
      <c r="B25" s="137"/>
      <c r="C25" s="138" t="s">
        <v>46</v>
      </c>
      <c r="D25" s="252">
        <v>0</v>
      </c>
      <c r="E25" s="253" t="s">
        <v>134</v>
      </c>
      <c r="F25" s="254" t="s">
        <v>134</v>
      </c>
      <c r="H25" s="136">
        <v>15</v>
      </c>
      <c r="I25" s="136"/>
      <c r="J25" s="138" t="s">
        <v>44</v>
      </c>
      <c r="K25" s="252">
        <v>0</v>
      </c>
      <c r="L25" s="253" t="s">
        <v>134</v>
      </c>
      <c r="M25" s="254" t="s">
        <v>134</v>
      </c>
      <c r="O25" s="136">
        <v>15</v>
      </c>
      <c r="P25" s="137"/>
      <c r="Q25" s="138" t="s">
        <v>43</v>
      </c>
      <c r="R25" s="252">
        <v>0</v>
      </c>
      <c r="S25" s="253" t="s">
        <v>134</v>
      </c>
      <c r="T25" s="254" t="s">
        <v>134</v>
      </c>
    </row>
    <row r="26" spans="1:22" s="142" customFormat="1" ht="9.9" customHeight="1">
      <c r="A26" s="136">
        <v>16</v>
      </c>
      <c r="B26" s="137"/>
      <c r="C26" s="138" t="s">
        <v>41</v>
      </c>
      <c r="D26" s="252">
        <v>0</v>
      </c>
      <c r="E26" s="253" t="s">
        <v>134</v>
      </c>
      <c r="F26" s="254" t="s">
        <v>134</v>
      </c>
      <c r="H26" s="136">
        <v>16</v>
      </c>
      <c r="I26" s="136"/>
      <c r="J26" s="138" t="s">
        <v>39</v>
      </c>
      <c r="K26" s="252">
        <v>0</v>
      </c>
      <c r="L26" s="253" t="s">
        <v>134</v>
      </c>
      <c r="M26" s="254" t="s">
        <v>134</v>
      </c>
      <c r="O26" s="136">
        <v>16</v>
      </c>
      <c r="P26" s="137"/>
      <c r="Q26" s="138" t="s">
        <v>44</v>
      </c>
      <c r="R26" s="252">
        <v>0</v>
      </c>
      <c r="S26" s="253" t="s">
        <v>134</v>
      </c>
      <c r="T26" s="254" t="s">
        <v>134</v>
      </c>
    </row>
    <row r="27" spans="1:22" s="142" customFormat="1" ht="9.9" customHeight="1">
      <c r="A27" s="136">
        <v>17</v>
      </c>
      <c r="B27" s="137"/>
      <c r="C27" s="138" t="s">
        <v>37</v>
      </c>
      <c r="D27" s="252">
        <v>0</v>
      </c>
      <c r="E27" s="253" t="s">
        <v>134</v>
      </c>
      <c r="F27" s="254" t="s">
        <v>134</v>
      </c>
      <c r="H27" s="136">
        <v>17</v>
      </c>
      <c r="I27" s="136"/>
      <c r="J27" s="138" t="s">
        <v>37</v>
      </c>
      <c r="K27" s="252">
        <v>0</v>
      </c>
      <c r="L27" s="253" t="s">
        <v>134</v>
      </c>
      <c r="M27" s="254" t="s">
        <v>134</v>
      </c>
      <c r="O27" s="136">
        <v>17</v>
      </c>
      <c r="P27" s="137"/>
      <c r="Q27" s="138" t="s">
        <v>41</v>
      </c>
      <c r="R27" s="252">
        <v>0</v>
      </c>
      <c r="S27" s="253" t="s">
        <v>134</v>
      </c>
      <c r="T27" s="254" t="s">
        <v>134</v>
      </c>
    </row>
    <row r="28" spans="1:22" s="142" customFormat="1" ht="9.9" customHeight="1">
      <c r="A28" s="136">
        <v>18</v>
      </c>
      <c r="B28" s="137"/>
      <c r="C28" s="138" t="s">
        <v>165</v>
      </c>
      <c r="D28" s="252">
        <v>0</v>
      </c>
      <c r="E28" s="253" t="s">
        <v>134</v>
      </c>
      <c r="F28" s="254" t="s">
        <v>134</v>
      </c>
      <c r="H28" s="136">
        <v>18</v>
      </c>
      <c r="I28" s="137"/>
      <c r="J28" s="138" t="s">
        <v>41</v>
      </c>
      <c r="K28" s="252">
        <v>0</v>
      </c>
      <c r="L28" s="253" t="s">
        <v>134</v>
      </c>
      <c r="M28" s="254" t="s">
        <v>134</v>
      </c>
      <c r="O28" s="136">
        <v>18</v>
      </c>
      <c r="P28" s="137"/>
      <c r="Q28" s="138" t="s">
        <v>45</v>
      </c>
      <c r="R28" s="252">
        <v>0</v>
      </c>
      <c r="S28" s="253" t="s">
        <v>134</v>
      </c>
      <c r="T28" s="254" t="s">
        <v>134</v>
      </c>
    </row>
    <row r="29" spans="1:22" s="259" customFormat="1" ht="6.75" customHeight="1">
      <c r="A29" s="255"/>
      <c r="B29" s="255"/>
      <c r="C29" s="256"/>
      <c r="D29" s="257"/>
      <c r="E29" s="258"/>
      <c r="F29" s="258"/>
      <c r="G29" s="245"/>
      <c r="H29" s="255"/>
      <c r="I29" s="255"/>
      <c r="J29" s="256"/>
      <c r="K29" s="257"/>
      <c r="L29" s="255"/>
      <c r="M29" s="258"/>
      <c r="O29" s="260"/>
      <c r="P29" s="260"/>
      <c r="Q29" s="256"/>
      <c r="R29" s="257"/>
      <c r="S29" s="261"/>
      <c r="T29" s="261"/>
    </row>
    <row r="30" spans="1:22" s="245" customFormat="1" ht="13.65" customHeight="1">
      <c r="A30" s="148"/>
      <c r="B30" s="148"/>
      <c r="C30" s="148"/>
      <c r="D30" s="148"/>
      <c r="E30" s="148"/>
      <c r="F30" s="148"/>
      <c r="G30" s="148"/>
      <c r="H30" s="148"/>
      <c r="I30" s="148"/>
      <c r="J30" s="148"/>
      <c r="K30" s="148"/>
      <c r="L30" s="148"/>
    </row>
    <row r="31" spans="1:22" s="248" customFormat="1" ht="12.45" customHeight="1">
      <c r="A31" s="123" t="s">
        <v>166</v>
      </c>
      <c r="B31" s="123"/>
      <c r="C31" s="123"/>
      <c r="D31" s="123"/>
      <c r="E31" s="123"/>
      <c r="F31" s="123"/>
      <c r="G31" s="246"/>
      <c r="H31" s="123" t="s">
        <v>167</v>
      </c>
      <c r="I31" s="123"/>
      <c r="J31" s="123"/>
      <c r="K31" s="123"/>
      <c r="L31" s="123"/>
      <c r="M31" s="123"/>
      <c r="N31" s="246"/>
      <c r="O31" s="123" t="s">
        <v>168</v>
      </c>
      <c r="P31" s="123"/>
      <c r="Q31" s="123"/>
      <c r="R31" s="123"/>
      <c r="S31" s="123"/>
      <c r="T31" s="123"/>
      <c r="U31" s="246"/>
      <c r="V31" s="246"/>
    </row>
    <row r="32" spans="1:22" s="245" customFormat="1" ht="9" customHeight="1" thickBot="1"/>
    <row r="33" spans="1:20" s="249" customFormat="1" ht="12.9" customHeight="1">
      <c r="A33" s="127" t="s">
        <v>1</v>
      </c>
      <c r="B33" s="127"/>
      <c r="C33" s="128"/>
      <c r="D33" s="128" t="s">
        <v>127</v>
      </c>
      <c r="E33" s="129" t="s">
        <v>163</v>
      </c>
      <c r="F33" s="129" t="s">
        <v>164</v>
      </c>
      <c r="G33" s="125"/>
      <c r="H33" s="127" t="s">
        <v>1</v>
      </c>
      <c r="I33" s="127"/>
      <c r="J33" s="128"/>
      <c r="K33" s="128" t="s">
        <v>127</v>
      </c>
      <c r="L33" s="129" t="s">
        <v>163</v>
      </c>
      <c r="M33" s="129" t="s">
        <v>164</v>
      </c>
      <c r="N33" s="125"/>
      <c r="O33" s="127" t="s">
        <v>1</v>
      </c>
      <c r="P33" s="127"/>
      <c r="Q33" s="128"/>
      <c r="R33" s="128" t="s">
        <v>127</v>
      </c>
      <c r="S33" s="129" t="s">
        <v>163</v>
      </c>
      <c r="T33" s="129" t="s">
        <v>164</v>
      </c>
    </row>
    <row r="34" spans="1:20" s="245" customFormat="1" ht="12.9" customHeight="1">
      <c r="A34" s="131"/>
      <c r="B34" s="131"/>
      <c r="C34" s="131"/>
      <c r="D34" s="131"/>
      <c r="E34" s="132" t="s">
        <v>130</v>
      </c>
      <c r="F34" s="132" t="s">
        <v>131</v>
      </c>
      <c r="G34" s="125"/>
      <c r="H34" s="131"/>
      <c r="I34" s="131"/>
      <c r="J34" s="131"/>
      <c r="K34" s="131"/>
      <c r="L34" s="132" t="s">
        <v>130</v>
      </c>
      <c r="M34" s="132" t="s">
        <v>131</v>
      </c>
      <c r="N34" s="125"/>
      <c r="O34" s="131"/>
      <c r="P34" s="131"/>
      <c r="Q34" s="131"/>
      <c r="R34" s="131"/>
      <c r="S34" s="132" t="s">
        <v>130</v>
      </c>
      <c r="T34" s="132" t="s">
        <v>131</v>
      </c>
    </row>
    <row r="35" spans="1:20" s="245" customFormat="1" ht="5.25" customHeight="1">
      <c r="C35" s="250"/>
      <c r="D35" s="250"/>
      <c r="E35" s="251"/>
      <c r="F35" s="251"/>
      <c r="H35" s="250"/>
      <c r="I35" s="250"/>
      <c r="J35" s="250"/>
      <c r="K35" s="250"/>
      <c r="L35" s="251"/>
      <c r="M35" s="251"/>
      <c r="O35" s="250"/>
      <c r="P35" s="250"/>
      <c r="Q35" s="250"/>
      <c r="R35" s="250"/>
      <c r="S35" s="251"/>
      <c r="T35" s="251"/>
    </row>
    <row r="36" spans="1:20" s="142" customFormat="1" ht="9.9" customHeight="1">
      <c r="A36" s="136">
        <v>1</v>
      </c>
      <c r="B36" s="137"/>
      <c r="C36" s="138" t="s">
        <v>132</v>
      </c>
      <c r="D36" s="252">
        <v>18915200.039000001</v>
      </c>
      <c r="E36" s="253">
        <v>40.965423574208799</v>
      </c>
      <c r="F36" s="254">
        <v>40.965423574208799</v>
      </c>
      <c r="H36" s="136">
        <v>1</v>
      </c>
      <c r="I36" s="136"/>
      <c r="J36" s="138" t="s">
        <v>37</v>
      </c>
      <c r="K36" s="252">
        <v>2830748.0913899997</v>
      </c>
      <c r="L36" s="253">
        <v>59.567096637500683</v>
      </c>
      <c r="M36" s="254">
        <v>59.567096637500683</v>
      </c>
      <c r="O36" s="136">
        <v>1</v>
      </c>
      <c r="P36" s="136"/>
      <c r="Q36" s="138" t="s">
        <v>132</v>
      </c>
      <c r="R36" s="252">
        <v>22002034.002689999</v>
      </c>
      <c r="S36" s="253">
        <v>32.685025152943794</v>
      </c>
      <c r="T36" s="254">
        <v>32.685025152943794</v>
      </c>
    </row>
    <row r="37" spans="1:20" s="142" customFormat="1" ht="9.9" customHeight="1">
      <c r="A37" s="136">
        <v>2</v>
      </c>
      <c r="B37" s="137"/>
      <c r="C37" s="138" t="s">
        <v>37</v>
      </c>
      <c r="D37" s="252">
        <v>8609194.6840000004</v>
      </c>
      <c r="E37" s="253">
        <v>18.645285597599841</v>
      </c>
      <c r="F37" s="254">
        <v>59.610709171808637</v>
      </c>
      <c r="H37" s="136">
        <v>2</v>
      </c>
      <c r="I37" s="136"/>
      <c r="J37" s="138" t="s">
        <v>46</v>
      </c>
      <c r="K37" s="252">
        <v>1675668.2032600001</v>
      </c>
      <c r="L37" s="253">
        <v>35.260887430983992</v>
      </c>
      <c r="M37" s="254">
        <v>94.827984068484682</v>
      </c>
      <c r="O37" s="136">
        <v>2</v>
      </c>
      <c r="P37" s="136"/>
      <c r="Q37" s="138" t="s">
        <v>29</v>
      </c>
      <c r="R37" s="252">
        <v>17483551.329569999</v>
      </c>
      <c r="S37" s="253">
        <v>25.972613027500692</v>
      </c>
      <c r="T37" s="254">
        <v>58.657638180444486</v>
      </c>
    </row>
    <row r="38" spans="1:20" s="142" customFormat="1" ht="9.9" customHeight="1">
      <c r="A38" s="136">
        <v>3</v>
      </c>
      <c r="B38" s="137"/>
      <c r="C38" s="138" t="s">
        <v>29</v>
      </c>
      <c r="D38" s="252">
        <v>8184700.3830000004</v>
      </c>
      <c r="E38" s="253">
        <v>17.725940900771459</v>
      </c>
      <c r="F38" s="254">
        <v>77.336650072580099</v>
      </c>
      <c r="H38" s="136">
        <v>3</v>
      </c>
      <c r="I38" s="136"/>
      <c r="J38" s="138" t="s">
        <v>29</v>
      </c>
      <c r="K38" s="252">
        <v>82593.435830000002</v>
      </c>
      <c r="L38" s="253">
        <v>1.7380038826743487</v>
      </c>
      <c r="M38" s="254">
        <v>99.451349474673265</v>
      </c>
      <c r="O38" s="136">
        <v>3</v>
      </c>
      <c r="P38" s="136"/>
      <c r="Q38" s="138" t="s">
        <v>116</v>
      </c>
      <c r="R38" s="252">
        <v>11046077.14923</v>
      </c>
      <c r="S38" s="253">
        <v>16.409451481612965</v>
      </c>
      <c r="T38" s="254">
        <v>75.067089662057455</v>
      </c>
    </row>
    <row r="39" spans="1:20" s="142" customFormat="1" ht="9.9" customHeight="1">
      <c r="A39" s="136">
        <v>4</v>
      </c>
      <c r="B39" s="137"/>
      <c r="C39" s="138" t="s">
        <v>116</v>
      </c>
      <c r="D39" s="252">
        <v>5460876.2149999999</v>
      </c>
      <c r="E39" s="253">
        <v>11.826843320321762</v>
      </c>
      <c r="F39" s="254">
        <v>89.163493392901856</v>
      </c>
      <c r="H39" s="136">
        <v>4</v>
      </c>
      <c r="I39" s="136"/>
      <c r="J39" s="138" t="s">
        <v>132</v>
      </c>
      <c r="K39" s="252">
        <v>137118.17574999999</v>
      </c>
      <c r="L39" s="253">
        <v>2.8853615235142316</v>
      </c>
      <c r="M39" s="254">
        <v>97.713345591998916</v>
      </c>
      <c r="O39" s="136">
        <v>4</v>
      </c>
      <c r="P39" s="136"/>
      <c r="Q39" s="138" t="s">
        <v>36</v>
      </c>
      <c r="R39" s="252">
        <v>10679026.30256</v>
      </c>
      <c r="S39" s="253">
        <v>15.864180705540559</v>
      </c>
      <c r="T39" s="254">
        <v>90.931270367598017</v>
      </c>
    </row>
    <row r="40" spans="1:20" s="142" customFormat="1" ht="9.9" customHeight="1">
      <c r="A40" s="136">
        <v>5</v>
      </c>
      <c r="B40" s="137"/>
      <c r="C40" s="138" t="s">
        <v>36</v>
      </c>
      <c r="D40" s="252">
        <v>2126066.4730000002</v>
      </c>
      <c r="E40" s="253">
        <v>4.6045092536052117</v>
      </c>
      <c r="F40" s="254">
        <v>93.768002646507071</v>
      </c>
      <c r="H40" s="136">
        <v>5</v>
      </c>
      <c r="I40" s="136"/>
      <c r="J40" s="138" t="s">
        <v>116</v>
      </c>
      <c r="K40" s="252">
        <v>10746.45873</v>
      </c>
      <c r="L40" s="253">
        <v>0.22613645757736545</v>
      </c>
      <c r="M40" s="254">
        <v>99.677485932250633</v>
      </c>
      <c r="O40" s="136">
        <v>5</v>
      </c>
      <c r="P40" s="136"/>
      <c r="Q40" s="138" t="s">
        <v>33</v>
      </c>
      <c r="R40" s="252">
        <v>3407066.6102499999</v>
      </c>
      <c r="S40" s="253">
        <v>5.0613528658378213</v>
      </c>
      <c r="T40" s="254">
        <v>95.992623233435836</v>
      </c>
    </row>
    <row r="41" spans="1:20" s="142" customFormat="1" ht="9.9" customHeight="1">
      <c r="A41" s="136">
        <v>6</v>
      </c>
      <c r="B41" s="137"/>
      <c r="C41" s="138" t="s">
        <v>46</v>
      </c>
      <c r="D41" s="252">
        <v>1853959.882</v>
      </c>
      <c r="E41" s="253">
        <v>4.0151968627943395</v>
      </c>
      <c r="F41" s="254">
        <v>97.783199509301411</v>
      </c>
      <c r="H41" s="136">
        <v>6</v>
      </c>
      <c r="I41" s="136"/>
      <c r="J41" s="138" t="s">
        <v>36</v>
      </c>
      <c r="K41" s="252">
        <v>9920.728720000001</v>
      </c>
      <c r="L41" s="253">
        <v>0.20876071882768316</v>
      </c>
      <c r="M41" s="254">
        <v>99.886246651078309</v>
      </c>
      <c r="O41" s="136">
        <v>6</v>
      </c>
      <c r="P41" s="136"/>
      <c r="Q41" s="138" t="s">
        <v>32</v>
      </c>
      <c r="R41" s="252">
        <v>1594943.6185000001</v>
      </c>
      <c r="S41" s="253">
        <v>2.3693615000243216</v>
      </c>
      <c r="T41" s="254">
        <v>98.361984733460162</v>
      </c>
    </row>
    <row r="42" spans="1:20" s="142" customFormat="1" ht="9.9" customHeight="1">
      <c r="A42" s="136">
        <v>7</v>
      </c>
      <c r="B42" s="137"/>
      <c r="C42" s="138" t="s">
        <v>33</v>
      </c>
      <c r="D42" s="252">
        <v>587499.22699999996</v>
      </c>
      <c r="E42" s="253">
        <v>1.2723711424649367</v>
      </c>
      <c r="F42" s="254">
        <v>99.055570651766345</v>
      </c>
      <c r="H42" s="136">
        <v>7</v>
      </c>
      <c r="I42" s="136"/>
      <c r="J42" s="138" t="s">
        <v>32</v>
      </c>
      <c r="K42" s="252">
        <v>4341.9327999999996</v>
      </c>
      <c r="L42" s="253">
        <v>9.1366777382205736E-2</v>
      </c>
      <c r="M42" s="254">
        <v>99.977613428460515</v>
      </c>
      <c r="O42" s="136">
        <v>7</v>
      </c>
      <c r="P42" s="136"/>
      <c r="Q42" s="138" t="s">
        <v>38</v>
      </c>
      <c r="R42" s="252">
        <v>589627.51815000002</v>
      </c>
      <c r="S42" s="253">
        <v>0.87591857458471145</v>
      </c>
      <c r="T42" s="254">
        <v>99.237903308044878</v>
      </c>
    </row>
    <row r="43" spans="1:20" s="142" customFormat="1" ht="9.9" customHeight="1">
      <c r="A43" s="136">
        <v>8</v>
      </c>
      <c r="B43" s="137"/>
      <c r="C43" s="138" t="s">
        <v>32</v>
      </c>
      <c r="D43" s="252">
        <v>344783.27500000002</v>
      </c>
      <c r="E43" s="253">
        <v>0.74671126250614195</v>
      </c>
      <c r="F43" s="254">
        <v>99.802281914272484</v>
      </c>
      <c r="H43" s="136">
        <v>8</v>
      </c>
      <c r="I43" s="136"/>
      <c r="J43" s="138" t="s">
        <v>33</v>
      </c>
      <c r="K43" s="252">
        <v>540.55205000000001</v>
      </c>
      <c r="L43" s="253">
        <v>1.1374772731592011E-2</v>
      </c>
      <c r="M43" s="254">
        <v>99.9889882011921</v>
      </c>
      <c r="O43" s="136">
        <v>8</v>
      </c>
      <c r="P43" s="136"/>
      <c r="Q43" s="138" t="s">
        <v>37</v>
      </c>
      <c r="R43" s="252">
        <v>407100.76056000002</v>
      </c>
      <c r="S43" s="253">
        <v>0.6047667500677133</v>
      </c>
      <c r="T43" s="254">
        <v>99.842670058112589</v>
      </c>
    </row>
    <row r="44" spans="1:20" s="142" customFormat="1" ht="9.9" customHeight="1">
      <c r="A44" s="136">
        <v>9</v>
      </c>
      <c r="B44" s="137"/>
      <c r="C44" s="138" t="s">
        <v>35</v>
      </c>
      <c r="D44" s="252">
        <v>37572.25</v>
      </c>
      <c r="E44" s="253">
        <v>8.1371760949530955E-2</v>
      </c>
      <c r="F44" s="254">
        <v>99.883653675222021</v>
      </c>
      <c r="H44" s="136">
        <v>9</v>
      </c>
      <c r="I44" s="136"/>
      <c r="J44" s="138" t="s">
        <v>39</v>
      </c>
      <c r="K44" s="252">
        <v>391.41977000000003</v>
      </c>
      <c r="L44" s="253">
        <v>8.2365998360417227E-3</v>
      </c>
      <c r="M44" s="254">
        <v>99.997224801028139</v>
      </c>
      <c r="O44" s="136">
        <v>9</v>
      </c>
      <c r="P44" s="136"/>
      <c r="Q44" s="138" t="s">
        <v>30</v>
      </c>
      <c r="R44" s="252">
        <v>105907.17659999999</v>
      </c>
      <c r="S44" s="253">
        <v>0.15732994188742019</v>
      </c>
      <c r="T44" s="254">
        <v>100.00000000000001</v>
      </c>
    </row>
    <row r="45" spans="1:20" s="142" customFormat="1" ht="9.9" customHeight="1">
      <c r="A45" s="136">
        <v>10</v>
      </c>
      <c r="B45" s="137"/>
      <c r="C45" s="138" t="s">
        <v>30</v>
      </c>
      <c r="D45" s="252">
        <v>34175.347999999998</v>
      </c>
      <c r="E45" s="253">
        <v>7.4014951136091953E-2</v>
      </c>
      <c r="F45" s="254">
        <v>99.957668626358114</v>
      </c>
      <c r="H45" s="136">
        <v>10</v>
      </c>
      <c r="I45" s="136"/>
      <c r="J45" s="138" t="s">
        <v>35</v>
      </c>
      <c r="K45" s="252">
        <v>78.554990000000004</v>
      </c>
      <c r="L45" s="253">
        <v>1.6530233456380067E-3</v>
      </c>
      <c r="M45" s="254">
        <v>99.998877824373778</v>
      </c>
      <c r="O45" s="136">
        <v>10</v>
      </c>
      <c r="P45" s="136"/>
      <c r="Q45" s="138" t="s">
        <v>39</v>
      </c>
      <c r="R45" s="252">
        <v>0</v>
      </c>
      <c r="S45" s="253" t="s">
        <v>134</v>
      </c>
      <c r="T45" s="254" t="s">
        <v>134</v>
      </c>
    </row>
    <row r="46" spans="1:20" s="142" customFormat="1" ht="9.9" customHeight="1">
      <c r="A46" s="136">
        <v>11</v>
      </c>
      <c r="B46" s="137"/>
      <c r="C46" s="138" t="s">
        <v>42</v>
      </c>
      <c r="D46" s="252">
        <v>11069.6</v>
      </c>
      <c r="E46" s="253">
        <v>2.3973886179478949E-2</v>
      </c>
      <c r="F46" s="254">
        <v>99.98164251253759</v>
      </c>
      <c r="H46" s="136">
        <v>11</v>
      </c>
      <c r="I46" s="136"/>
      <c r="J46" s="138" t="s">
        <v>42</v>
      </c>
      <c r="K46" s="252">
        <v>40.637020000000007</v>
      </c>
      <c r="L46" s="253">
        <v>8.5511999628742365E-4</v>
      </c>
      <c r="M46" s="254">
        <v>99.999732944370066</v>
      </c>
      <c r="O46" s="136">
        <v>11</v>
      </c>
      <c r="P46" s="136"/>
      <c r="Q46" s="138" t="s">
        <v>42</v>
      </c>
      <c r="R46" s="252">
        <v>0</v>
      </c>
      <c r="S46" s="253" t="s">
        <v>134</v>
      </c>
      <c r="T46" s="254" t="s">
        <v>134</v>
      </c>
    </row>
    <row r="47" spans="1:20" s="142" customFormat="1" ht="9.9" customHeight="1">
      <c r="A47" s="136">
        <v>12</v>
      </c>
      <c r="B47" s="137"/>
      <c r="C47" s="138" t="s">
        <v>38</v>
      </c>
      <c r="D47" s="252">
        <v>4243.9440000000004</v>
      </c>
      <c r="E47" s="253">
        <v>9.1912833714029966E-3</v>
      </c>
      <c r="F47" s="254">
        <v>99.990833795908998</v>
      </c>
      <c r="H47" s="136">
        <v>12</v>
      </c>
      <c r="I47" s="136"/>
      <c r="J47" s="138" t="s">
        <v>30</v>
      </c>
      <c r="K47" s="252">
        <v>12.69102</v>
      </c>
      <c r="L47" s="253">
        <v>2.6705562994736368E-4</v>
      </c>
      <c r="M47" s="254">
        <v>100.00000000000001</v>
      </c>
      <c r="O47" s="136">
        <v>12</v>
      </c>
      <c r="P47" s="136"/>
      <c r="Q47" s="138" t="s">
        <v>35</v>
      </c>
      <c r="R47" s="252">
        <v>0</v>
      </c>
      <c r="S47" s="253" t="s">
        <v>134</v>
      </c>
      <c r="T47" s="254" t="s">
        <v>134</v>
      </c>
    </row>
    <row r="48" spans="1:20" s="142" customFormat="1" ht="9.9" customHeight="1">
      <c r="A48" s="136">
        <v>13</v>
      </c>
      <c r="B48" s="137"/>
      <c r="C48" s="138" t="s">
        <v>98</v>
      </c>
      <c r="D48" s="252">
        <v>4181.7619999999997</v>
      </c>
      <c r="E48" s="253">
        <v>9.0566132667549166E-3</v>
      </c>
      <c r="F48" s="254">
        <v>99.999890409175748</v>
      </c>
      <c r="H48" s="136">
        <v>13</v>
      </c>
      <c r="I48" s="136"/>
      <c r="J48" s="138" t="s">
        <v>38</v>
      </c>
      <c r="K48" s="252">
        <v>0</v>
      </c>
      <c r="L48" s="253" t="s">
        <v>134</v>
      </c>
      <c r="M48" s="254" t="s">
        <v>134</v>
      </c>
      <c r="O48" s="136">
        <v>13</v>
      </c>
      <c r="P48" s="136"/>
      <c r="Q48" s="138" t="s">
        <v>144</v>
      </c>
      <c r="R48" s="252">
        <v>0</v>
      </c>
      <c r="S48" s="253" t="s">
        <v>134</v>
      </c>
      <c r="T48" s="254" t="s">
        <v>134</v>
      </c>
    </row>
    <row r="49" spans="1:22" s="142" customFormat="1" ht="9.9" customHeight="1">
      <c r="A49" s="136">
        <v>14</v>
      </c>
      <c r="B49" s="137"/>
      <c r="C49" s="138" t="s">
        <v>144</v>
      </c>
      <c r="D49" s="252">
        <v>50.601999999999997</v>
      </c>
      <c r="E49" s="253">
        <v>1.0959082428037089E-4</v>
      </c>
      <c r="F49" s="254">
        <v>100.00000000000003</v>
      </c>
      <c r="H49" s="136">
        <v>14</v>
      </c>
      <c r="I49" s="136"/>
      <c r="J49" s="138" t="s">
        <v>40</v>
      </c>
      <c r="K49" s="252">
        <v>0</v>
      </c>
      <c r="L49" s="253" t="s">
        <v>134</v>
      </c>
      <c r="M49" s="254" t="s">
        <v>134</v>
      </c>
      <c r="O49" s="136">
        <v>14</v>
      </c>
      <c r="P49" s="136"/>
      <c r="Q49" s="138" t="s">
        <v>41</v>
      </c>
      <c r="R49" s="252">
        <v>0</v>
      </c>
      <c r="S49" s="253" t="s">
        <v>134</v>
      </c>
      <c r="T49" s="254" t="s">
        <v>134</v>
      </c>
    </row>
    <row r="50" spans="1:22" s="142" customFormat="1" ht="9.9" customHeight="1">
      <c r="A50" s="136">
        <v>15</v>
      </c>
      <c r="B50" s="137"/>
      <c r="C50" s="138" t="s">
        <v>41</v>
      </c>
      <c r="D50" s="252">
        <v>0</v>
      </c>
      <c r="E50" s="253" t="s">
        <v>134</v>
      </c>
      <c r="F50" s="254" t="s">
        <v>134</v>
      </c>
      <c r="H50" s="136">
        <v>15</v>
      </c>
      <c r="I50" s="136"/>
      <c r="J50" s="138" t="s">
        <v>41</v>
      </c>
      <c r="K50" s="252">
        <v>0</v>
      </c>
      <c r="L50" s="253" t="s">
        <v>134</v>
      </c>
      <c r="M50" s="254" t="s">
        <v>134</v>
      </c>
      <c r="O50" s="136">
        <v>15</v>
      </c>
      <c r="P50" s="136"/>
      <c r="Q50" s="138" t="s">
        <v>43</v>
      </c>
      <c r="R50" s="252">
        <v>0</v>
      </c>
      <c r="S50" s="253" t="s">
        <v>134</v>
      </c>
      <c r="T50" s="254" t="s">
        <v>134</v>
      </c>
    </row>
    <row r="51" spans="1:22" s="142" customFormat="1" ht="9.9" customHeight="1">
      <c r="A51" s="136">
        <v>16</v>
      </c>
      <c r="B51" s="137"/>
      <c r="C51" s="138" t="s">
        <v>43</v>
      </c>
      <c r="D51" s="252">
        <v>0</v>
      </c>
      <c r="E51" s="253" t="s">
        <v>134</v>
      </c>
      <c r="F51" s="254" t="s">
        <v>134</v>
      </c>
      <c r="H51" s="136">
        <v>16</v>
      </c>
      <c r="I51" s="136"/>
      <c r="J51" s="138" t="s">
        <v>43</v>
      </c>
      <c r="K51" s="252">
        <v>0</v>
      </c>
      <c r="L51" s="253" t="s">
        <v>134</v>
      </c>
      <c r="M51" s="254" t="s">
        <v>134</v>
      </c>
      <c r="O51" s="136">
        <v>16</v>
      </c>
      <c r="P51" s="136"/>
      <c r="Q51" s="138" t="s">
        <v>44</v>
      </c>
      <c r="R51" s="252">
        <v>0</v>
      </c>
      <c r="S51" s="253" t="s">
        <v>134</v>
      </c>
      <c r="T51" s="254" t="s">
        <v>134</v>
      </c>
    </row>
    <row r="52" spans="1:22" s="142" customFormat="1" ht="9.9" customHeight="1">
      <c r="A52" s="136">
        <v>17</v>
      </c>
      <c r="B52" s="137"/>
      <c r="C52" s="138" t="s">
        <v>44</v>
      </c>
      <c r="D52" s="252">
        <v>0</v>
      </c>
      <c r="E52" s="253" t="s">
        <v>134</v>
      </c>
      <c r="F52" s="254" t="s">
        <v>134</v>
      </c>
      <c r="H52" s="136">
        <v>17</v>
      </c>
      <c r="I52" s="136"/>
      <c r="J52" s="138" t="s">
        <v>44</v>
      </c>
      <c r="K52" s="252">
        <v>0</v>
      </c>
      <c r="L52" s="253" t="s">
        <v>134</v>
      </c>
      <c r="M52" s="254" t="s">
        <v>134</v>
      </c>
      <c r="O52" s="136">
        <v>17</v>
      </c>
      <c r="P52" s="136"/>
      <c r="Q52" s="138" t="s">
        <v>45</v>
      </c>
      <c r="R52" s="252">
        <v>0</v>
      </c>
      <c r="S52" s="253" t="s">
        <v>134</v>
      </c>
      <c r="T52" s="254" t="s">
        <v>134</v>
      </c>
    </row>
    <row r="53" spans="1:22" s="142" customFormat="1" ht="9.9" customHeight="1">
      <c r="A53" s="136">
        <v>18</v>
      </c>
      <c r="B53" s="137"/>
      <c r="C53" s="138" t="s">
        <v>45</v>
      </c>
      <c r="D53" s="252">
        <v>0</v>
      </c>
      <c r="E53" s="253" t="s">
        <v>134</v>
      </c>
      <c r="F53" s="254" t="s">
        <v>134</v>
      </c>
      <c r="H53" s="136">
        <v>18</v>
      </c>
      <c r="I53" s="137"/>
      <c r="J53" s="138" t="s">
        <v>45</v>
      </c>
      <c r="K53" s="252">
        <v>0</v>
      </c>
      <c r="L53" s="253" t="s">
        <v>134</v>
      </c>
      <c r="M53" s="254" t="s">
        <v>134</v>
      </c>
      <c r="O53" s="136">
        <v>18</v>
      </c>
      <c r="P53" s="137"/>
      <c r="Q53" s="138" t="s">
        <v>46</v>
      </c>
      <c r="R53" s="252">
        <v>0</v>
      </c>
      <c r="S53" s="253" t="s">
        <v>134</v>
      </c>
      <c r="T53" s="254" t="s">
        <v>134</v>
      </c>
    </row>
    <row r="54" spans="1:22" s="245" customFormat="1" ht="6" customHeight="1">
      <c r="A54" s="260"/>
      <c r="B54" s="260"/>
      <c r="C54" s="256"/>
      <c r="D54" s="257"/>
      <c r="E54" s="261"/>
      <c r="F54" s="261"/>
      <c r="H54" s="260"/>
      <c r="I54" s="260"/>
      <c r="J54" s="256"/>
      <c r="K54" s="262"/>
      <c r="L54" s="261"/>
      <c r="M54" s="260"/>
      <c r="O54" s="260"/>
      <c r="P54" s="260"/>
      <c r="Q54" s="256"/>
      <c r="R54" s="262"/>
      <c r="S54" s="261"/>
      <c r="T54" s="260"/>
    </row>
    <row r="55" spans="1:22" s="264" customFormat="1" ht="11.25" customHeight="1">
      <c r="A55" s="148"/>
      <c r="B55" s="148"/>
      <c r="C55" s="148"/>
      <c r="D55" s="148"/>
      <c r="E55" s="148"/>
      <c r="F55" s="148"/>
      <c r="G55" s="148"/>
      <c r="H55" s="148"/>
      <c r="I55" s="148"/>
      <c r="J55" s="148"/>
      <c r="K55" s="148"/>
      <c r="L55" s="148"/>
      <c r="M55" s="263"/>
      <c r="N55" s="263"/>
      <c r="O55" s="263"/>
      <c r="P55" s="263"/>
      <c r="Q55" s="263"/>
      <c r="R55" s="263"/>
      <c r="S55" s="263"/>
      <c r="T55" s="263"/>
      <c r="U55" s="263"/>
      <c r="V55" s="263"/>
    </row>
    <row r="56" spans="1:22" ht="16.8">
      <c r="A56" s="123" t="s">
        <v>169</v>
      </c>
      <c r="B56" s="123"/>
      <c r="C56" s="123"/>
      <c r="D56" s="123"/>
      <c r="E56" s="123"/>
      <c r="F56" s="123"/>
      <c r="G56" s="265"/>
      <c r="H56" s="123" t="s">
        <v>170</v>
      </c>
      <c r="I56" s="123"/>
      <c r="J56" s="123"/>
      <c r="K56" s="123"/>
      <c r="L56" s="123"/>
      <c r="M56" s="123"/>
      <c r="N56" s="265"/>
      <c r="O56" s="265"/>
      <c r="P56" s="265"/>
      <c r="Q56" s="265"/>
      <c r="R56" s="265"/>
      <c r="S56" s="265"/>
      <c r="T56" s="265"/>
      <c r="U56" s="265"/>
      <c r="V56" s="265"/>
    </row>
    <row r="57" spans="1:22" ht="14.4" thickBot="1">
      <c r="A57" s="245"/>
      <c r="B57" s="245"/>
      <c r="C57" s="245"/>
      <c r="D57" s="245"/>
      <c r="E57" s="245"/>
      <c r="F57" s="245"/>
      <c r="G57" s="265"/>
      <c r="H57" s="245"/>
      <c r="I57" s="245"/>
      <c r="J57" s="245"/>
      <c r="K57" s="245"/>
      <c r="L57" s="245"/>
      <c r="M57" s="245"/>
      <c r="N57" s="265"/>
      <c r="O57" s="265"/>
      <c r="P57" s="265"/>
      <c r="Q57" s="266"/>
      <c r="R57" s="265"/>
      <c r="S57" s="265"/>
      <c r="T57" s="265"/>
      <c r="U57" s="265"/>
      <c r="V57" s="265"/>
    </row>
    <row r="58" spans="1:22" ht="13.8">
      <c r="A58" s="127" t="s">
        <v>1</v>
      </c>
      <c r="B58" s="127"/>
      <c r="C58" s="128"/>
      <c r="D58" s="128" t="s">
        <v>127</v>
      </c>
      <c r="E58" s="129" t="s">
        <v>163</v>
      </c>
      <c r="F58" s="129" t="s">
        <v>164</v>
      </c>
      <c r="G58" s="265"/>
      <c r="H58" s="127" t="s">
        <v>1</v>
      </c>
      <c r="I58" s="127"/>
      <c r="J58" s="128"/>
      <c r="K58" s="128" t="s">
        <v>127</v>
      </c>
      <c r="L58" s="129" t="s">
        <v>163</v>
      </c>
      <c r="M58" s="129" t="s">
        <v>164</v>
      </c>
      <c r="N58" s="265"/>
      <c r="O58" s="265"/>
      <c r="P58" s="265"/>
      <c r="Q58" s="265"/>
      <c r="R58" s="265"/>
      <c r="S58" s="265"/>
      <c r="T58" s="265"/>
      <c r="U58" s="265"/>
      <c r="V58" s="265"/>
    </row>
    <row r="59" spans="1:22" ht="13.8">
      <c r="A59" s="131"/>
      <c r="B59" s="131"/>
      <c r="C59" s="131"/>
      <c r="D59" s="131"/>
      <c r="E59" s="132" t="s">
        <v>130</v>
      </c>
      <c r="F59" s="132" t="s">
        <v>131</v>
      </c>
      <c r="G59" s="265"/>
      <c r="H59" s="131"/>
      <c r="I59" s="131"/>
      <c r="J59" s="131"/>
      <c r="K59" s="131"/>
      <c r="L59" s="132" t="s">
        <v>130</v>
      </c>
      <c r="M59" s="132" t="s">
        <v>131</v>
      </c>
      <c r="N59" s="265"/>
      <c r="O59" s="265"/>
      <c r="P59" s="265"/>
      <c r="Q59" s="265"/>
      <c r="R59" s="265"/>
      <c r="S59" s="265"/>
      <c r="T59" s="265"/>
      <c r="U59" s="265"/>
      <c r="V59" s="265"/>
    </row>
    <row r="60" spans="1:22" ht="13.8">
      <c r="A60" s="245"/>
      <c r="B60" s="245"/>
      <c r="C60" s="250"/>
      <c r="D60" s="250"/>
      <c r="E60" s="251"/>
      <c r="F60" s="251"/>
      <c r="G60" s="265"/>
      <c r="H60" s="245"/>
      <c r="I60" s="245"/>
      <c r="J60" s="250"/>
      <c r="K60" s="250"/>
      <c r="L60" s="251"/>
      <c r="M60" s="251"/>
      <c r="N60" s="265"/>
      <c r="O60" s="265"/>
      <c r="P60" s="265"/>
      <c r="Q60" s="265"/>
      <c r="R60" s="265"/>
      <c r="S60" s="265"/>
      <c r="T60" s="265"/>
      <c r="U60" s="265"/>
      <c r="V60" s="265"/>
    </row>
    <row r="61" spans="1:22" ht="9.9" customHeight="1">
      <c r="A61" s="136">
        <v>1</v>
      </c>
      <c r="B61" s="137"/>
      <c r="C61" s="138" t="s">
        <v>132</v>
      </c>
      <c r="D61" s="252">
        <v>5939770.8094199998</v>
      </c>
      <c r="E61" s="253">
        <v>35.449354235926393</v>
      </c>
      <c r="F61" s="254">
        <v>35.449354235926393</v>
      </c>
      <c r="G61" s="265"/>
      <c r="H61" s="136">
        <v>1</v>
      </c>
      <c r="I61" s="137"/>
      <c r="J61" s="138" t="s">
        <v>132</v>
      </c>
      <c r="K61" s="252">
        <v>12951662.309</v>
      </c>
      <c r="L61" s="253">
        <v>23.17042123342878</v>
      </c>
      <c r="M61" s="254">
        <v>23.17042123342878</v>
      </c>
      <c r="N61" s="265"/>
      <c r="O61" s="265"/>
      <c r="P61" s="265"/>
      <c r="Q61" s="265"/>
      <c r="R61" s="265"/>
      <c r="S61" s="265"/>
      <c r="T61" s="265"/>
      <c r="U61" s="265"/>
      <c r="V61" s="265"/>
    </row>
    <row r="62" spans="1:22" ht="9.9" customHeight="1">
      <c r="A62" s="136">
        <v>2</v>
      </c>
      <c r="B62" s="137"/>
      <c r="C62" s="138" t="s">
        <v>29</v>
      </c>
      <c r="D62" s="252">
        <v>3316581.0571599999</v>
      </c>
      <c r="E62" s="253">
        <v>19.793803585985245</v>
      </c>
      <c r="F62" s="254">
        <v>55.243157821911637</v>
      </c>
      <c r="G62" s="265"/>
      <c r="H62" s="136">
        <v>2</v>
      </c>
      <c r="I62" s="137"/>
      <c r="J62" s="138" t="s">
        <v>36</v>
      </c>
      <c r="K62" s="252">
        <v>12041351.498469999</v>
      </c>
      <c r="L62" s="253">
        <v>21.541882407283868</v>
      </c>
      <c r="M62" s="254">
        <v>44.712303640712648</v>
      </c>
      <c r="N62" s="265"/>
      <c r="O62" s="265"/>
      <c r="P62" s="265"/>
      <c r="Q62" s="265"/>
      <c r="R62" s="265"/>
      <c r="S62" s="265"/>
      <c r="T62" s="265"/>
      <c r="U62" s="265"/>
      <c r="V62" s="265"/>
    </row>
    <row r="63" spans="1:22" ht="9.9" customHeight="1">
      <c r="A63" s="136">
        <v>3</v>
      </c>
      <c r="B63" s="137"/>
      <c r="C63" s="138" t="s">
        <v>36</v>
      </c>
      <c r="D63" s="252">
        <v>2852443.4812699999</v>
      </c>
      <c r="E63" s="253">
        <v>17.023767860728803</v>
      </c>
      <c r="F63" s="254">
        <v>72.266925682640448</v>
      </c>
      <c r="G63" s="265"/>
      <c r="H63" s="136">
        <v>3</v>
      </c>
      <c r="I63" s="137"/>
      <c r="J63" s="138" t="s">
        <v>29</v>
      </c>
      <c r="K63" s="252">
        <v>10139165.48521</v>
      </c>
      <c r="L63" s="253">
        <v>18.138886703717404</v>
      </c>
      <c r="M63" s="254">
        <v>62.851190344430051</v>
      </c>
      <c r="N63" s="265"/>
      <c r="O63" s="265"/>
      <c r="P63" s="265"/>
      <c r="Q63" s="265"/>
      <c r="R63" s="265"/>
      <c r="S63" s="265"/>
      <c r="T63" s="265"/>
      <c r="U63" s="265"/>
      <c r="V63" s="265"/>
    </row>
    <row r="64" spans="1:22" ht="9.9" customHeight="1">
      <c r="A64" s="136">
        <v>4</v>
      </c>
      <c r="B64" s="137"/>
      <c r="C64" s="138" t="s">
        <v>98</v>
      </c>
      <c r="D64" s="252">
        <v>1675001.55327</v>
      </c>
      <c r="E64" s="253">
        <v>9.9966354448267367</v>
      </c>
      <c r="F64" s="254">
        <v>82.263561127467185</v>
      </c>
      <c r="G64" s="265"/>
      <c r="H64" s="136">
        <v>4</v>
      </c>
      <c r="I64" s="137"/>
      <c r="J64" s="138" t="s">
        <v>116</v>
      </c>
      <c r="K64" s="252">
        <v>8901133.8972399998</v>
      </c>
      <c r="L64" s="253">
        <v>15.924058003804332</v>
      </c>
      <c r="M64" s="254">
        <v>78.775248348234385</v>
      </c>
      <c r="N64" s="265"/>
      <c r="O64" s="265"/>
      <c r="P64" s="265"/>
      <c r="Q64" s="265"/>
      <c r="R64" s="265"/>
      <c r="S64" s="265"/>
      <c r="T64" s="265"/>
      <c r="U64" s="265"/>
      <c r="V64" s="265"/>
    </row>
    <row r="65" spans="1:22" ht="9.9" customHeight="1">
      <c r="A65" s="136">
        <v>5</v>
      </c>
      <c r="B65" s="137"/>
      <c r="C65" s="138" t="s">
        <v>116</v>
      </c>
      <c r="D65" s="252">
        <v>1296751.69484</v>
      </c>
      <c r="E65" s="253">
        <v>7.739189214761943</v>
      </c>
      <c r="F65" s="254">
        <v>90.00275034222912</v>
      </c>
      <c r="G65" s="265"/>
      <c r="H65" s="136">
        <v>5</v>
      </c>
      <c r="I65" s="137"/>
      <c r="J65" s="138" t="s">
        <v>32</v>
      </c>
      <c r="K65" s="252">
        <v>2958259.42466</v>
      </c>
      <c r="L65" s="253">
        <v>5.2923026675504143</v>
      </c>
      <c r="M65" s="254">
        <v>84.067551015784801</v>
      </c>
      <c r="N65" s="265"/>
      <c r="O65" s="265"/>
      <c r="P65" s="265"/>
      <c r="Q65" s="265"/>
      <c r="R65" s="265"/>
      <c r="S65" s="265"/>
      <c r="T65" s="265"/>
      <c r="U65" s="265"/>
      <c r="V65" s="265"/>
    </row>
    <row r="66" spans="1:22" ht="9.9" customHeight="1">
      <c r="A66" s="136">
        <v>6</v>
      </c>
      <c r="B66" s="137"/>
      <c r="C66" s="138" t="s">
        <v>32</v>
      </c>
      <c r="D66" s="252">
        <v>864723.83727000002</v>
      </c>
      <c r="E66" s="253">
        <v>5.160788624204014</v>
      </c>
      <c r="F66" s="254">
        <v>95.163538966433137</v>
      </c>
      <c r="G66" s="265"/>
      <c r="H66" s="136">
        <v>6</v>
      </c>
      <c r="I66" s="137"/>
      <c r="J66" s="138" t="s">
        <v>33</v>
      </c>
      <c r="K66" s="252">
        <v>1819040.1671500001</v>
      </c>
      <c r="L66" s="253">
        <v>3.2542484437772869</v>
      </c>
      <c r="M66" s="254">
        <v>87.321799459562087</v>
      </c>
      <c r="N66" s="265"/>
      <c r="O66" s="265"/>
      <c r="P66" s="265"/>
      <c r="Q66" s="265"/>
      <c r="R66" s="265"/>
      <c r="S66" s="265"/>
      <c r="T66" s="265"/>
      <c r="U66" s="265"/>
      <c r="V66" s="265"/>
    </row>
    <row r="67" spans="1:22" ht="9.9" customHeight="1">
      <c r="A67" s="136">
        <v>7</v>
      </c>
      <c r="B67" s="137"/>
      <c r="C67" s="138" t="s">
        <v>41</v>
      </c>
      <c r="D67" s="252">
        <v>532341.40122</v>
      </c>
      <c r="E67" s="253">
        <v>3.1770853643660892</v>
      </c>
      <c r="F67" s="254">
        <v>98.34062433079923</v>
      </c>
      <c r="G67" s="265"/>
      <c r="H67" s="136">
        <v>7</v>
      </c>
      <c r="I67" s="137"/>
      <c r="J67" s="138" t="s">
        <v>98</v>
      </c>
      <c r="K67" s="252">
        <v>1736948.75645</v>
      </c>
      <c r="L67" s="253">
        <v>3.1073875605805674</v>
      </c>
      <c r="M67" s="254">
        <v>90.429187020142649</v>
      </c>
      <c r="N67" s="265"/>
      <c r="O67" s="265"/>
      <c r="P67" s="265"/>
      <c r="Q67" s="265"/>
      <c r="R67" s="265"/>
      <c r="S67" s="265"/>
      <c r="T67" s="265"/>
      <c r="U67" s="265"/>
      <c r="V67" s="265"/>
    </row>
    <row r="68" spans="1:22" ht="9.9" customHeight="1">
      <c r="A68" s="136">
        <v>8</v>
      </c>
      <c r="B68" s="137"/>
      <c r="C68" s="138" t="s">
        <v>33</v>
      </c>
      <c r="D68" s="252">
        <v>263243.49849999999</v>
      </c>
      <c r="E68" s="253">
        <v>1.5710727447314217</v>
      </c>
      <c r="F68" s="254">
        <v>99.911697075530654</v>
      </c>
      <c r="G68" s="265"/>
      <c r="H68" s="136">
        <v>8</v>
      </c>
      <c r="I68" s="137"/>
      <c r="J68" s="138" t="s">
        <v>38</v>
      </c>
      <c r="K68" s="252">
        <v>1533490.0650599999</v>
      </c>
      <c r="L68" s="253">
        <v>2.7434015740224855</v>
      </c>
      <c r="M68" s="254">
        <v>93.172588594165134</v>
      </c>
      <c r="N68" s="265"/>
      <c r="O68" s="265"/>
      <c r="P68" s="265"/>
      <c r="Q68" s="265"/>
      <c r="R68" s="265"/>
      <c r="S68" s="265"/>
      <c r="T68" s="265"/>
      <c r="U68" s="265"/>
      <c r="V68" s="265"/>
    </row>
    <row r="69" spans="1:22" ht="9.9" customHeight="1">
      <c r="A69" s="136">
        <v>9</v>
      </c>
      <c r="B69" s="137"/>
      <c r="C69" s="138" t="s">
        <v>38</v>
      </c>
      <c r="D69" s="252">
        <v>11667.57029</v>
      </c>
      <c r="E69" s="253">
        <v>6.9633634958916529E-2</v>
      </c>
      <c r="F69" s="254">
        <v>99.981330710489573</v>
      </c>
      <c r="G69" s="265"/>
      <c r="H69" s="136">
        <v>9</v>
      </c>
      <c r="I69" s="137"/>
      <c r="J69" s="138" t="s">
        <v>30</v>
      </c>
      <c r="K69" s="252">
        <v>1393973.33084</v>
      </c>
      <c r="L69" s="253">
        <v>2.4938072421239941</v>
      </c>
      <c r="M69" s="254">
        <v>95.666395836289126</v>
      </c>
      <c r="N69" s="265"/>
      <c r="O69" s="265"/>
      <c r="P69" s="265"/>
      <c r="Q69" s="265"/>
      <c r="R69" s="265"/>
      <c r="S69" s="265"/>
      <c r="T69" s="265"/>
      <c r="U69" s="265"/>
      <c r="V69" s="265"/>
    </row>
    <row r="70" spans="1:22" ht="9.9" customHeight="1">
      <c r="A70" s="136">
        <v>10</v>
      </c>
      <c r="B70" s="137"/>
      <c r="C70" s="138" t="s">
        <v>30</v>
      </c>
      <c r="D70" s="252">
        <v>3128.16138</v>
      </c>
      <c r="E70" s="253">
        <v>1.8669289510447044E-2</v>
      </c>
      <c r="F70" s="254">
        <v>100.00000000000001</v>
      </c>
      <c r="G70" s="265"/>
      <c r="H70" s="136">
        <v>10</v>
      </c>
      <c r="I70" s="137"/>
      <c r="J70" s="138" t="s">
        <v>41</v>
      </c>
      <c r="K70" s="252">
        <v>799803.29572000005</v>
      </c>
      <c r="L70" s="253">
        <v>1.4308417578830346</v>
      </c>
      <c r="M70" s="254">
        <v>97.097237594172157</v>
      </c>
      <c r="N70" s="265"/>
      <c r="O70" s="265"/>
      <c r="P70" s="265"/>
      <c r="Q70" s="265"/>
      <c r="R70" s="265"/>
      <c r="S70" s="265"/>
      <c r="T70" s="265"/>
      <c r="U70" s="265"/>
      <c r="V70" s="265"/>
    </row>
    <row r="71" spans="1:22" ht="9.9" customHeight="1">
      <c r="A71" s="136">
        <v>11</v>
      </c>
      <c r="B71" s="137"/>
      <c r="C71" s="138" t="s">
        <v>42</v>
      </c>
      <c r="D71" s="252">
        <v>0</v>
      </c>
      <c r="E71" s="253" t="s">
        <v>134</v>
      </c>
      <c r="F71" s="254" t="s">
        <v>134</v>
      </c>
      <c r="G71" s="265"/>
      <c r="H71" s="136">
        <v>11</v>
      </c>
      <c r="I71" s="137"/>
      <c r="J71" s="138" t="s">
        <v>46</v>
      </c>
      <c r="K71" s="252">
        <v>641575.19163999998</v>
      </c>
      <c r="L71" s="253">
        <v>1.1477729335860336</v>
      </c>
      <c r="M71" s="254">
        <v>98.245010527758197</v>
      </c>
      <c r="N71" s="265"/>
      <c r="O71" s="265"/>
      <c r="P71" s="265"/>
      <c r="Q71" s="265"/>
      <c r="R71" s="265"/>
      <c r="S71" s="265"/>
      <c r="T71" s="265"/>
      <c r="U71" s="265"/>
      <c r="V71" s="265"/>
    </row>
    <row r="72" spans="1:22" ht="9.9" customHeight="1">
      <c r="A72" s="136">
        <v>12</v>
      </c>
      <c r="B72" s="137"/>
      <c r="C72" s="138" t="s">
        <v>35</v>
      </c>
      <c r="D72" s="252">
        <v>0</v>
      </c>
      <c r="E72" s="253" t="s">
        <v>134</v>
      </c>
      <c r="F72" s="254" t="s">
        <v>134</v>
      </c>
      <c r="G72" s="265"/>
      <c r="H72" s="136">
        <v>12</v>
      </c>
      <c r="I72" s="137"/>
      <c r="J72" s="138" t="s">
        <v>42</v>
      </c>
      <c r="K72" s="252">
        <v>546821.39223</v>
      </c>
      <c r="L72" s="253">
        <v>0.97825913733210479</v>
      </c>
      <c r="M72" s="254">
        <v>99.223269665090299</v>
      </c>
      <c r="N72" s="265"/>
      <c r="O72" s="265"/>
      <c r="P72" s="265"/>
      <c r="Q72" s="265"/>
      <c r="R72" s="265"/>
      <c r="S72" s="265"/>
      <c r="T72" s="265"/>
      <c r="U72" s="265"/>
      <c r="V72" s="265"/>
    </row>
    <row r="73" spans="1:22" ht="9.9" customHeight="1">
      <c r="A73" s="136">
        <v>13</v>
      </c>
      <c r="B73" s="137"/>
      <c r="C73" s="138" t="s">
        <v>37</v>
      </c>
      <c r="D73" s="252">
        <v>0</v>
      </c>
      <c r="E73" s="253" t="s">
        <v>134</v>
      </c>
      <c r="F73" s="254" t="s">
        <v>134</v>
      </c>
      <c r="G73" s="265"/>
      <c r="H73" s="136">
        <v>13</v>
      </c>
      <c r="I73" s="137"/>
      <c r="J73" s="138" t="s">
        <v>37</v>
      </c>
      <c r="K73" s="252">
        <v>375507.54545999999</v>
      </c>
      <c r="L73" s="253">
        <v>0.67178002306260598</v>
      </c>
      <c r="M73" s="254">
        <v>99.895049688152909</v>
      </c>
      <c r="N73" s="265"/>
      <c r="O73" s="265"/>
      <c r="P73" s="265"/>
      <c r="Q73" s="265"/>
      <c r="R73" s="265"/>
      <c r="S73" s="265"/>
      <c r="T73" s="265"/>
      <c r="U73" s="265"/>
      <c r="V73" s="265"/>
    </row>
    <row r="74" spans="1:22" ht="9.9" customHeight="1">
      <c r="A74" s="136">
        <v>14</v>
      </c>
      <c r="B74" s="137"/>
      <c r="C74" s="138" t="s">
        <v>144</v>
      </c>
      <c r="D74" s="252">
        <v>0</v>
      </c>
      <c r="E74" s="253" t="s">
        <v>134</v>
      </c>
      <c r="F74" s="254" t="s">
        <v>134</v>
      </c>
      <c r="G74" s="265"/>
      <c r="H74" s="136">
        <v>14</v>
      </c>
      <c r="I74" s="137"/>
      <c r="J74" s="138" t="s">
        <v>144</v>
      </c>
      <c r="K74" s="252">
        <v>58664.492310000001</v>
      </c>
      <c r="L74" s="253">
        <v>0.10495031184710479</v>
      </c>
      <c r="M74" s="254">
        <v>100.00000000000001</v>
      </c>
      <c r="N74" s="265"/>
      <c r="O74" s="265"/>
      <c r="P74" s="265"/>
      <c r="Q74" s="265"/>
      <c r="R74" s="265"/>
      <c r="S74" s="265"/>
      <c r="T74" s="265"/>
      <c r="U74" s="265"/>
      <c r="V74" s="265"/>
    </row>
    <row r="75" spans="1:22" ht="9.9" customHeight="1">
      <c r="A75" s="136">
        <v>15</v>
      </c>
      <c r="B75" s="137"/>
      <c r="C75" s="138" t="s">
        <v>43</v>
      </c>
      <c r="D75" s="252">
        <v>0</v>
      </c>
      <c r="E75" s="253" t="s">
        <v>134</v>
      </c>
      <c r="F75" s="254" t="s">
        <v>134</v>
      </c>
      <c r="G75" s="265"/>
      <c r="H75" s="136">
        <v>15</v>
      </c>
      <c r="I75" s="137"/>
      <c r="J75" s="138" t="s">
        <v>35</v>
      </c>
      <c r="K75" s="252">
        <v>0</v>
      </c>
      <c r="L75" s="253" t="s">
        <v>134</v>
      </c>
      <c r="M75" s="254" t="s">
        <v>134</v>
      </c>
      <c r="N75" s="265"/>
      <c r="O75" s="265"/>
      <c r="P75" s="265"/>
      <c r="Q75" s="267"/>
      <c r="R75" s="265"/>
      <c r="S75" s="265"/>
      <c r="T75" s="265"/>
      <c r="U75" s="265"/>
      <c r="V75" s="265"/>
    </row>
    <row r="76" spans="1:22" ht="9.9" customHeight="1">
      <c r="A76" s="136">
        <v>16</v>
      </c>
      <c r="B76" s="137"/>
      <c r="C76" s="138" t="s">
        <v>44</v>
      </c>
      <c r="D76" s="252">
        <v>0</v>
      </c>
      <c r="E76" s="253" t="s">
        <v>134</v>
      </c>
      <c r="F76" s="254" t="s">
        <v>134</v>
      </c>
      <c r="G76" s="265"/>
      <c r="H76" s="136">
        <v>16</v>
      </c>
      <c r="I76" s="137"/>
      <c r="J76" s="138" t="s">
        <v>43</v>
      </c>
      <c r="K76" s="252">
        <v>0</v>
      </c>
      <c r="L76" s="253" t="s">
        <v>134</v>
      </c>
      <c r="M76" s="254" t="s">
        <v>134</v>
      </c>
      <c r="N76" s="265"/>
      <c r="O76" s="265"/>
      <c r="P76" s="265"/>
      <c r="Q76" s="267"/>
      <c r="R76" s="265"/>
      <c r="S76" s="265"/>
      <c r="T76" s="265"/>
      <c r="U76" s="265"/>
      <c r="V76" s="265"/>
    </row>
    <row r="77" spans="1:22" ht="9.9" customHeight="1">
      <c r="A77" s="136">
        <v>17</v>
      </c>
      <c r="B77" s="137"/>
      <c r="C77" s="138" t="s">
        <v>45</v>
      </c>
      <c r="D77" s="252">
        <v>0</v>
      </c>
      <c r="E77" s="253" t="s">
        <v>134</v>
      </c>
      <c r="F77" s="254" t="s">
        <v>134</v>
      </c>
      <c r="G77" s="265"/>
      <c r="H77" s="136">
        <v>17</v>
      </c>
      <c r="I77" s="137"/>
      <c r="J77" s="138" t="s">
        <v>44</v>
      </c>
      <c r="K77" s="252">
        <v>0</v>
      </c>
      <c r="L77" s="253" t="s">
        <v>134</v>
      </c>
      <c r="M77" s="254" t="s">
        <v>134</v>
      </c>
      <c r="N77" s="265"/>
      <c r="O77" s="265"/>
      <c r="P77" s="265"/>
      <c r="Q77" s="267"/>
      <c r="R77" s="265"/>
      <c r="S77" s="265"/>
      <c r="T77" s="265"/>
      <c r="U77" s="265"/>
      <c r="V77" s="265"/>
    </row>
    <row r="78" spans="1:22" ht="9.9" customHeight="1">
      <c r="A78" s="136">
        <v>18</v>
      </c>
      <c r="B78" s="137"/>
      <c r="C78" s="138" t="s">
        <v>46</v>
      </c>
      <c r="D78" s="252">
        <v>0</v>
      </c>
      <c r="E78" s="253" t="s">
        <v>134</v>
      </c>
      <c r="F78" s="254" t="s">
        <v>134</v>
      </c>
      <c r="G78" s="265"/>
      <c r="H78" s="136">
        <v>18</v>
      </c>
      <c r="I78" s="137"/>
      <c r="J78" s="138" t="s">
        <v>45</v>
      </c>
      <c r="K78" s="252">
        <v>0</v>
      </c>
      <c r="L78" s="253" t="s">
        <v>134</v>
      </c>
      <c r="M78" s="254" t="s">
        <v>134</v>
      </c>
      <c r="N78" s="265"/>
      <c r="O78" s="265"/>
      <c r="P78" s="265"/>
      <c r="Q78" s="267"/>
      <c r="R78" s="265"/>
      <c r="S78" s="265"/>
      <c r="T78" s="265"/>
      <c r="U78" s="265"/>
      <c r="V78" s="265"/>
    </row>
    <row r="79" spans="1:22" ht="6.75" customHeight="1">
      <c r="A79" s="260"/>
      <c r="B79" s="260"/>
      <c r="C79" s="256"/>
      <c r="D79" s="257"/>
      <c r="E79" s="261"/>
      <c r="F79" s="261"/>
      <c r="G79" s="265"/>
      <c r="H79" s="260"/>
      <c r="I79" s="260"/>
      <c r="J79" s="256"/>
      <c r="K79" s="257"/>
      <c r="L79" s="261"/>
      <c r="M79" s="261"/>
      <c r="N79" s="265"/>
      <c r="O79" s="265"/>
      <c r="P79" s="265"/>
      <c r="Q79" s="265"/>
      <c r="R79" s="265"/>
      <c r="S79" s="265"/>
      <c r="T79" s="265"/>
      <c r="U79" s="265"/>
      <c r="V79" s="265"/>
    </row>
    <row r="80" spans="1:22" ht="13.8">
      <c r="A80" s="161" t="s">
        <v>171</v>
      </c>
      <c r="B80" s="268"/>
      <c r="C80" s="263"/>
      <c r="D80" s="265"/>
      <c r="E80" s="265"/>
      <c r="F80" s="265"/>
      <c r="G80" s="265"/>
      <c r="H80" s="265"/>
      <c r="I80" s="265"/>
      <c r="J80" s="265"/>
      <c r="K80" s="265"/>
      <c r="L80" s="265"/>
      <c r="M80" s="265"/>
      <c r="N80" s="265"/>
      <c r="O80" s="265"/>
      <c r="P80" s="265"/>
      <c r="Q80" s="269"/>
      <c r="R80" s="265"/>
      <c r="S80" s="265"/>
      <c r="T80" s="265"/>
      <c r="U80" s="265"/>
      <c r="V80" s="265"/>
    </row>
    <row r="81" spans="1:22" ht="13.8">
      <c r="A81" s="161" t="s">
        <v>172</v>
      </c>
      <c r="B81" s="268"/>
      <c r="C81" s="265"/>
      <c r="D81" s="265"/>
      <c r="E81" s="265"/>
      <c r="F81" s="265"/>
      <c r="G81" s="265"/>
      <c r="H81" s="265"/>
      <c r="I81" s="265"/>
      <c r="J81" s="265"/>
      <c r="K81" s="265"/>
      <c r="L81" s="265"/>
      <c r="M81" s="265"/>
      <c r="N81" s="265"/>
      <c r="O81" s="265"/>
      <c r="P81" s="265"/>
      <c r="Q81" s="265"/>
      <c r="R81" s="265"/>
      <c r="S81" s="265"/>
      <c r="T81" s="265"/>
      <c r="U81" s="265"/>
      <c r="V81" s="265"/>
    </row>
    <row r="82" spans="1:22" ht="13.8">
      <c r="A82" s="161" t="s">
        <v>173</v>
      </c>
      <c r="B82" s="270"/>
      <c r="C82" s="265"/>
      <c r="D82" s="265"/>
      <c r="E82" s="265"/>
      <c r="F82" s="265"/>
      <c r="G82" s="265"/>
      <c r="H82" s="265"/>
      <c r="I82" s="265"/>
      <c r="J82" s="265"/>
      <c r="K82" s="265"/>
      <c r="L82" s="265"/>
      <c r="M82" s="265"/>
      <c r="N82" s="265"/>
      <c r="O82" s="265"/>
      <c r="P82" s="265"/>
      <c r="Q82" s="265"/>
      <c r="R82" s="265"/>
      <c r="S82" s="265"/>
      <c r="T82" s="265"/>
      <c r="U82" s="265"/>
      <c r="V82" s="265"/>
    </row>
    <row r="83" spans="1:22" ht="13.8">
      <c r="A83" s="161" t="s">
        <v>157</v>
      </c>
      <c r="B83" s="265"/>
      <c r="C83" s="265"/>
      <c r="D83" s="265"/>
      <c r="E83" s="265"/>
      <c r="F83" s="265"/>
      <c r="G83" s="265"/>
      <c r="H83" s="265"/>
      <c r="I83" s="265"/>
      <c r="N83" s="265"/>
      <c r="O83" s="265"/>
      <c r="P83" s="265"/>
      <c r="Q83" s="265"/>
      <c r="R83" s="265"/>
      <c r="S83" s="265"/>
      <c r="T83" s="265"/>
      <c r="U83" s="265"/>
      <c r="V83" s="265"/>
    </row>
    <row r="84" spans="1:22" ht="13.65" customHeight="1">
      <c r="A84" s="162" t="s">
        <v>49</v>
      </c>
      <c r="B84" s="162"/>
      <c r="C84" s="162"/>
      <c r="D84" s="162"/>
      <c r="E84" s="162"/>
      <c r="F84" s="162"/>
      <c r="G84" s="162"/>
      <c r="H84" s="162"/>
      <c r="I84" s="162"/>
      <c r="J84" s="162"/>
      <c r="K84" s="162"/>
      <c r="L84" s="162"/>
      <c r="M84" s="162"/>
      <c r="N84" s="271"/>
      <c r="O84" s="271"/>
      <c r="P84" s="271"/>
      <c r="Q84" s="271"/>
      <c r="R84" s="271"/>
      <c r="S84" s="271"/>
      <c r="T84" s="271"/>
    </row>
    <row r="85" spans="1:22">
      <c r="A85" s="162"/>
      <c r="B85" s="162"/>
      <c r="C85" s="162"/>
      <c r="D85" s="162"/>
      <c r="E85" s="162"/>
      <c r="F85" s="162"/>
      <c r="G85" s="162"/>
      <c r="H85" s="162"/>
      <c r="I85" s="162"/>
      <c r="J85" s="162"/>
      <c r="K85" s="162"/>
      <c r="L85" s="162"/>
      <c r="M85" s="162"/>
      <c r="N85" s="271"/>
      <c r="O85" s="271"/>
      <c r="P85" s="271"/>
      <c r="Q85" s="271"/>
      <c r="R85" s="271"/>
      <c r="S85" s="271"/>
      <c r="T85" s="271"/>
    </row>
    <row r="86" spans="1:22">
      <c r="A86" s="271"/>
      <c r="B86" s="271"/>
      <c r="C86" s="271"/>
      <c r="D86" s="271"/>
      <c r="E86" s="271"/>
      <c r="F86" s="271"/>
      <c r="G86" s="271"/>
      <c r="H86" s="271"/>
      <c r="I86" s="271"/>
      <c r="J86" s="271"/>
      <c r="K86" s="271"/>
      <c r="L86" s="271"/>
      <c r="M86" s="271"/>
      <c r="N86" s="271"/>
      <c r="O86" s="271"/>
      <c r="P86" s="271"/>
      <c r="Q86" s="271"/>
      <c r="R86" s="271"/>
      <c r="S86" s="271"/>
      <c r="T86" s="271"/>
    </row>
  </sheetData>
  <mergeCells count="39">
    <mergeCell ref="L58:L59"/>
    <mergeCell ref="M58:M59"/>
    <mergeCell ref="A84:M85"/>
    <mergeCell ref="A58:C59"/>
    <mergeCell ref="D58:D59"/>
    <mergeCell ref="E58:E59"/>
    <mergeCell ref="F58:F59"/>
    <mergeCell ref="H58:J59"/>
    <mergeCell ref="K58:K59"/>
    <mergeCell ref="M33:M34"/>
    <mergeCell ref="O33:Q34"/>
    <mergeCell ref="R33:R34"/>
    <mergeCell ref="S33:S34"/>
    <mergeCell ref="T33:T34"/>
    <mergeCell ref="A55:L55"/>
    <mergeCell ref="A30:L30"/>
    <mergeCell ref="A33:C34"/>
    <mergeCell ref="D33:D34"/>
    <mergeCell ref="E33:E34"/>
    <mergeCell ref="F33:F34"/>
    <mergeCell ref="H33:J34"/>
    <mergeCell ref="K33:K34"/>
    <mergeCell ref="L33:L34"/>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81" r:id="rId1" display="Resolución SBS N° 11356-2008" xr:uid="{AE91FE07-C650-4E61-80E6-DF8FC5588DDC}"/>
    <hyperlink ref="A1" location="Índice!A1" display="Volver al Índice" xr:uid="{B2EF91C3-6739-4066-B07A-CCC4D933896A}"/>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2872F-66CB-4206-A8E1-48DA6531710A}">
  <dimension ref="A1:L469"/>
  <sheetViews>
    <sheetView showGridLines="0" zoomScaleNormal="100" workbookViewId="0"/>
  </sheetViews>
  <sheetFormatPr baseColWidth="10" defaultColWidth="11.44140625" defaultRowHeight="13.2"/>
  <cols>
    <col min="1" max="1" width="4.44140625" style="163" customWidth="1"/>
    <col min="2" max="2" width="1.44140625" style="163" customWidth="1"/>
    <col min="3" max="3" width="30.44140625" style="163" customWidth="1"/>
    <col min="4" max="6" width="21.44140625" style="163" customWidth="1"/>
    <col min="7" max="16384" width="11.44140625" style="163"/>
  </cols>
  <sheetData>
    <row r="1" spans="1:6" s="117" customFormat="1" ht="17.100000000000001" customHeight="1">
      <c r="A1" s="1423" t="s">
        <v>1246</v>
      </c>
      <c r="B1" s="116"/>
      <c r="C1" s="116"/>
      <c r="D1" s="116"/>
      <c r="E1" s="116"/>
      <c r="F1" s="116"/>
    </row>
    <row r="2" spans="1:6" s="119" customFormat="1" ht="24" customHeight="1">
      <c r="A2" s="118" t="s">
        <v>124</v>
      </c>
      <c r="B2" s="118"/>
      <c r="C2" s="118"/>
      <c r="D2" s="118"/>
      <c r="E2" s="118"/>
      <c r="F2" s="118"/>
    </row>
    <row r="3" spans="1:6" s="121" customFormat="1" ht="18.899999999999999" customHeight="1">
      <c r="A3" s="120">
        <v>45716</v>
      </c>
      <c r="B3" s="120"/>
      <c r="C3" s="120"/>
      <c r="D3" s="120"/>
      <c r="E3" s="120"/>
      <c r="F3" s="120"/>
    </row>
    <row r="4" spans="1:6" s="117" customFormat="1" ht="17.100000000000001" customHeight="1">
      <c r="A4" s="122" t="s">
        <v>125</v>
      </c>
      <c r="B4" s="122"/>
      <c r="C4" s="122"/>
      <c r="D4" s="122"/>
      <c r="E4" s="122"/>
      <c r="F4" s="122"/>
    </row>
    <row r="5" spans="1:6" s="124" customFormat="1" ht="15" customHeight="1">
      <c r="A5" s="123" t="s">
        <v>126</v>
      </c>
      <c r="B5" s="123"/>
      <c r="C5" s="123"/>
      <c r="D5" s="123"/>
      <c r="E5" s="123"/>
      <c r="F5" s="123"/>
    </row>
    <row r="6" spans="1:6" s="126" customFormat="1" ht="7.2" customHeight="1" thickBot="1">
      <c r="A6" s="125"/>
      <c r="B6" s="125"/>
      <c r="C6" s="125"/>
      <c r="D6" s="125"/>
      <c r="E6" s="125"/>
      <c r="F6" s="125"/>
    </row>
    <row r="7" spans="1:6" s="130" customFormat="1" ht="9.9" customHeight="1">
      <c r="A7" s="127" t="s">
        <v>1</v>
      </c>
      <c r="B7" s="127"/>
      <c r="C7" s="128"/>
      <c r="D7" s="128" t="s">
        <v>127</v>
      </c>
      <c r="E7" s="129" t="s">
        <v>128</v>
      </c>
      <c r="F7" s="129" t="s">
        <v>129</v>
      </c>
    </row>
    <row r="8" spans="1:6" s="130" customFormat="1" ht="16.5" customHeight="1">
      <c r="A8" s="131"/>
      <c r="B8" s="131"/>
      <c r="C8" s="131"/>
      <c r="D8" s="131"/>
      <c r="E8" s="132" t="s">
        <v>130</v>
      </c>
      <c r="F8" s="132" t="s">
        <v>131</v>
      </c>
    </row>
    <row r="9" spans="1:6" s="130" customFormat="1" ht="8.4" customHeight="1">
      <c r="A9" s="133"/>
      <c r="B9" s="133"/>
      <c r="C9" s="134"/>
      <c r="D9" s="133"/>
      <c r="E9" s="135"/>
      <c r="F9" s="135"/>
    </row>
    <row r="10" spans="1:6" s="142" customFormat="1" ht="12.45" customHeight="1">
      <c r="A10" s="136">
        <v>1</v>
      </c>
      <c r="B10" s="137"/>
      <c r="C10" s="138" t="s">
        <v>132</v>
      </c>
      <c r="D10" s="139">
        <v>3170315.98</v>
      </c>
      <c r="E10" s="140">
        <v>46.816246372117291</v>
      </c>
      <c r="F10" s="141">
        <v>46.816246372117291</v>
      </c>
    </row>
    <row r="11" spans="1:6" s="142" customFormat="1" ht="12.45" customHeight="1">
      <c r="A11" s="136">
        <v>2</v>
      </c>
      <c r="B11" s="137"/>
      <c r="C11" s="138" t="s">
        <v>36</v>
      </c>
      <c r="D11" s="139">
        <v>1414627.5730000001</v>
      </c>
      <c r="E11" s="140">
        <v>20.889890282279794</v>
      </c>
      <c r="F11" s="141">
        <v>67.706136654397085</v>
      </c>
    </row>
    <row r="12" spans="1:6" s="142" customFormat="1" ht="12.45" customHeight="1">
      <c r="A12" s="136">
        <v>3</v>
      </c>
      <c r="B12" s="137"/>
      <c r="C12" s="138" t="s">
        <v>29</v>
      </c>
      <c r="D12" s="139">
        <v>981079.71400000004</v>
      </c>
      <c r="E12" s="140">
        <v>14.487663025093914</v>
      </c>
      <c r="F12" s="141">
        <v>82.193799679490994</v>
      </c>
    </row>
    <row r="13" spans="1:6" s="142" customFormat="1" ht="12.45" customHeight="1">
      <c r="A13" s="136">
        <v>4</v>
      </c>
      <c r="B13" s="137"/>
      <c r="C13" s="138" t="s">
        <v>116</v>
      </c>
      <c r="D13" s="139">
        <v>707924.46799999999</v>
      </c>
      <c r="E13" s="140">
        <v>10.453963111506022</v>
      </c>
      <c r="F13" s="141">
        <v>92.647762790997021</v>
      </c>
    </row>
    <row r="14" spans="1:6" s="142" customFormat="1" ht="12.45" customHeight="1">
      <c r="A14" s="136">
        <v>5</v>
      </c>
      <c r="B14" s="137"/>
      <c r="C14" s="138" t="s">
        <v>33</v>
      </c>
      <c r="D14" s="139">
        <v>316291.08799999999</v>
      </c>
      <c r="E14" s="140">
        <v>4.6706894815932607</v>
      </c>
      <c r="F14" s="141">
        <v>97.318452272590278</v>
      </c>
    </row>
    <row r="15" spans="1:6" s="142" customFormat="1" ht="12.45" customHeight="1">
      <c r="A15" s="136">
        <v>6</v>
      </c>
      <c r="B15" s="137"/>
      <c r="C15" s="138" t="s">
        <v>133</v>
      </c>
      <c r="D15" s="139">
        <v>104703.92600000001</v>
      </c>
      <c r="E15" s="140">
        <v>1.546169160004025</v>
      </c>
      <c r="F15" s="141">
        <v>98.864621432594305</v>
      </c>
    </row>
    <row r="16" spans="1:6" s="142" customFormat="1" ht="12.45" customHeight="1">
      <c r="A16" s="136">
        <v>7</v>
      </c>
      <c r="B16" s="137"/>
      <c r="C16" s="138" t="s">
        <v>32</v>
      </c>
      <c r="D16" s="139">
        <v>62066.286999999997</v>
      </c>
      <c r="E16" s="140">
        <v>0.9165365856038552</v>
      </c>
      <c r="F16" s="141">
        <v>99.781158018198155</v>
      </c>
    </row>
    <row r="17" spans="1:12" s="142" customFormat="1" ht="12.45" customHeight="1">
      <c r="A17" s="136">
        <v>8</v>
      </c>
      <c r="B17" s="137"/>
      <c r="C17" s="138" t="s">
        <v>38</v>
      </c>
      <c r="D17" s="139">
        <v>12711.584000000001</v>
      </c>
      <c r="E17" s="140">
        <v>0.1877127239297656</v>
      </c>
      <c r="F17" s="141">
        <v>99.968870742127919</v>
      </c>
    </row>
    <row r="18" spans="1:12" s="142" customFormat="1" ht="12.45" customHeight="1">
      <c r="A18" s="136">
        <v>9</v>
      </c>
      <c r="B18" s="137"/>
      <c r="C18" s="138" t="s">
        <v>30</v>
      </c>
      <c r="D18" s="139">
        <v>1963.626</v>
      </c>
      <c r="E18" s="140">
        <v>2.8996983006941535E-2</v>
      </c>
      <c r="F18" s="141">
        <v>99.997867725134867</v>
      </c>
    </row>
    <row r="19" spans="1:12" s="142" customFormat="1" ht="12.45" customHeight="1">
      <c r="A19" s="136">
        <v>10</v>
      </c>
      <c r="B19" s="137"/>
      <c r="C19" s="138" t="s">
        <v>43</v>
      </c>
      <c r="D19" s="139">
        <v>144.39400000000001</v>
      </c>
      <c r="E19" s="140">
        <v>2.1322748651241711E-3</v>
      </c>
      <c r="F19" s="141">
        <v>99.999999999999986</v>
      </c>
    </row>
    <row r="20" spans="1:12" s="142" customFormat="1" ht="12.45" customHeight="1">
      <c r="A20" s="136">
        <v>11</v>
      </c>
      <c r="B20" s="137"/>
      <c r="C20" s="138" t="s">
        <v>35</v>
      </c>
      <c r="D20" s="139">
        <v>0</v>
      </c>
      <c r="E20" s="140" t="s">
        <v>134</v>
      </c>
      <c r="F20" s="141" t="s">
        <v>134</v>
      </c>
    </row>
    <row r="21" spans="1:12" s="142" customFormat="1" ht="12.45" customHeight="1">
      <c r="A21" s="136">
        <v>12</v>
      </c>
      <c r="B21" s="137"/>
      <c r="C21" s="138" t="s">
        <v>37</v>
      </c>
      <c r="D21" s="139">
        <v>0</v>
      </c>
      <c r="E21" s="140" t="s">
        <v>134</v>
      </c>
      <c r="F21" s="141" t="s">
        <v>134</v>
      </c>
    </row>
    <row r="22" spans="1:12" s="142" customFormat="1" ht="12.45" customHeight="1">
      <c r="A22" s="136">
        <v>13</v>
      </c>
      <c r="B22" s="137"/>
      <c r="C22" s="138" t="s">
        <v>39</v>
      </c>
      <c r="D22" s="139">
        <v>0</v>
      </c>
      <c r="E22" s="140" t="s">
        <v>134</v>
      </c>
      <c r="F22" s="141" t="s">
        <v>134</v>
      </c>
    </row>
    <row r="23" spans="1:12" s="142" customFormat="1" ht="12.45" customHeight="1">
      <c r="A23" s="136">
        <v>14</v>
      </c>
      <c r="B23" s="137"/>
      <c r="C23" s="138" t="s">
        <v>41</v>
      </c>
      <c r="D23" s="139">
        <v>0</v>
      </c>
      <c r="E23" s="140" t="s">
        <v>134</v>
      </c>
      <c r="F23" s="141" t="s">
        <v>134</v>
      </c>
    </row>
    <row r="24" spans="1:12" s="142" customFormat="1" ht="12.45" customHeight="1">
      <c r="A24" s="136">
        <v>15</v>
      </c>
      <c r="B24" s="137"/>
      <c r="C24" s="138" t="s">
        <v>42</v>
      </c>
      <c r="D24" s="139">
        <v>0</v>
      </c>
      <c r="E24" s="140" t="s">
        <v>134</v>
      </c>
      <c r="F24" s="141" t="s">
        <v>134</v>
      </c>
    </row>
    <row r="25" spans="1:12" s="142" customFormat="1" ht="12.45" customHeight="1">
      <c r="A25" s="136">
        <v>16</v>
      </c>
      <c r="B25" s="137"/>
      <c r="C25" s="138" t="s">
        <v>44</v>
      </c>
      <c r="D25" s="139">
        <v>0</v>
      </c>
      <c r="E25" s="140" t="s">
        <v>134</v>
      </c>
      <c r="F25" s="141" t="s">
        <v>134</v>
      </c>
    </row>
    <row r="26" spans="1:12" s="142" customFormat="1" ht="12.45" customHeight="1">
      <c r="A26" s="136">
        <v>17</v>
      </c>
      <c r="B26" s="137"/>
      <c r="C26" s="138" t="s">
        <v>45</v>
      </c>
      <c r="D26" s="139">
        <v>0</v>
      </c>
      <c r="E26" s="140" t="s">
        <v>134</v>
      </c>
      <c r="F26" s="141" t="s">
        <v>134</v>
      </c>
    </row>
    <row r="27" spans="1:12" s="142" customFormat="1" ht="12.45" customHeight="1">
      <c r="A27" s="136"/>
      <c r="B27" s="137"/>
      <c r="C27" s="138"/>
      <c r="D27" s="139"/>
      <c r="E27" s="140"/>
      <c r="F27" s="141"/>
    </row>
    <row r="28" spans="1:12" s="147" customFormat="1" ht="6.75" customHeight="1">
      <c r="A28" s="143"/>
      <c r="B28" s="143"/>
      <c r="C28" s="144"/>
      <c r="D28" s="145"/>
      <c r="E28" s="146"/>
      <c r="F28" s="146"/>
    </row>
    <row r="29" spans="1:12" s="147" customFormat="1" ht="11.85" customHeight="1">
      <c r="A29" s="148"/>
      <c r="B29" s="148"/>
      <c r="C29" s="148"/>
      <c r="D29" s="148"/>
      <c r="E29" s="148"/>
      <c r="F29" s="148"/>
      <c r="G29" s="148"/>
      <c r="H29" s="148"/>
      <c r="I29" s="148"/>
      <c r="J29" s="148"/>
      <c r="K29" s="148"/>
      <c r="L29" s="148"/>
    </row>
    <row r="30" spans="1:12" s="124" customFormat="1" ht="15" customHeight="1">
      <c r="A30" s="123" t="s">
        <v>135</v>
      </c>
      <c r="B30" s="123"/>
      <c r="C30" s="123"/>
      <c r="D30" s="123"/>
      <c r="E30" s="123"/>
      <c r="F30" s="149"/>
    </row>
    <row r="31" spans="1:12" s="126" customFormat="1" ht="7.2" customHeight="1" thickBot="1">
      <c r="A31" s="125"/>
      <c r="B31" s="125"/>
      <c r="C31" s="125"/>
      <c r="D31" s="125"/>
      <c r="E31" s="125"/>
      <c r="F31" s="125"/>
    </row>
    <row r="32" spans="1:12" s="130" customFormat="1" ht="9.9" customHeight="1">
      <c r="A32" s="127" t="s">
        <v>1</v>
      </c>
      <c r="B32" s="127"/>
      <c r="C32" s="128"/>
      <c r="D32" s="128" t="s">
        <v>127</v>
      </c>
      <c r="E32" s="129" t="s">
        <v>128</v>
      </c>
      <c r="F32" s="129" t="s">
        <v>129</v>
      </c>
    </row>
    <row r="33" spans="1:6" s="130" customFormat="1" ht="16.5" customHeight="1">
      <c r="A33" s="131"/>
      <c r="B33" s="131"/>
      <c r="C33" s="131"/>
      <c r="D33" s="131"/>
      <c r="E33" s="132" t="s">
        <v>130</v>
      </c>
      <c r="F33" s="132" t="s">
        <v>131</v>
      </c>
    </row>
    <row r="34" spans="1:6" s="130" customFormat="1" ht="8.4" customHeight="1">
      <c r="A34" s="133"/>
      <c r="B34" s="133"/>
      <c r="C34" s="134"/>
      <c r="D34" s="133"/>
      <c r="E34" s="135"/>
      <c r="F34" s="135"/>
    </row>
    <row r="35" spans="1:6" s="142" customFormat="1" ht="12.45" customHeight="1">
      <c r="A35" s="136">
        <v>1</v>
      </c>
      <c r="B35" s="137"/>
      <c r="C35" s="138" t="s">
        <v>132</v>
      </c>
      <c r="D35" s="139">
        <v>6200625.5489999996</v>
      </c>
      <c r="E35" s="140">
        <v>33.88911401245165</v>
      </c>
      <c r="F35" s="141">
        <v>33.88911401245165</v>
      </c>
    </row>
    <row r="36" spans="1:6" s="142" customFormat="1" ht="12.45" customHeight="1">
      <c r="A36" s="136">
        <v>2</v>
      </c>
      <c r="B36" s="137"/>
      <c r="C36" s="138" t="s">
        <v>29</v>
      </c>
      <c r="D36" s="139">
        <v>3638353.8169999998</v>
      </c>
      <c r="E36" s="140">
        <v>19.885185187781065</v>
      </c>
      <c r="F36" s="141">
        <v>53.774299200232718</v>
      </c>
    </row>
    <row r="37" spans="1:6" s="142" customFormat="1" ht="12.45" customHeight="1">
      <c r="A37" s="136">
        <v>3</v>
      </c>
      <c r="B37" s="137"/>
      <c r="C37" s="138" t="s">
        <v>36</v>
      </c>
      <c r="D37" s="139">
        <v>2876456.2220000001</v>
      </c>
      <c r="E37" s="140">
        <v>15.721083637263828</v>
      </c>
      <c r="F37" s="141">
        <v>69.49538283749655</v>
      </c>
    </row>
    <row r="38" spans="1:6" s="142" customFormat="1" ht="12.45" customHeight="1">
      <c r="A38" s="136">
        <v>4</v>
      </c>
      <c r="B38" s="137"/>
      <c r="C38" s="138" t="s">
        <v>116</v>
      </c>
      <c r="D38" s="139">
        <v>2207584.5589999999</v>
      </c>
      <c r="E38" s="140">
        <v>12.065409243127769</v>
      </c>
      <c r="F38" s="141">
        <v>81.560792080624324</v>
      </c>
    </row>
    <row r="39" spans="1:6" s="142" customFormat="1" ht="12.45" customHeight="1">
      <c r="A39" s="136">
        <v>5</v>
      </c>
      <c r="B39" s="137"/>
      <c r="C39" s="138" t="s">
        <v>39</v>
      </c>
      <c r="D39" s="139">
        <v>1675001.5530000001</v>
      </c>
      <c r="E39" s="140">
        <v>9.1546116036317002</v>
      </c>
      <c r="F39" s="141">
        <v>90.715403684256017</v>
      </c>
    </row>
    <row r="40" spans="1:6" s="142" customFormat="1" ht="12.45" customHeight="1">
      <c r="A40" s="136">
        <v>6</v>
      </c>
      <c r="B40" s="137"/>
      <c r="C40" s="138" t="s">
        <v>32</v>
      </c>
      <c r="D40" s="139">
        <v>862183.201</v>
      </c>
      <c r="E40" s="140">
        <v>4.7122059810597214</v>
      </c>
      <c r="F40" s="141">
        <v>95.427609665315742</v>
      </c>
    </row>
    <row r="41" spans="1:6" s="142" customFormat="1" ht="12.45" customHeight="1">
      <c r="A41" s="136">
        <v>7</v>
      </c>
      <c r="B41" s="137"/>
      <c r="C41" s="138" t="s">
        <v>41</v>
      </c>
      <c r="D41" s="139">
        <v>532341.40099999995</v>
      </c>
      <c r="E41" s="140">
        <v>2.9094771631463408</v>
      </c>
      <c r="F41" s="141">
        <v>98.337086828462077</v>
      </c>
    </row>
    <row r="42" spans="1:6" s="142" customFormat="1" ht="12.45" customHeight="1">
      <c r="A42" s="136">
        <v>8</v>
      </c>
      <c r="B42" s="137"/>
      <c r="C42" s="138" t="s">
        <v>33</v>
      </c>
      <c r="D42" s="139">
        <v>269267.34700000001</v>
      </c>
      <c r="E42" s="140">
        <v>1.471663100795539</v>
      </c>
      <c r="F42" s="141">
        <v>99.808749929257615</v>
      </c>
    </row>
    <row r="43" spans="1:6" s="142" customFormat="1" ht="12.45" customHeight="1">
      <c r="A43" s="136">
        <v>9</v>
      </c>
      <c r="B43" s="137"/>
      <c r="C43" s="138" t="s">
        <v>35</v>
      </c>
      <c r="D43" s="139">
        <v>20196.923999999999</v>
      </c>
      <c r="E43" s="140">
        <v>0.11038496918221517</v>
      </c>
      <c r="F43" s="141">
        <v>99.919134898439836</v>
      </c>
    </row>
    <row r="44" spans="1:6" s="142" customFormat="1" ht="12.45" customHeight="1">
      <c r="A44" s="136">
        <v>10</v>
      </c>
      <c r="B44" s="137"/>
      <c r="C44" s="138" t="s">
        <v>38</v>
      </c>
      <c r="D44" s="139">
        <v>11667.57</v>
      </c>
      <c r="E44" s="140">
        <v>6.3768341896089639E-2</v>
      </c>
      <c r="F44" s="141">
        <v>99.982903240335929</v>
      </c>
    </row>
    <row r="45" spans="1:6" s="142" customFormat="1" ht="12.45" customHeight="1">
      <c r="A45" s="136">
        <v>11</v>
      </c>
      <c r="B45" s="137"/>
      <c r="C45" s="138" t="s">
        <v>30</v>
      </c>
      <c r="D45" s="139">
        <v>3128.1610000000001</v>
      </c>
      <c r="E45" s="140">
        <v>1.709675966409575E-2</v>
      </c>
      <c r="F45" s="141">
        <v>100.00000000000003</v>
      </c>
    </row>
    <row r="46" spans="1:6" s="142" customFormat="1" ht="12.45" customHeight="1">
      <c r="A46" s="136">
        <v>12</v>
      </c>
      <c r="B46" s="137"/>
      <c r="C46" s="138" t="s">
        <v>42</v>
      </c>
      <c r="D46" s="139">
        <v>0</v>
      </c>
      <c r="E46" s="140" t="s">
        <v>134</v>
      </c>
      <c r="F46" s="141" t="s">
        <v>134</v>
      </c>
    </row>
    <row r="47" spans="1:6" s="142" customFormat="1" ht="12.45" customHeight="1">
      <c r="A47" s="136">
        <v>13</v>
      </c>
      <c r="B47" s="137"/>
      <c r="C47" s="138" t="s">
        <v>37</v>
      </c>
      <c r="D47" s="139">
        <v>0</v>
      </c>
      <c r="E47" s="140" t="s">
        <v>134</v>
      </c>
      <c r="F47" s="141" t="s">
        <v>134</v>
      </c>
    </row>
    <row r="48" spans="1:6" s="142" customFormat="1" ht="12.45" customHeight="1">
      <c r="A48" s="136">
        <v>14</v>
      </c>
      <c r="B48" s="137"/>
      <c r="C48" s="138" t="s">
        <v>133</v>
      </c>
      <c r="D48" s="139">
        <v>0</v>
      </c>
      <c r="E48" s="140" t="s">
        <v>134</v>
      </c>
      <c r="F48" s="141" t="s">
        <v>134</v>
      </c>
    </row>
    <row r="49" spans="1:12" s="142" customFormat="1" ht="12.45" customHeight="1">
      <c r="A49" s="136">
        <v>15</v>
      </c>
      <c r="B49" s="137"/>
      <c r="C49" s="138" t="s">
        <v>43</v>
      </c>
      <c r="D49" s="139">
        <v>0</v>
      </c>
      <c r="E49" s="140" t="s">
        <v>134</v>
      </c>
      <c r="F49" s="141" t="s">
        <v>134</v>
      </c>
    </row>
    <row r="50" spans="1:12" s="142" customFormat="1" ht="12.45" customHeight="1">
      <c r="A50" s="136">
        <v>16</v>
      </c>
      <c r="B50" s="137"/>
      <c r="C50" s="138" t="s">
        <v>44</v>
      </c>
      <c r="D50" s="139">
        <v>0</v>
      </c>
      <c r="E50" s="140" t="s">
        <v>134</v>
      </c>
      <c r="F50" s="141" t="s">
        <v>134</v>
      </c>
    </row>
    <row r="51" spans="1:12" s="142" customFormat="1" ht="12.45" customHeight="1">
      <c r="A51" s="136">
        <v>17</v>
      </c>
      <c r="B51" s="137"/>
      <c r="C51" s="138" t="s">
        <v>45</v>
      </c>
      <c r="D51" s="139">
        <v>0</v>
      </c>
      <c r="E51" s="140" t="s">
        <v>134</v>
      </c>
      <c r="F51" s="141" t="s">
        <v>134</v>
      </c>
    </row>
    <row r="52" spans="1:12" s="142" customFormat="1" ht="12.45" customHeight="1">
      <c r="A52" s="136">
        <v>18</v>
      </c>
      <c r="B52" s="137"/>
      <c r="C52" s="138" t="s">
        <v>46</v>
      </c>
      <c r="D52" s="139">
        <v>0</v>
      </c>
      <c r="E52" s="140" t="s">
        <v>134</v>
      </c>
      <c r="F52" s="141" t="s">
        <v>134</v>
      </c>
    </row>
    <row r="53" spans="1:12" s="147" customFormat="1" ht="9" customHeight="1">
      <c r="A53" s="143"/>
      <c r="B53" s="143"/>
      <c r="C53" s="144"/>
      <c r="D53" s="145"/>
      <c r="E53" s="146"/>
      <c r="F53" s="146"/>
    </row>
    <row r="54" spans="1:12" s="147" customFormat="1" ht="10.5" customHeight="1">
      <c r="A54" s="148"/>
      <c r="B54" s="148"/>
      <c r="C54" s="148"/>
      <c r="D54" s="148"/>
      <c r="E54" s="148"/>
      <c r="F54" s="148"/>
      <c r="G54" s="148"/>
      <c r="H54" s="148"/>
      <c r="I54" s="148"/>
      <c r="J54" s="148"/>
      <c r="K54" s="148"/>
      <c r="L54" s="148"/>
    </row>
    <row r="55" spans="1:12" s="124" customFormat="1" ht="15" customHeight="1">
      <c r="A55" s="123" t="s">
        <v>136</v>
      </c>
      <c r="B55" s="123"/>
      <c r="C55" s="123"/>
      <c r="D55" s="123"/>
      <c r="E55" s="123"/>
      <c r="F55" s="123"/>
    </row>
    <row r="56" spans="1:12" s="126" customFormat="1" ht="7.2" customHeight="1" thickBot="1">
      <c r="A56" s="125"/>
      <c r="B56" s="125"/>
      <c r="C56" s="125"/>
      <c r="D56" s="125"/>
      <c r="E56" s="125"/>
      <c r="F56" s="125"/>
    </row>
    <row r="57" spans="1:12" s="150" customFormat="1" ht="9.9" customHeight="1">
      <c r="A57" s="127" t="s">
        <v>1</v>
      </c>
      <c r="B57" s="127"/>
      <c r="C57" s="128"/>
      <c r="D57" s="128" t="s">
        <v>127</v>
      </c>
      <c r="E57" s="129" t="s">
        <v>128</v>
      </c>
      <c r="F57" s="129" t="s">
        <v>129</v>
      </c>
    </row>
    <row r="58" spans="1:12" s="150" customFormat="1" ht="15.75" customHeight="1">
      <c r="A58" s="131"/>
      <c r="B58" s="131"/>
      <c r="C58" s="131"/>
      <c r="D58" s="131"/>
      <c r="E58" s="132" t="s">
        <v>130</v>
      </c>
      <c r="F58" s="132" t="s">
        <v>131</v>
      </c>
    </row>
    <row r="59" spans="1:12" s="150" customFormat="1" ht="8.4" customHeight="1">
      <c r="C59" s="134"/>
      <c r="D59" s="151"/>
      <c r="E59" s="152"/>
      <c r="F59" s="152"/>
    </row>
    <row r="60" spans="1:12" s="142" customFormat="1" ht="12.45" customHeight="1">
      <c r="A60" s="136">
        <v>1</v>
      </c>
      <c r="B60" s="137"/>
      <c r="C60" s="138" t="s">
        <v>132</v>
      </c>
      <c r="D60" s="139">
        <v>72196892.772</v>
      </c>
      <c r="E60" s="140">
        <v>34.521096654078129</v>
      </c>
      <c r="F60" s="141">
        <v>34.521096654078129</v>
      </c>
    </row>
    <row r="61" spans="1:12" s="142" customFormat="1" ht="12.45" customHeight="1">
      <c r="A61" s="136">
        <v>2</v>
      </c>
      <c r="B61" s="137"/>
      <c r="C61" s="138" t="s">
        <v>29</v>
      </c>
      <c r="D61" s="139">
        <v>41631749.696000002</v>
      </c>
      <c r="E61" s="140">
        <v>19.906308983028431</v>
      </c>
      <c r="F61" s="141">
        <v>54.42740563710656</v>
      </c>
    </row>
    <row r="62" spans="1:12" s="142" customFormat="1" ht="12.45" customHeight="1">
      <c r="A62" s="136">
        <v>3</v>
      </c>
      <c r="B62" s="137"/>
      <c r="C62" s="138" t="s">
        <v>116</v>
      </c>
      <c r="D62" s="139">
        <v>28480271.153000001</v>
      </c>
      <c r="E62" s="140">
        <v>13.617901760840981</v>
      </c>
      <c r="F62" s="141">
        <v>68.045307397947539</v>
      </c>
    </row>
    <row r="63" spans="1:12" s="142" customFormat="1" ht="12.45" customHeight="1">
      <c r="A63" s="136">
        <v>4</v>
      </c>
      <c r="B63" s="137"/>
      <c r="C63" s="138" t="s">
        <v>36</v>
      </c>
      <c r="D63" s="139">
        <v>26791228.039999999</v>
      </c>
      <c r="E63" s="140">
        <v>12.810282231550222</v>
      </c>
      <c r="F63" s="141">
        <v>80.855589629497757</v>
      </c>
    </row>
    <row r="64" spans="1:12" s="142" customFormat="1" ht="12.45" customHeight="1">
      <c r="A64" s="136">
        <v>5</v>
      </c>
      <c r="B64" s="137"/>
      <c r="C64" s="138" t="s">
        <v>37</v>
      </c>
      <c r="D64" s="139">
        <v>11818773.718</v>
      </c>
      <c r="E64" s="140">
        <v>5.6511715973736356</v>
      </c>
      <c r="F64" s="141">
        <v>86.50676122687139</v>
      </c>
    </row>
    <row r="65" spans="1:12" s="142" customFormat="1" ht="12.45" customHeight="1">
      <c r="A65" s="136">
        <v>6</v>
      </c>
      <c r="B65" s="137"/>
      <c r="C65" s="138" t="s">
        <v>33</v>
      </c>
      <c r="D65" s="139">
        <v>7012684.6320000002</v>
      </c>
      <c r="E65" s="140">
        <v>3.3531299574117956</v>
      </c>
      <c r="F65" s="141">
        <v>89.859891184283185</v>
      </c>
    </row>
    <row r="66" spans="1:12" s="142" customFormat="1" ht="12.45" customHeight="1">
      <c r="A66" s="136">
        <v>7</v>
      </c>
      <c r="B66" s="137"/>
      <c r="C66" s="138" t="s">
        <v>46</v>
      </c>
      <c r="D66" s="139">
        <v>4171203.2779999999</v>
      </c>
      <c r="E66" s="140">
        <v>1.9944696509084485</v>
      </c>
      <c r="F66" s="141">
        <v>91.854360835191628</v>
      </c>
    </row>
    <row r="67" spans="1:12" s="142" customFormat="1" ht="12.45" customHeight="1">
      <c r="A67" s="136">
        <v>8</v>
      </c>
      <c r="B67" s="137"/>
      <c r="C67" s="138" t="s">
        <v>32</v>
      </c>
      <c r="D67" s="139">
        <v>3829423.6039999998</v>
      </c>
      <c r="E67" s="140">
        <v>1.8310469784422845</v>
      </c>
      <c r="F67" s="141">
        <v>93.685407813633915</v>
      </c>
    </row>
    <row r="68" spans="1:12" s="142" customFormat="1" ht="12.45" customHeight="1">
      <c r="A68" s="136">
        <v>9</v>
      </c>
      <c r="B68" s="137"/>
      <c r="C68" s="138" t="s">
        <v>117</v>
      </c>
      <c r="D68" s="139">
        <v>3422764.5980000002</v>
      </c>
      <c r="E68" s="140">
        <v>1.6366021164492519</v>
      </c>
      <c r="F68" s="141">
        <v>95.322009930083169</v>
      </c>
    </row>
    <row r="69" spans="1:12" s="142" customFormat="1" ht="12.45" customHeight="1">
      <c r="A69" s="136">
        <v>10</v>
      </c>
      <c r="B69" s="137"/>
      <c r="C69" s="138" t="s">
        <v>38</v>
      </c>
      <c r="D69" s="139">
        <v>2823738.13</v>
      </c>
      <c r="E69" s="140">
        <v>1.3501763464997869</v>
      </c>
      <c r="F69" s="141">
        <v>96.672186276582963</v>
      </c>
    </row>
    <row r="70" spans="1:12" s="142" customFormat="1" ht="12.45" customHeight="1">
      <c r="A70" s="136">
        <v>11</v>
      </c>
      <c r="B70" s="137"/>
      <c r="C70" s="138" t="s">
        <v>39</v>
      </c>
      <c r="D70" s="139">
        <v>1741689.1980000001</v>
      </c>
      <c r="E70" s="140">
        <v>0.83279236594569916</v>
      </c>
      <c r="F70" s="141">
        <v>97.504978642528656</v>
      </c>
    </row>
    <row r="71" spans="1:12" s="142" customFormat="1" ht="12.45" customHeight="1">
      <c r="A71" s="136">
        <v>12</v>
      </c>
      <c r="B71" s="137"/>
      <c r="C71" s="138" t="s">
        <v>45</v>
      </c>
      <c r="D71" s="139">
        <v>1207201.7549999999</v>
      </c>
      <c r="E71" s="140">
        <v>0.57722606701281853</v>
      </c>
      <c r="F71" s="141">
        <v>98.082204709541472</v>
      </c>
    </row>
    <row r="72" spans="1:12" s="142" customFormat="1" ht="12.45" customHeight="1">
      <c r="A72" s="136">
        <v>13</v>
      </c>
      <c r="B72" s="137"/>
      <c r="C72" s="138" t="s">
        <v>30</v>
      </c>
      <c r="D72" s="139">
        <v>1192668.3910000001</v>
      </c>
      <c r="E72" s="140">
        <v>0.57027690834282829</v>
      </c>
      <c r="F72" s="141">
        <v>98.652481617884305</v>
      </c>
    </row>
    <row r="73" spans="1:12" s="142" customFormat="1" ht="12.45" customHeight="1">
      <c r="A73" s="136">
        <v>14</v>
      </c>
      <c r="B73" s="137"/>
      <c r="C73" s="138" t="s">
        <v>41</v>
      </c>
      <c r="D73" s="139">
        <v>799803.29599999997</v>
      </c>
      <c r="E73" s="140">
        <v>0.3824276340071831</v>
      </c>
      <c r="F73" s="141">
        <v>99.034909251891492</v>
      </c>
    </row>
    <row r="74" spans="1:12" s="142" customFormat="1" ht="12.45" customHeight="1">
      <c r="A74" s="136">
        <v>15</v>
      </c>
      <c r="B74" s="137"/>
      <c r="C74" s="138" t="s">
        <v>42</v>
      </c>
      <c r="D74" s="139">
        <v>759268.495</v>
      </c>
      <c r="E74" s="140">
        <v>0.36304583335831209</v>
      </c>
      <c r="F74" s="141">
        <v>99.397955085249805</v>
      </c>
    </row>
    <row r="75" spans="1:12" s="142" customFormat="1" ht="12.45" customHeight="1">
      <c r="A75" s="136">
        <v>16</v>
      </c>
      <c r="B75" s="137"/>
      <c r="C75" s="138" t="s">
        <v>43</v>
      </c>
      <c r="D75" s="139">
        <v>662318.28300000005</v>
      </c>
      <c r="E75" s="140">
        <v>0.31668888487224983</v>
      </c>
      <c r="F75" s="141">
        <v>99.714643970122054</v>
      </c>
    </row>
    <row r="76" spans="1:12" s="142" customFormat="1" ht="12.45" customHeight="1">
      <c r="A76" s="136">
        <v>17</v>
      </c>
      <c r="B76" s="137"/>
      <c r="C76" s="138" t="s">
        <v>35</v>
      </c>
      <c r="D76" s="139">
        <v>406218.23</v>
      </c>
      <c r="E76" s="140">
        <v>0.1942341040183532</v>
      </c>
      <c r="F76" s="141">
        <v>99.908878074140404</v>
      </c>
    </row>
    <row r="77" spans="1:12" s="142" customFormat="1" ht="12.45" customHeight="1">
      <c r="A77" s="136">
        <v>18</v>
      </c>
      <c r="B77" s="137"/>
      <c r="C77" s="138" t="s">
        <v>44</v>
      </c>
      <c r="D77" s="139">
        <v>190571</v>
      </c>
      <c r="E77" s="140">
        <v>9.1121925859608974E-2</v>
      </c>
      <c r="F77" s="141">
        <v>100.00000000000001</v>
      </c>
    </row>
    <row r="78" spans="1:12" s="147" customFormat="1" ht="6" customHeight="1">
      <c r="A78" s="143"/>
      <c r="B78" s="143"/>
      <c r="C78" s="144"/>
      <c r="D78" s="145"/>
      <c r="E78" s="146"/>
      <c r="F78" s="146"/>
    </row>
    <row r="79" spans="1:12" s="126" customFormat="1" ht="9.75" customHeight="1">
      <c r="A79" s="148"/>
      <c r="B79" s="148"/>
      <c r="C79" s="148"/>
      <c r="D79" s="148"/>
      <c r="E79" s="148"/>
      <c r="F79" s="148"/>
      <c r="G79" s="148"/>
      <c r="H79" s="148"/>
      <c r="I79" s="148"/>
      <c r="J79" s="148"/>
      <c r="K79" s="148"/>
      <c r="L79" s="148"/>
    </row>
    <row r="80" spans="1:12" s="124" customFormat="1" ht="15" customHeight="1">
      <c r="A80" s="123" t="s">
        <v>137</v>
      </c>
      <c r="B80" s="123"/>
      <c r="C80" s="123"/>
      <c r="D80" s="123"/>
      <c r="E80" s="123"/>
      <c r="F80" s="123"/>
    </row>
    <row r="81" spans="1:6" s="126" customFormat="1" ht="7.2" customHeight="1" thickBot="1">
      <c r="A81" s="125"/>
      <c r="B81" s="125"/>
      <c r="C81" s="125"/>
      <c r="D81" s="125"/>
      <c r="E81" s="125"/>
      <c r="F81" s="125"/>
    </row>
    <row r="82" spans="1:6" s="150" customFormat="1" ht="12.75" customHeight="1">
      <c r="A82" s="153" t="s">
        <v>1</v>
      </c>
      <c r="B82" s="153"/>
      <c r="C82" s="154"/>
      <c r="D82" s="128" t="s">
        <v>127</v>
      </c>
      <c r="E82" s="129" t="s">
        <v>128</v>
      </c>
      <c r="F82" s="129" t="s">
        <v>129</v>
      </c>
    </row>
    <row r="83" spans="1:6" s="142" customFormat="1" ht="12.75" customHeight="1">
      <c r="A83" s="155"/>
      <c r="B83" s="155"/>
      <c r="C83" s="155"/>
      <c r="D83" s="131"/>
      <c r="E83" s="132" t="s">
        <v>130</v>
      </c>
      <c r="F83" s="132" t="s">
        <v>131</v>
      </c>
    </row>
    <row r="84" spans="1:6" s="142" customFormat="1" ht="7.5" customHeight="1">
      <c r="C84" s="134"/>
      <c r="D84" s="151"/>
      <c r="E84" s="152"/>
      <c r="F84" s="152"/>
    </row>
    <row r="85" spans="1:6" s="142" customFormat="1" ht="12.45" customHeight="1">
      <c r="A85" s="136">
        <v>1</v>
      </c>
      <c r="B85" s="137"/>
      <c r="C85" s="138" t="s">
        <v>132</v>
      </c>
      <c r="D85" s="139">
        <v>5441655.3289999999</v>
      </c>
      <c r="E85" s="140">
        <v>38.194588773400476</v>
      </c>
      <c r="F85" s="141">
        <v>0</v>
      </c>
    </row>
    <row r="86" spans="1:6" s="142" customFormat="1" ht="12.45" customHeight="1">
      <c r="A86" s="136">
        <v>2</v>
      </c>
      <c r="B86" s="137"/>
      <c r="C86" s="138" t="s">
        <v>29</v>
      </c>
      <c r="D86" s="139">
        <v>3237584.3470000001</v>
      </c>
      <c r="E86" s="140">
        <v>22.724372507361227</v>
      </c>
      <c r="F86" s="141">
        <v>38.194588773400476</v>
      </c>
    </row>
    <row r="87" spans="1:6" s="142" customFormat="1" ht="12.45" customHeight="1">
      <c r="A87" s="136">
        <v>3</v>
      </c>
      <c r="B87" s="137"/>
      <c r="C87" s="138" t="s">
        <v>116</v>
      </c>
      <c r="D87" s="139">
        <v>2534540.5249999999</v>
      </c>
      <c r="E87" s="140">
        <v>17.789758304975798</v>
      </c>
      <c r="F87" s="141">
        <v>60.918961280761707</v>
      </c>
    </row>
    <row r="88" spans="1:6" s="142" customFormat="1" ht="12.45" customHeight="1">
      <c r="A88" s="136">
        <v>4</v>
      </c>
      <c r="B88" s="137"/>
      <c r="C88" s="138" t="s">
        <v>36</v>
      </c>
      <c r="D88" s="139">
        <v>1583593.3729999999</v>
      </c>
      <c r="E88" s="140">
        <v>11.115128395523044</v>
      </c>
      <c r="F88" s="141">
        <v>78.708719585737498</v>
      </c>
    </row>
    <row r="89" spans="1:6" s="142" customFormat="1" ht="12.45" customHeight="1">
      <c r="A89" s="136">
        <v>5</v>
      </c>
      <c r="B89" s="137"/>
      <c r="C89" s="138" t="s">
        <v>33</v>
      </c>
      <c r="D89" s="139">
        <v>850720.70799999998</v>
      </c>
      <c r="E89" s="140">
        <v>5.9711476818299793</v>
      </c>
      <c r="F89" s="141">
        <v>89.823847981260542</v>
      </c>
    </row>
    <row r="90" spans="1:6" s="142" customFormat="1" ht="12.45" customHeight="1">
      <c r="A90" s="136">
        <v>6</v>
      </c>
      <c r="B90" s="137"/>
      <c r="C90" s="138" t="s">
        <v>117</v>
      </c>
      <c r="D90" s="139">
        <v>498415.28700000001</v>
      </c>
      <c r="E90" s="140">
        <v>3.4983411800981736</v>
      </c>
      <c r="F90" s="141">
        <v>95.794995663090518</v>
      </c>
    </row>
    <row r="91" spans="1:6" s="142" customFormat="1" ht="12.45" customHeight="1">
      <c r="A91" s="136">
        <v>7</v>
      </c>
      <c r="B91" s="137"/>
      <c r="C91" s="138" t="s">
        <v>43</v>
      </c>
      <c r="D91" s="139">
        <v>53301.497000000003</v>
      </c>
      <c r="E91" s="140">
        <v>0.37411938754595075</v>
      </c>
      <c r="F91" s="141">
        <v>99.293336843188698</v>
      </c>
    </row>
    <row r="92" spans="1:6" s="142" customFormat="1" ht="12.45" customHeight="1">
      <c r="A92" s="136">
        <v>8</v>
      </c>
      <c r="B92" s="137"/>
      <c r="C92" s="138" t="s">
        <v>38</v>
      </c>
      <c r="D92" s="139">
        <v>18401.179</v>
      </c>
      <c r="E92" s="140">
        <v>0.12915655666487963</v>
      </c>
      <c r="F92" s="141">
        <v>99.667456230734643</v>
      </c>
    </row>
    <row r="93" spans="1:6" s="142" customFormat="1" ht="12.45" customHeight="1">
      <c r="A93" s="136">
        <v>9</v>
      </c>
      <c r="B93" s="137"/>
      <c r="C93" s="138" t="s">
        <v>32</v>
      </c>
      <c r="D93" s="139">
        <v>15852.815000000001</v>
      </c>
      <c r="E93" s="140">
        <v>0.11126977237954989</v>
      </c>
      <c r="F93" s="141">
        <v>99.796612787399525</v>
      </c>
    </row>
    <row r="94" spans="1:6" s="142" customFormat="1" ht="12.45" customHeight="1">
      <c r="A94" s="136">
        <v>10</v>
      </c>
      <c r="B94" s="137"/>
      <c r="C94" s="138" t="s">
        <v>30</v>
      </c>
      <c r="D94" s="139">
        <v>13124.146000000001</v>
      </c>
      <c r="E94" s="140">
        <v>9.2117440220931129E-2</v>
      </c>
      <c r="F94" s="141">
        <v>99.907882559779068</v>
      </c>
    </row>
    <row r="95" spans="1:6" s="142" customFormat="1" ht="12.45" customHeight="1">
      <c r="A95" s="136">
        <v>11</v>
      </c>
      <c r="B95" s="137"/>
      <c r="C95" s="138" t="s">
        <v>35</v>
      </c>
      <c r="D95" s="139">
        <v>0</v>
      </c>
      <c r="E95" s="140">
        <v>0</v>
      </c>
      <c r="F95" s="141">
        <v>100</v>
      </c>
    </row>
    <row r="96" spans="1:6" s="142" customFormat="1" ht="12.45" customHeight="1">
      <c r="A96" s="136">
        <v>12</v>
      </c>
      <c r="B96" s="137"/>
      <c r="C96" s="138" t="s">
        <v>37</v>
      </c>
      <c r="D96" s="139">
        <v>0</v>
      </c>
      <c r="E96" s="140">
        <v>0</v>
      </c>
      <c r="F96" s="141">
        <v>100</v>
      </c>
    </row>
    <row r="97" spans="1:12" s="142" customFormat="1" ht="12.45" customHeight="1">
      <c r="A97" s="136">
        <v>13</v>
      </c>
      <c r="B97" s="137"/>
      <c r="C97" s="138" t="s">
        <v>39</v>
      </c>
      <c r="D97" s="139">
        <v>0</v>
      </c>
      <c r="E97" s="140">
        <v>0</v>
      </c>
      <c r="F97" s="141">
        <v>100</v>
      </c>
    </row>
    <row r="98" spans="1:12" s="142" customFormat="1" ht="12.45" customHeight="1">
      <c r="A98" s="136">
        <v>14</v>
      </c>
      <c r="B98" s="137"/>
      <c r="C98" s="138" t="s">
        <v>41</v>
      </c>
      <c r="D98" s="139">
        <v>0</v>
      </c>
      <c r="E98" s="140">
        <v>0</v>
      </c>
      <c r="F98" s="141">
        <v>100</v>
      </c>
    </row>
    <row r="99" spans="1:12" s="142" customFormat="1" ht="12.45" customHeight="1">
      <c r="A99" s="136">
        <v>15</v>
      </c>
      <c r="B99" s="137"/>
      <c r="C99" s="138" t="s">
        <v>42</v>
      </c>
      <c r="D99" s="139">
        <v>0</v>
      </c>
      <c r="E99" s="140">
        <v>0</v>
      </c>
      <c r="F99" s="141">
        <v>100</v>
      </c>
    </row>
    <row r="100" spans="1:12" s="142" customFormat="1" ht="12.45" customHeight="1">
      <c r="A100" s="136">
        <v>16</v>
      </c>
      <c r="B100" s="137"/>
      <c r="C100" s="138" t="s">
        <v>44</v>
      </c>
      <c r="D100" s="139">
        <v>0</v>
      </c>
      <c r="E100" s="140">
        <v>0</v>
      </c>
      <c r="F100" s="141">
        <v>100</v>
      </c>
    </row>
    <row r="101" spans="1:12" s="142" customFormat="1" ht="12.45" customHeight="1">
      <c r="A101" s="136">
        <v>17</v>
      </c>
      <c r="B101" s="137"/>
      <c r="C101" s="138" t="s">
        <v>45</v>
      </c>
      <c r="D101" s="139">
        <v>0</v>
      </c>
      <c r="E101" s="140">
        <v>0</v>
      </c>
      <c r="F101" s="141">
        <v>100</v>
      </c>
    </row>
    <row r="102" spans="1:12" s="142" customFormat="1" ht="12.45" customHeight="1">
      <c r="A102" s="136">
        <v>18</v>
      </c>
      <c r="B102" s="137"/>
      <c r="C102" s="138" t="s">
        <v>46</v>
      </c>
      <c r="D102" s="139">
        <v>0</v>
      </c>
      <c r="E102" s="140">
        <v>0</v>
      </c>
      <c r="F102" s="141">
        <v>100</v>
      </c>
    </row>
    <row r="103" spans="1:12" s="147" customFormat="1" ht="6" customHeight="1">
      <c r="A103" s="143"/>
      <c r="B103" s="143"/>
      <c r="C103" s="144"/>
      <c r="D103" s="156"/>
      <c r="E103" s="157"/>
      <c r="F103" s="157"/>
    </row>
    <row r="104" spans="1:12" s="126" customFormat="1" ht="6" customHeight="1">
      <c r="A104" s="125"/>
      <c r="B104" s="125"/>
      <c r="C104" s="125"/>
      <c r="D104" s="125"/>
      <c r="E104" s="125"/>
      <c r="F104" s="125"/>
    </row>
    <row r="105" spans="1:12" s="160" customFormat="1" ht="11.1" customHeight="1">
      <c r="A105" s="142" t="s">
        <v>138</v>
      </c>
      <c r="B105" s="158"/>
      <c r="C105" s="159"/>
      <c r="D105" s="159"/>
      <c r="E105" s="159"/>
      <c r="F105" s="159"/>
    </row>
    <row r="106" spans="1:12" s="160" customFormat="1" ht="11.1" customHeight="1">
      <c r="A106" s="161" t="s">
        <v>139</v>
      </c>
      <c r="B106" s="158"/>
      <c r="C106" s="159"/>
      <c r="D106" s="159"/>
      <c r="E106" s="159"/>
      <c r="F106" s="159"/>
    </row>
    <row r="107" spans="1:12" s="126" customFormat="1" ht="12.6" customHeight="1">
      <c r="A107" s="162" t="s">
        <v>49</v>
      </c>
      <c r="B107" s="162"/>
      <c r="C107" s="162"/>
      <c r="D107" s="162"/>
      <c r="E107" s="162"/>
      <c r="F107" s="162"/>
      <c r="G107" s="33"/>
      <c r="H107" s="33"/>
      <c r="I107" s="33"/>
      <c r="J107" s="33"/>
      <c r="K107" s="33"/>
      <c r="L107" s="33"/>
    </row>
    <row r="108" spans="1:12" s="126" customFormat="1">
      <c r="A108" s="162"/>
      <c r="B108" s="162"/>
      <c r="C108" s="162"/>
      <c r="D108" s="162"/>
      <c r="E108" s="162"/>
      <c r="F108" s="162"/>
    </row>
    <row r="109" spans="1:12" s="126" customFormat="1" ht="13.8">
      <c r="A109" s="125"/>
      <c r="B109" s="125"/>
      <c r="C109" s="125"/>
      <c r="D109" s="125"/>
      <c r="E109" s="125"/>
      <c r="F109" s="125"/>
    </row>
    <row r="110" spans="1:12" s="126" customFormat="1" ht="13.8">
      <c r="A110" s="125"/>
      <c r="B110" s="125"/>
      <c r="C110" s="125"/>
      <c r="D110" s="125"/>
      <c r="E110" s="125"/>
      <c r="F110" s="125"/>
    </row>
    <row r="111" spans="1:12" s="126" customFormat="1" ht="13.8">
      <c r="A111" s="125"/>
      <c r="B111" s="125"/>
      <c r="C111" s="125"/>
      <c r="D111" s="125"/>
      <c r="E111" s="125"/>
      <c r="F111" s="125"/>
    </row>
    <row r="112" spans="1:12" s="126" customFormat="1" ht="13.8">
      <c r="A112" s="125"/>
      <c r="B112" s="125"/>
      <c r="C112" s="125"/>
      <c r="D112" s="125"/>
      <c r="E112" s="125"/>
      <c r="F112" s="125"/>
    </row>
    <row r="113" spans="1:6" s="126" customFormat="1" ht="13.8">
      <c r="A113" s="125"/>
      <c r="B113" s="125"/>
      <c r="C113" s="125"/>
      <c r="D113" s="125"/>
      <c r="E113" s="125"/>
      <c r="F113" s="125"/>
    </row>
    <row r="114" spans="1:6" s="126" customFormat="1" ht="13.8">
      <c r="A114" s="125"/>
      <c r="B114" s="125"/>
      <c r="C114" s="125"/>
      <c r="D114" s="125"/>
      <c r="E114" s="125"/>
      <c r="F114" s="125"/>
    </row>
    <row r="115" spans="1:6" s="126" customFormat="1" ht="13.8">
      <c r="A115" s="125"/>
      <c r="B115" s="125"/>
      <c r="C115" s="125"/>
      <c r="D115" s="125"/>
      <c r="E115" s="125"/>
      <c r="F115" s="125"/>
    </row>
    <row r="116" spans="1:6" s="126" customFormat="1" ht="13.8">
      <c r="A116" s="125"/>
      <c r="B116" s="125"/>
      <c r="C116" s="125"/>
      <c r="D116" s="125"/>
      <c r="E116" s="125"/>
      <c r="F116" s="125"/>
    </row>
    <row r="117" spans="1:6" s="126" customFormat="1"/>
    <row r="118" spans="1:6" s="126" customFormat="1"/>
    <row r="119" spans="1:6" s="126" customFormat="1"/>
    <row r="120" spans="1:6" s="126" customFormat="1"/>
    <row r="121" spans="1:6" s="126" customFormat="1"/>
    <row r="122" spans="1:6" s="126" customFormat="1"/>
    <row r="123" spans="1:6" s="126" customFormat="1"/>
    <row r="124" spans="1:6" s="126" customFormat="1"/>
    <row r="125" spans="1:6" s="126" customFormat="1"/>
    <row r="126" spans="1:6" s="126" customFormat="1"/>
    <row r="127" spans="1:6" s="126" customFormat="1"/>
    <row r="128" spans="1:6" s="126" customFormat="1"/>
    <row r="129" s="126" customFormat="1"/>
    <row r="130" s="126" customFormat="1"/>
    <row r="131" s="126" customFormat="1"/>
    <row r="132" s="126" customFormat="1"/>
    <row r="133" s="126" customFormat="1"/>
    <row r="134" s="126" customFormat="1"/>
    <row r="135" s="126" customFormat="1"/>
    <row r="136" s="126" customFormat="1"/>
    <row r="137" s="126" customFormat="1"/>
    <row r="138" s="126" customFormat="1"/>
    <row r="139" s="126" customFormat="1"/>
    <row r="140" s="126" customFormat="1"/>
    <row r="141" s="126" customFormat="1"/>
    <row r="142" s="126" customFormat="1"/>
    <row r="143" s="126" customFormat="1"/>
    <row r="144" s="126" customFormat="1"/>
    <row r="145" s="126" customFormat="1"/>
    <row r="146" s="126" customFormat="1"/>
    <row r="147" s="126" customFormat="1"/>
    <row r="148" s="126" customFormat="1"/>
    <row r="149" s="126" customFormat="1"/>
    <row r="150" s="126" customFormat="1"/>
    <row r="151" s="126" customFormat="1"/>
    <row r="152" s="126" customFormat="1"/>
    <row r="153" s="126" customFormat="1"/>
    <row r="154" s="126" customFormat="1"/>
    <row r="155" s="126" customFormat="1"/>
    <row r="156" s="126" customFormat="1"/>
    <row r="157" s="126" customFormat="1"/>
    <row r="158" s="126" customFormat="1"/>
    <row r="159" s="126" customFormat="1"/>
    <row r="160" s="126" customFormat="1"/>
    <row r="161" s="126" customFormat="1"/>
    <row r="162" s="126" customFormat="1"/>
    <row r="163" s="126" customFormat="1"/>
    <row r="164" s="126" customFormat="1"/>
    <row r="165" s="126" customFormat="1"/>
    <row r="166" s="126" customFormat="1"/>
    <row r="167" s="126" customFormat="1"/>
    <row r="168" s="126" customFormat="1"/>
    <row r="169" s="126" customFormat="1"/>
    <row r="170" s="126" customFormat="1"/>
    <row r="171" s="126" customFormat="1"/>
    <row r="172" s="126" customFormat="1"/>
    <row r="173" s="126" customFormat="1"/>
    <row r="174" s="126" customFormat="1"/>
    <row r="175" s="126" customFormat="1"/>
    <row r="176" s="126" customFormat="1"/>
    <row r="177" s="126" customFormat="1"/>
    <row r="178" s="126" customFormat="1"/>
    <row r="179" s="126" customFormat="1"/>
    <row r="180" s="126" customFormat="1"/>
    <row r="181" s="126" customFormat="1"/>
    <row r="182" s="126" customFormat="1"/>
    <row r="183" s="126" customFormat="1"/>
    <row r="184" s="126" customFormat="1"/>
    <row r="185" s="126" customFormat="1"/>
    <row r="186" s="126" customFormat="1"/>
    <row r="187" s="126" customFormat="1"/>
    <row r="188" s="126" customFormat="1"/>
    <row r="189" s="126" customFormat="1"/>
    <row r="190" s="126" customFormat="1"/>
    <row r="191" s="126" customFormat="1"/>
    <row r="192" s="126" customFormat="1"/>
    <row r="193" s="126" customFormat="1"/>
    <row r="194" s="126" customFormat="1"/>
    <row r="195" s="126" customFormat="1"/>
    <row r="196" s="126" customFormat="1"/>
    <row r="197" s="126" customFormat="1"/>
    <row r="198" s="126" customFormat="1"/>
    <row r="199" s="126" customFormat="1"/>
    <row r="200" s="126" customFormat="1"/>
    <row r="201" s="126" customFormat="1"/>
    <row r="202" s="126" customFormat="1"/>
    <row r="203" s="126" customFormat="1"/>
    <row r="204" s="126" customFormat="1"/>
    <row r="205" s="126" customFormat="1"/>
    <row r="206" s="126" customFormat="1"/>
    <row r="207" s="126" customFormat="1"/>
    <row r="208" s="126" customFormat="1"/>
    <row r="209" s="126" customFormat="1"/>
    <row r="210" s="126" customFormat="1"/>
    <row r="211" s="126" customFormat="1"/>
    <row r="212" s="126" customFormat="1"/>
    <row r="213" s="126" customFormat="1"/>
    <row r="214" s="126" customFormat="1"/>
    <row r="215" s="126" customFormat="1"/>
    <row r="216" s="126" customFormat="1"/>
    <row r="217" s="126" customFormat="1"/>
    <row r="218" s="126" customFormat="1"/>
    <row r="219" s="126" customFormat="1"/>
    <row r="220" s="126" customFormat="1"/>
    <row r="221" s="126" customFormat="1"/>
    <row r="222" s="126" customFormat="1"/>
    <row r="223" s="126" customFormat="1"/>
    <row r="224" s="126" customFormat="1"/>
    <row r="225" s="126" customFormat="1"/>
    <row r="226" s="126" customFormat="1"/>
    <row r="227" s="126" customFormat="1"/>
    <row r="228" s="126" customFormat="1"/>
    <row r="229" s="126" customFormat="1"/>
    <row r="230" s="126" customFormat="1"/>
    <row r="231" s="126" customFormat="1"/>
    <row r="232" s="126" customFormat="1"/>
    <row r="233" s="126" customFormat="1"/>
    <row r="234" s="126" customFormat="1"/>
    <row r="235" s="126" customFormat="1"/>
    <row r="236" s="126" customFormat="1"/>
    <row r="237" s="126" customFormat="1"/>
    <row r="238" s="126" customFormat="1"/>
    <row r="239" s="126" customFormat="1"/>
    <row r="240" s="126" customFormat="1"/>
    <row r="241" s="126" customFormat="1"/>
    <row r="242" s="126" customFormat="1"/>
    <row r="243" s="126" customFormat="1"/>
    <row r="244" s="126" customFormat="1"/>
    <row r="245" s="126" customFormat="1"/>
    <row r="246" s="126" customFormat="1"/>
    <row r="247" s="126" customFormat="1"/>
    <row r="248" s="126" customFormat="1"/>
    <row r="249" s="126" customFormat="1"/>
    <row r="250" s="126" customFormat="1"/>
    <row r="251" s="126" customFormat="1"/>
    <row r="252" s="126" customFormat="1"/>
    <row r="253" s="126" customFormat="1"/>
    <row r="254" s="126" customFormat="1"/>
    <row r="255" s="126" customFormat="1"/>
    <row r="256" s="126" customFormat="1"/>
    <row r="257" s="126" customFormat="1"/>
    <row r="258" s="126" customFormat="1"/>
    <row r="259" s="126" customFormat="1"/>
    <row r="260" s="126" customFormat="1"/>
    <row r="261" s="126" customFormat="1"/>
    <row r="262" s="126" customFormat="1"/>
    <row r="263" s="126" customFormat="1"/>
    <row r="264" s="126" customFormat="1"/>
    <row r="265" s="126" customFormat="1"/>
    <row r="266" s="126" customFormat="1"/>
    <row r="267" s="126" customFormat="1"/>
    <row r="268" s="126" customFormat="1"/>
    <row r="269" s="126" customFormat="1"/>
    <row r="270" s="126" customFormat="1"/>
    <row r="271" s="126" customFormat="1"/>
    <row r="272" s="126" customFormat="1"/>
    <row r="273" s="126" customFormat="1"/>
    <row r="274" s="126" customFormat="1"/>
    <row r="275" s="126" customFormat="1"/>
    <row r="276" s="126" customFormat="1"/>
    <row r="277" s="126" customFormat="1"/>
    <row r="278" s="126" customFormat="1"/>
    <row r="279" s="126" customFormat="1"/>
    <row r="280" s="126" customFormat="1"/>
    <row r="281" s="126" customFormat="1"/>
    <row r="282" s="126" customFormat="1"/>
    <row r="283" s="126" customFormat="1"/>
    <row r="284" s="126" customFormat="1"/>
    <row r="285" s="126" customFormat="1"/>
    <row r="286" s="126" customFormat="1"/>
    <row r="287" s="126" customFormat="1"/>
    <row r="288" s="126" customFormat="1"/>
    <row r="289" s="126" customFormat="1"/>
    <row r="290" s="126" customFormat="1"/>
    <row r="291" s="126" customFormat="1"/>
    <row r="292" s="126" customFormat="1"/>
    <row r="293" s="126" customFormat="1"/>
    <row r="294" s="126" customFormat="1"/>
    <row r="295" s="126" customFormat="1"/>
    <row r="296" s="126" customFormat="1"/>
    <row r="297" s="126" customFormat="1"/>
    <row r="298" s="126" customFormat="1"/>
    <row r="299" s="126" customFormat="1"/>
    <row r="300" s="126" customFormat="1"/>
    <row r="301" s="126" customFormat="1"/>
    <row r="302" s="126" customFormat="1"/>
    <row r="303" s="126" customFormat="1"/>
    <row r="304" s="126" customFormat="1"/>
    <row r="305" s="126" customFormat="1"/>
    <row r="306" s="126" customFormat="1"/>
    <row r="307" s="126" customFormat="1"/>
    <row r="308" s="126" customFormat="1"/>
    <row r="309" s="126" customFormat="1"/>
    <row r="310" s="126" customFormat="1"/>
    <row r="311" s="126" customFormat="1"/>
    <row r="312" s="126" customFormat="1"/>
    <row r="313" s="126" customFormat="1"/>
    <row r="314" s="126" customFormat="1"/>
    <row r="315" s="126" customFormat="1"/>
    <row r="316" s="126" customFormat="1"/>
    <row r="317" s="126" customFormat="1"/>
    <row r="318" s="126" customFormat="1"/>
    <row r="319" s="126" customFormat="1"/>
    <row r="320" s="126" customFormat="1"/>
    <row r="321" s="126" customFormat="1"/>
    <row r="322" s="126" customFormat="1"/>
    <row r="323" s="126" customFormat="1"/>
    <row r="324" s="126" customFormat="1"/>
    <row r="325" s="126" customFormat="1"/>
    <row r="326" s="126" customFormat="1"/>
    <row r="327" s="126" customFormat="1"/>
    <row r="328" s="126" customFormat="1"/>
    <row r="329" s="126" customFormat="1"/>
    <row r="330" s="126" customFormat="1"/>
    <row r="331" s="126" customFormat="1"/>
    <row r="332" s="126" customFormat="1"/>
    <row r="333" s="126" customFormat="1"/>
    <row r="334" s="126" customFormat="1"/>
    <row r="335" s="126" customFormat="1"/>
    <row r="336" s="126" customFormat="1"/>
    <row r="337" s="126" customFormat="1"/>
    <row r="338" s="126" customFormat="1"/>
    <row r="339" s="126" customFormat="1"/>
    <row r="340" s="126" customFormat="1"/>
    <row r="341" s="126" customFormat="1"/>
    <row r="342" s="126" customFormat="1"/>
    <row r="343" s="126" customFormat="1"/>
    <row r="344" s="126" customFormat="1"/>
    <row r="345" s="126" customFormat="1"/>
    <row r="346" s="126" customFormat="1"/>
    <row r="347" s="126" customFormat="1"/>
    <row r="348" s="126" customFormat="1"/>
    <row r="349" s="126" customFormat="1"/>
    <row r="350" s="126" customFormat="1"/>
    <row r="351" s="126" customFormat="1"/>
    <row r="352" s="126" customFormat="1"/>
    <row r="353" s="126" customFormat="1"/>
    <row r="354" s="126" customFormat="1"/>
    <row r="355" s="126" customFormat="1"/>
    <row r="356" s="126" customFormat="1"/>
    <row r="357" s="126" customFormat="1"/>
    <row r="358" s="126" customFormat="1"/>
    <row r="359" s="126" customFormat="1"/>
    <row r="360" s="126" customFormat="1"/>
    <row r="361" s="126" customFormat="1"/>
    <row r="362" s="126" customFormat="1"/>
    <row r="363" s="126" customFormat="1"/>
    <row r="364" s="126" customFormat="1"/>
    <row r="365" s="126" customFormat="1"/>
    <row r="366" s="126" customFormat="1"/>
    <row r="367" s="126" customFormat="1"/>
    <row r="368" s="126" customFormat="1"/>
    <row r="369" s="126" customFormat="1"/>
    <row r="370" s="126" customFormat="1"/>
    <row r="371" s="126" customFormat="1"/>
    <row r="372" s="126" customFormat="1"/>
    <row r="373" s="126" customFormat="1"/>
    <row r="374" s="126" customFormat="1"/>
    <row r="375" s="126" customFormat="1"/>
    <row r="376" s="126" customFormat="1"/>
    <row r="377" s="126" customFormat="1"/>
    <row r="378" s="126" customFormat="1"/>
    <row r="379" s="126" customFormat="1"/>
    <row r="380" s="126" customFormat="1"/>
    <row r="381" s="126" customFormat="1"/>
    <row r="382" s="126" customFormat="1"/>
    <row r="383" s="126" customFormat="1"/>
    <row r="384" s="126" customFormat="1"/>
    <row r="385" s="126" customFormat="1"/>
    <row r="386" s="126" customFormat="1"/>
    <row r="387" s="126" customFormat="1"/>
    <row r="388" s="126" customFormat="1"/>
    <row r="389" s="126" customFormat="1"/>
    <row r="390" s="126" customFormat="1"/>
    <row r="391" s="126" customFormat="1"/>
    <row r="392" s="126" customFormat="1"/>
    <row r="393" s="126" customFormat="1"/>
    <row r="394" s="126" customFormat="1"/>
    <row r="395" s="126" customFormat="1"/>
    <row r="396" s="126" customFormat="1"/>
    <row r="397" s="126" customFormat="1"/>
    <row r="398" s="126" customFormat="1"/>
    <row r="399" s="126" customFormat="1"/>
    <row r="400" s="126" customFormat="1"/>
    <row r="401" s="126" customFormat="1"/>
    <row r="402" s="126" customFormat="1"/>
    <row r="403" s="126" customFormat="1"/>
    <row r="404" s="126" customFormat="1"/>
    <row r="405" s="126" customFormat="1"/>
    <row r="406" s="126" customFormat="1"/>
    <row r="407" s="126" customFormat="1"/>
    <row r="408" s="126" customFormat="1"/>
    <row r="409" s="126" customFormat="1"/>
    <row r="410" s="126" customFormat="1"/>
    <row r="411" s="126" customFormat="1"/>
    <row r="412" s="126" customFormat="1"/>
    <row r="413" s="126" customFormat="1"/>
    <row r="414" s="126" customFormat="1"/>
    <row r="415" s="126" customFormat="1"/>
    <row r="416" s="126" customFormat="1"/>
    <row r="417" s="126" customFormat="1"/>
    <row r="418" s="126" customFormat="1"/>
    <row r="419" s="126" customFormat="1"/>
    <row r="420" s="126" customFormat="1"/>
    <row r="421" s="126" customFormat="1"/>
    <row r="422" s="126" customFormat="1"/>
    <row r="423" s="126" customFormat="1"/>
    <row r="424" s="126" customFormat="1"/>
    <row r="425" s="126" customFormat="1"/>
    <row r="426" s="126" customFormat="1"/>
    <row r="427" s="126" customFormat="1"/>
    <row r="428" s="126" customFormat="1"/>
    <row r="429" s="126" customFormat="1"/>
    <row r="430" s="126" customFormat="1"/>
    <row r="431" s="126" customFormat="1"/>
    <row r="432" s="126" customFormat="1"/>
    <row r="433" s="126" customFormat="1"/>
    <row r="434" s="126" customFormat="1"/>
    <row r="435" s="126" customFormat="1"/>
    <row r="436" s="126" customFormat="1"/>
    <row r="437" s="126" customFormat="1"/>
    <row r="438" s="126" customFormat="1"/>
    <row r="439" s="126" customFormat="1"/>
    <row r="440" s="126" customFormat="1"/>
    <row r="441" s="126" customFormat="1"/>
    <row r="442" s="126" customFormat="1"/>
    <row r="443" s="126" customFormat="1"/>
    <row r="444" s="126" customFormat="1"/>
    <row r="445" s="126" customFormat="1"/>
    <row r="446" s="126" customFormat="1"/>
    <row r="447" s="126" customFormat="1"/>
    <row r="448" s="126" customFormat="1"/>
    <row r="449" s="126" customFormat="1"/>
    <row r="450" s="126" customFormat="1"/>
    <row r="451" s="126" customFormat="1"/>
    <row r="452" s="126" customFormat="1"/>
    <row r="453" s="126" customFormat="1"/>
    <row r="454" s="126" customFormat="1"/>
    <row r="455" s="126" customFormat="1"/>
    <row r="456" s="126" customFormat="1"/>
    <row r="457" s="126" customFormat="1"/>
    <row r="458" s="126" customFormat="1"/>
    <row r="459" s="126" customFormat="1"/>
    <row r="460" s="126" customFormat="1"/>
    <row r="461" s="126" customFormat="1"/>
    <row r="462" s="126" customFormat="1"/>
    <row r="463" s="126" customFormat="1"/>
    <row r="464" s="126" customFormat="1"/>
    <row r="465" s="126" customFormat="1"/>
    <row r="466" s="126" customFormat="1"/>
    <row r="467" s="126" customFormat="1"/>
    <row r="468" s="126" customFormat="1"/>
    <row r="469" s="126" customFormat="1"/>
  </sheetData>
  <mergeCells count="20">
    <mergeCell ref="A82:C83"/>
    <mergeCell ref="D82:D83"/>
    <mergeCell ref="E82:E83"/>
    <mergeCell ref="F82:F83"/>
    <mergeCell ref="A107:F108"/>
    <mergeCell ref="A54:L54"/>
    <mergeCell ref="A57:C58"/>
    <mergeCell ref="D57:D58"/>
    <mergeCell ref="E57:E58"/>
    <mergeCell ref="F57:F58"/>
    <mergeCell ref="A79:L79"/>
    <mergeCell ref="A7:C8"/>
    <mergeCell ref="D7:D8"/>
    <mergeCell ref="E7:E8"/>
    <mergeCell ref="F7:F8"/>
    <mergeCell ref="A29:L29"/>
    <mergeCell ref="A32:C33"/>
    <mergeCell ref="D32:D33"/>
    <mergeCell ref="E32:E33"/>
    <mergeCell ref="F32:F33"/>
  </mergeCells>
  <hyperlinks>
    <hyperlink ref="A1" location="Índice!A1" display="Volver al Índice" xr:uid="{4BBA5781-62AE-416D-93D9-86A1AC2C355B}"/>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900C6-5F83-4BB0-A832-A6364847616A}">
  <dimension ref="A1:L86"/>
  <sheetViews>
    <sheetView showGridLines="0" zoomScaleNormal="100" workbookViewId="0"/>
  </sheetViews>
  <sheetFormatPr baseColWidth="10" defaultRowHeight="13.2"/>
  <cols>
    <col min="1" max="1" width="6.44140625" style="7" customWidth="1"/>
    <col min="2" max="2" width="0.88671875" style="7" customWidth="1"/>
    <col min="3" max="3" width="26.88671875" style="7" customWidth="1"/>
    <col min="4" max="6" width="18.44140625" style="7" customWidth="1"/>
    <col min="7" max="7" width="11.88671875" style="7" customWidth="1"/>
    <col min="8" max="16384" width="11.5546875" style="7"/>
  </cols>
  <sheetData>
    <row r="1" spans="1:6" s="165" customFormat="1" ht="15" customHeight="1">
      <c r="A1" s="1422" t="s">
        <v>1246</v>
      </c>
      <c r="B1" s="164"/>
      <c r="C1" s="164"/>
      <c r="D1" s="164"/>
      <c r="E1" s="164"/>
      <c r="F1" s="164"/>
    </row>
    <row r="2" spans="1:6" s="41" customFormat="1" ht="19.5" customHeight="1">
      <c r="A2" s="166" t="s">
        <v>140</v>
      </c>
      <c r="B2" s="167"/>
      <c r="C2" s="167"/>
      <c r="D2" s="167"/>
      <c r="E2" s="167"/>
      <c r="F2" s="167"/>
    </row>
    <row r="3" spans="1:6" s="164" customFormat="1" ht="20.100000000000001" customHeight="1">
      <c r="A3" s="168">
        <v>45716</v>
      </c>
      <c r="B3" s="168"/>
      <c r="C3" s="168"/>
      <c r="D3" s="168"/>
      <c r="E3" s="168"/>
      <c r="F3" s="168"/>
    </row>
    <row r="4" spans="1:6" s="170" customFormat="1" ht="20.100000000000001" customHeight="1">
      <c r="A4" s="169" t="s">
        <v>125</v>
      </c>
      <c r="B4" s="169"/>
      <c r="C4" s="169"/>
      <c r="D4" s="169"/>
      <c r="E4" s="169"/>
      <c r="F4" s="169"/>
    </row>
    <row r="5" spans="1:6" s="171" customFormat="1" ht="4.6500000000000004" customHeight="1"/>
    <row r="6" spans="1:6" s="171" customFormat="1" ht="15" customHeight="1">
      <c r="A6" s="172" t="s">
        <v>141</v>
      </c>
      <c r="B6" s="172"/>
      <c r="C6" s="172"/>
      <c r="D6" s="172"/>
      <c r="E6" s="172"/>
      <c r="F6" s="172"/>
    </row>
    <row r="7" spans="1:6" s="62" customFormat="1" ht="7.2" customHeight="1" thickBot="1">
      <c r="A7" s="173"/>
      <c r="B7" s="173"/>
      <c r="C7" s="173"/>
      <c r="D7" s="173"/>
      <c r="E7" s="173"/>
      <c r="F7" s="173"/>
    </row>
    <row r="8" spans="1:6" s="176" customFormat="1" ht="12.45" customHeight="1">
      <c r="A8" s="174" t="s">
        <v>1</v>
      </c>
      <c r="B8" s="174"/>
      <c r="C8" s="175"/>
      <c r="D8" s="175" t="s">
        <v>127</v>
      </c>
      <c r="E8" s="47" t="s">
        <v>128</v>
      </c>
      <c r="F8" s="47" t="s">
        <v>142</v>
      </c>
    </row>
    <row r="9" spans="1:6" s="176" customFormat="1" ht="12.45" customHeight="1">
      <c r="A9" s="177"/>
      <c r="B9" s="177"/>
      <c r="C9" s="177"/>
      <c r="D9" s="177"/>
      <c r="E9" s="49" t="s">
        <v>130</v>
      </c>
      <c r="F9" s="49" t="s">
        <v>131</v>
      </c>
    </row>
    <row r="10" spans="1:6" s="176" customFormat="1" ht="4.6500000000000004" customHeight="1">
      <c r="C10" s="178"/>
      <c r="D10" s="179"/>
      <c r="E10" s="180"/>
      <c r="F10" s="180"/>
    </row>
    <row r="11" spans="1:6" s="24" customFormat="1" ht="12.45" customHeight="1">
      <c r="A11" s="181">
        <v>1</v>
      </c>
      <c r="B11" s="182"/>
      <c r="C11" s="26" t="s">
        <v>132</v>
      </c>
      <c r="D11" s="183">
        <v>46590239.380000003</v>
      </c>
      <c r="E11" s="184">
        <v>39.091202302862762</v>
      </c>
      <c r="F11" s="185">
        <v>39.091202302862762</v>
      </c>
    </row>
    <row r="12" spans="1:6" s="24" customFormat="1" ht="12.45" customHeight="1">
      <c r="A12" s="181">
        <v>2</v>
      </c>
      <c r="B12" s="182"/>
      <c r="C12" s="26" t="s">
        <v>29</v>
      </c>
      <c r="D12" s="183">
        <v>25592874.364</v>
      </c>
      <c r="E12" s="184">
        <v>21.473515538628984</v>
      </c>
      <c r="F12" s="185">
        <v>60.564717841491742</v>
      </c>
    </row>
    <row r="13" spans="1:6" s="24" customFormat="1" ht="12.45" customHeight="1">
      <c r="A13" s="181">
        <v>3</v>
      </c>
      <c r="B13" s="182"/>
      <c r="C13" s="26" t="s">
        <v>116</v>
      </c>
      <c r="D13" s="183">
        <v>17615626.294</v>
      </c>
      <c r="E13" s="184">
        <v>14.780263426720829</v>
      </c>
      <c r="F13" s="185">
        <v>75.344981268212564</v>
      </c>
    </row>
    <row r="14" spans="1:6" s="24" customFormat="1" ht="12.45" customHeight="1">
      <c r="A14" s="181">
        <v>4</v>
      </c>
      <c r="B14" s="182"/>
      <c r="C14" s="26" t="s">
        <v>36</v>
      </c>
      <c r="D14" s="183">
        <v>12247544.047</v>
      </c>
      <c r="E14" s="184">
        <v>10.276212967045275</v>
      </c>
      <c r="F14" s="185">
        <v>85.621194235257832</v>
      </c>
    </row>
    <row r="15" spans="1:6" s="24" customFormat="1" ht="12.45" customHeight="1">
      <c r="A15" s="181">
        <v>5</v>
      </c>
      <c r="B15" s="182"/>
      <c r="C15" s="26" t="s">
        <v>35</v>
      </c>
      <c r="D15" s="183">
        <v>5727996.8339999998</v>
      </c>
      <c r="E15" s="184">
        <v>4.8060341824337574</v>
      </c>
      <c r="F15" s="185">
        <v>90.427228417691595</v>
      </c>
    </row>
    <row r="16" spans="1:6" s="24" customFormat="1" ht="12.45" customHeight="1">
      <c r="A16" s="181">
        <v>6</v>
      </c>
      <c r="B16" s="182"/>
      <c r="C16" s="26" t="s">
        <v>33</v>
      </c>
      <c r="D16" s="183">
        <v>4488353.5760000004</v>
      </c>
      <c r="E16" s="184">
        <v>3.7659205013982371</v>
      </c>
      <c r="F16" s="185">
        <v>94.193148919089836</v>
      </c>
    </row>
    <row r="17" spans="1:12" s="24" customFormat="1" ht="12.45" customHeight="1">
      <c r="A17" s="181">
        <v>7</v>
      </c>
      <c r="B17" s="182"/>
      <c r="C17" s="26" t="s">
        <v>40</v>
      </c>
      <c r="D17" s="183">
        <v>4236729.8720000004</v>
      </c>
      <c r="E17" s="184">
        <v>3.5547974582854325</v>
      </c>
      <c r="F17" s="185">
        <v>97.747946377375271</v>
      </c>
    </row>
    <row r="18" spans="1:12" s="24" customFormat="1" ht="12.45" customHeight="1">
      <c r="A18" s="181">
        <v>8</v>
      </c>
      <c r="B18" s="182"/>
      <c r="C18" s="26" t="s">
        <v>44</v>
      </c>
      <c r="D18" s="183">
        <v>709385.68099999998</v>
      </c>
      <c r="E18" s="184">
        <v>0.59520490849053587</v>
      </c>
      <c r="F18" s="185">
        <v>98.343151285865801</v>
      </c>
    </row>
    <row r="19" spans="1:12" s="24" customFormat="1" ht="12.45" customHeight="1">
      <c r="A19" s="181">
        <v>9</v>
      </c>
      <c r="B19" s="182"/>
      <c r="C19" s="26" t="s">
        <v>32</v>
      </c>
      <c r="D19" s="183">
        <v>604824.20600000001</v>
      </c>
      <c r="E19" s="184">
        <v>0.50747336156774081</v>
      </c>
      <c r="F19" s="185">
        <v>98.850624647433548</v>
      </c>
    </row>
    <row r="20" spans="1:12" s="24" customFormat="1" ht="12.45" customHeight="1">
      <c r="A20" s="181">
        <v>10</v>
      </c>
      <c r="B20" s="182"/>
      <c r="C20" s="26" t="s">
        <v>45</v>
      </c>
      <c r="D20" s="183">
        <v>459473.37599999999</v>
      </c>
      <c r="E20" s="184">
        <v>0.38551780229113136</v>
      </c>
      <c r="F20" s="185">
        <v>99.236142449724682</v>
      </c>
    </row>
    <row r="21" spans="1:12" s="24" customFormat="1" ht="12.45" customHeight="1">
      <c r="A21" s="181">
        <v>11</v>
      </c>
      <c r="B21" s="182"/>
      <c r="C21" s="26" t="s">
        <v>38</v>
      </c>
      <c r="D21" s="183">
        <v>373568.31900000002</v>
      </c>
      <c r="E21" s="184">
        <v>0.31343978752421187</v>
      </c>
      <c r="F21" s="185">
        <v>99.549582237248899</v>
      </c>
    </row>
    <row r="22" spans="1:12" s="24" customFormat="1" ht="12.45" customHeight="1">
      <c r="A22" s="181">
        <v>12</v>
      </c>
      <c r="B22" s="182"/>
      <c r="C22" s="26" t="s">
        <v>30</v>
      </c>
      <c r="D22" s="183">
        <v>249829.158</v>
      </c>
      <c r="E22" s="184">
        <v>0.2096173423123516</v>
      </c>
      <c r="F22" s="185">
        <v>99.759199579561255</v>
      </c>
    </row>
    <row r="23" spans="1:12" s="24" customFormat="1" ht="12.45" customHeight="1">
      <c r="A23" s="181">
        <v>13</v>
      </c>
      <c r="B23" s="182"/>
      <c r="C23" s="26" t="s">
        <v>43</v>
      </c>
      <c r="D23" s="183">
        <v>184558.75599999999</v>
      </c>
      <c r="E23" s="184">
        <v>0.1548526851024882</v>
      </c>
      <c r="F23" s="185">
        <v>99.914052264663738</v>
      </c>
    </row>
    <row r="24" spans="1:12" s="24" customFormat="1" ht="12.45" customHeight="1">
      <c r="A24" s="181">
        <v>14</v>
      </c>
      <c r="B24" s="182"/>
      <c r="C24" s="26" t="s">
        <v>42</v>
      </c>
      <c r="D24" s="183">
        <v>82804.423999999999</v>
      </c>
      <c r="E24" s="184">
        <v>6.9476451145807014E-2</v>
      </c>
      <c r="F24" s="185">
        <v>99.983528715809541</v>
      </c>
    </row>
    <row r="25" spans="1:12" s="24" customFormat="1" ht="12.45" customHeight="1">
      <c r="A25" s="181">
        <v>15</v>
      </c>
      <c r="B25" s="182"/>
      <c r="C25" s="26" t="s">
        <v>37</v>
      </c>
      <c r="D25" s="183">
        <v>19631.043000000001</v>
      </c>
      <c r="E25" s="184">
        <v>1.6471284190452636E-2</v>
      </c>
      <c r="F25" s="185">
        <v>100</v>
      </c>
    </row>
    <row r="26" spans="1:12" s="24" customFormat="1" ht="12.45" customHeight="1">
      <c r="A26" s="181">
        <v>16</v>
      </c>
      <c r="B26" s="182"/>
      <c r="C26" s="26" t="s">
        <v>39</v>
      </c>
      <c r="D26" s="183">
        <v>0</v>
      </c>
      <c r="E26" s="184" t="s">
        <v>134</v>
      </c>
      <c r="F26" s="185" t="s">
        <v>134</v>
      </c>
    </row>
    <row r="27" spans="1:12" s="24" customFormat="1" ht="12.45" customHeight="1">
      <c r="A27" s="181">
        <v>17</v>
      </c>
      <c r="B27" s="182"/>
      <c r="C27" s="26" t="s">
        <v>41</v>
      </c>
      <c r="D27" s="183">
        <v>0</v>
      </c>
      <c r="E27" s="184" t="s">
        <v>134</v>
      </c>
      <c r="F27" s="185" t="s">
        <v>134</v>
      </c>
    </row>
    <row r="28" spans="1:12" s="24" customFormat="1" ht="12.45" customHeight="1">
      <c r="A28" s="181">
        <v>18</v>
      </c>
      <c r="B28" s="182"/>
      <c r="C28" s="26" t="s">
        <v>119</v>
      </c>
      <c r="D28" s="183">
        <v>0</v>
      </c>
      <c r="E28" s="184" t="s">
        <v>134</v>
      </c>
      <c r="F28" s="185" t="s">
        <v>134</v>
      </c>
    </row>
    <row r="29" spans="1:12" s="190" customFormat="1" ht="7.5" customHeight="1">
      <c r="A29" s="186"/>
      <c r="B29" s="186"/>
      <c r="C29" s="187"/>
      <c r="D29" s="188"/>
      <c r="E29" s="189"/>
      <c r="F29" s="189"/>
    </row>
    <row r="30" spans="1:12" s="62" customFormat="1" ht="7.5" customHeight="1">
      <c r="A30" s="148"/>
      <c r="B30" s="148"/>
      <c r="C30" s="148"/>
      <c r="D30" s="148"/>
      <c r="E30" s="148"/>
      <c r="F30" s="148"/>
      <c r="G30" s="148"/>
      <c r="H30" s="148"/>
      <c r="I30" s="148"/>
      <c r="J30" s="148"/>
      <c r="K30" s="148"/>
      <c r="L30" s="148"/>
    </row>
    <row r="31" spans="1:12" s="170" customFormat="1" ht="13.65" customHeight="1">
      <c r="A31" s="172" t="s">
        <v>143</v>
      </c>
      <c r="B31" s="172"/>
      <c r="C31" s="172"/>
      <c r="D31" s="172"/>
      <c r="E31" s="172"/>
      <c r="F31" s="172"/>
    </row>
    <row r="32" spans="1:12" s="62" customFormat="1" ht="7.2" customHeight="1" thickBot="1">
      <c r="A32" s="173"/>
      <c r="B32" s="173"/>
      <c r="C32" s="173"/>
      <c r="D32" s="173"/>
      <c r="E32" s="173"/>
      <c r="F32" s="173"/>
    </row>
    <row r="33" spans="1:7" s="176" customFormat="1" ht="12.45" customHeight="1">
      <c r="A33" s="174" t="s">
        <v>1</v>
      </c>
      <c r="B33" s="174"/>
      <c r="C33" s="175"/>
      <c r="D33" s="175" t="s">
        <v>127</v>
      </c>
      <c r="E33" s="47" t="s">
        <v>128</v>
      </c>
      <c r="F33" s="47" t="s">
        <v>129</v>
      </c>
    </row>
    <row r="34" spans="1:7" s="24" customFormat="1" ht="12.45" customHeight="1">
      <c r="A34" s="177"/>
      <c r="B34" s="177"/>
      <c r="C34" s="177"/>
      <c r="D34" s="177"/>
      <c r="E34" s="49" t="s">
        <v>130</v>
      </c>
      <c r="F34" s="49" t="s">
        <v>131</v>
      </c>
    </row>
    <row r="35" spans="1:7" s="24" customFormat="1" ht="4.6500000000000004" customHeight="1">
      <c r="A35" s="34"/>
      <c r="B35" s="34"/>
      <c r="C35" s="178"/>
      <c r="D35" s="179"/>
      <c r="E35" s="180"/>
      <c r="F35" s="180"/>
    </row>
    <row r="36" spans="1:7" s="24" customFormat="1" ht="12.45" customHeight="1">
      <c r="A36" s="181">
        <v>1</v>
      </c>
      <c r="B36" s="182"/>
      <c r="C36" s="26" t="s">
        <v>132</v>
      </c>
      <c r="D36" s="183">
        <v>54579277.597999997</v>
      </c>
      <c r="E36" s="184">
        <v>44.112259732443917</v>
      </c>
      <c r="F36" s="185">
        <v>44.112259732443917</v>
      </c>
      <c r="G36" s="191"/>
    </row>
    <row r="37" spans="1:7" s="24" customFormat="1" ht="12.45" customHeight="1">
      <c r="A37" s="181">
        <v>2</v>
      </c>
      <c r="B37" s="182"/>
      <c r="C37" s="26" t="s">
        <v>29</v>
      </c>
      <c r="D37" s="183">
        <v>25363819.333999999</v>
      </c>
      <c r="E37" s="184">
        <v>20.499637142672441</v>
      </c>
      <c r="F37" s="185">
        <v>64.611896875116358</v>
      </c>
      <c r="G37" s="191"/>
    </row>
    <row r="38" spans="1:7" s="24" customFormat="1" ht="12.45" customHeight="1">
      <c r="A38" s="181">
        <v>3</v>
      </c>
      <c r="B38" s="182"/>
      <c r="C38" s="26" t="s">
        <v>36</v>
      </c>
      <c r="D38" s="183">
        <v>19275570.146000002</v>
      </c>
      <c r="E38" s="184">
        <v>15.578970521267067</v>
      </c>
      <c r="F38" s="185">
        <v>80.190867396383425</v>
      </c>
      <c r="G38" s="191"/>
    </row>
    <row r="39" spans="1:7" s="24" customFormat="1" ht="12.45" customHeight="1">
      <c r="A39" s="181">
        <v>4</v>
      </c>
      <c r="B39" s="182"/>
      <c r="C39" s="26" t="s">
        <v>116</v>
      </c>
      <c r="D39" s="183">
        <v>12097167.960999999</v>
      </c>
      <c r="E39" s="184">
        <v>9.7772165299268341</v>
      </c>
      <c r="F39" s="185">
        <v>89.968083926310257</v>
      </c>
      <c r="G39" s="191"/>
    </row>
    <row r="40" spans="1:7" s="24" customFormat="1" ht="12.45" customHeight="1">
      <c r="A40" s="181">
        <v>5</v>
      </c>
      <c r="B40" s="182"/>
      <c r="C40" s="26" t="s">
        <v>32</v>
      </c>
      <c r="D40" s="183">
        <v>3899001.1630000002</v>
      </c>
      <c r="E40" s="184">
        <v>3.1512647211303402</v>
      </c>
      <c r="F40" s="185">
        <v>93.119348647440603</v>
      </c>
      <c r="G40" s="191"/>
    </row>
    <row r="41" spans="1:7" s="24" customFormat="1" ht="12.45" customHeight="1">
      <c r="A41" s="181">
        <v>6</v>
      </c>
      <c r="B41" s="182"/>
      <c r="C41" s="26" t="s">
        <v>33</v>
      </c>
      <c r="D41" s="183">
        <v>2859364.784</v>
      </c>
      <c r="E41" s="184">
        <v>2.3110060735987719</v>
      </c>
      <c r="F41" s="185">
        <v>95.430354721039379</v>
      </c>
      <c r="G41" s="191"/>
    </row>
    <row r="42" spans="1:7" s="24" customFormat="1" ht="12.45" customHeight="1">
      <c r="A42" s="181">
        <v>7</v>
      </c>
      <c r="B42" s="182"/>
      <c r="C42" s="26" t="s">
        <v>37</v>
      </c>
      <c r="D42" s="183">
        <v>1868650.3529999999</v>
      </c>
      <c r="E42" s="184">
        <v>1.5102872985566884</v>
      </c>
      <c r="F42" s="185">
        <v>96.940642019596069</v>
      </c>
      <c r="G42" s="191"/>
    </row>
    <row r="43" spans="1:7" s="24" customFormat="1" ht="12.45" customHeight="1">
      <c r="A43" s="181">
        <v>8</v>
      </c>
      <c r="B43" s="182"/>
      <c r="C43" s="26" t="s">
        <v>38</v>
      </c>
      <c r="D43" s="183">
        <v>1056632.179</v>
      </c>
      <c r="E43" s="184">
        <v>0.85399505403886411</v>
      </c>
      <c r="F43" s="185">
        <v>97.794637073634931</v>
      </c>
      <c r="G43" s="191"/>
    </row>
    <row r="44" spans="1:7" s="24" customFormat="1" ht="12.45" customHeight="1">
      <c r="A44" s="181">
        <v>9</v>
      </c>
      <c r="B44" s="182"/>
      <c r="C44" s="26" t="s">
        <v>39</v>
      </c>
      <c r="D44" s="183">
        <v>869004.44200000004</v>
      </c>
      <c r="E44" s="184">
        <v>0.70234989067638731</v>
      </c>
      <c r="F44" s="185">
        <v>98.496986964311319</v>
      </c>
      <c r="G44" s="191"/>
    </row>
    <row r="45" spans="1:7" s="24" customFormat="1" ht="12.45" customHeight="1">
      <c r="A45" s="181">
        <v>10</v>
      </c>
      <c r="B45" s="182"/>
      <c r="C45" s="26" t="s">
        <v>46</v>
      </c>
      <c r="D45" s="183">
        <v>746624.52800000005</v>
      </c>
      <c r="E45" s="184">
        <v>0.60343955712151509</v>
      </c>
      <c r="F45" s="185">
        <v>99.100426521432837</v>
      </c>
      <c r="G45" s="191"/>
    </row>
    <row r="46" spans="1:7" s="24" customFormat="1" ht="12.45" customHeight="1">
      <c r="A46" s="181">
        <v>11</v>
      </c>
      <c r="B46" s="182"/>
      <c r="C46" s="26" t="s">
        <v>41</v>
      </c>
      <c r="D46" s="183">
        <v>602518.679</v>
      </c>
      <c r="E46" s="184">
        <v>0.48696981036390524</v>
      </c>
      <c r="F46" s="185">
        <v>99.587396331796739</v>
      </c>
      <c r="G46" s="191"/>
    </row>
    <row r="47" spans="1:7" s="24" customFormat="1" ht="12.45" customHeight="1">
      <c r="A47" s="181">
        <v>12</v>
      </c>
      <c r="B47" s="182"/>
      <c r="C47" s="26" t="s">
        <v>30</v>
      </c>
      <c r="D47" s="183">
        <v>216832.04300000001</v>
      </c>
      <c r="E47" s="184">
        <v>0.1752487724293908</v>
      </c>
      <c r="F47" s="185">
        <v>99.762645104226124</v>
      </c>
      <c r="G47" s="191"/>
    </row>
    <row r="48" spans="1:7" s="24" customFormat="1" ht="12.45" customHeight="1">
      <c r="A48" s="181">
        <v>13</v>
      </c>
      <c r="B48" s="182"/>
      <c r="C48" s="26" t="s">
        <v>42</v>
      </c>
      <c r="D48" s="183">
        <v>148470.46100000001</v>
      </c>
      <c r="E48" s="184">
        <v>0.11999732914141173</v>
      </c>
      <c r="F48" s="185">
        <v>99.882642433367536</v>
      </c>
      <c r="G48" s="191"/>
    </row>
    <row r="49" spans="1:12" s="24" customFormat="1" ht="12.45" customHeight="1">
      <c r="A49" s="181">
        <v>14</v>
      </c>
      <c r="B49" s="182"/>
      <c r="C49" s="26" t="s">
        <v>144</v>
      </c>
      <c r="D49" s="183">
        <v>75624.755000000005</v>
      </c>
      <c r="E49" s="184">
        <v>6.1121711051827496E-2</v>
      </c>
      <c r="F49" s="185">
        <v>99.943764144419362</v>
      </c>
      <c r="G49" s="191"/>
    </row>
    <row r="50" spans="1:12" s="24" customFormat="1" ht="12.45" customHeight="1">
      <c r="A50" s="181">
        <v>15</v>
      </c>
      <c r="B50" s="182"/>
      <c r="C50" s="26" t="s">
        <v>35</v>
      </c>
      <c r="D50" s="183">
        <v>68607.116999999998</v>
      </c>
      <c r="E50" s="184">
        <v>5.5449890467386256E-2</v>
      </c>
      <c r="F50" s="185">
        <v>99.999214034886748</v>
      </c>
      <c r="G50" s="191"/>
    </row>
    <row r="51" spans="1:12" s="24" customFormat="1" ht="12.45" customHeight="1">
      <c r="A51" s="181">
        <v>16</v>
      </c>
      <c r="B51" s="182"/>
      <c r="C51" s="26" t="s">
        <v>44</v>
      </c>
      <c r="D51" s="183">
        <v>972.46</v>
      </c>
      <c r="E51" s="184">
        <v>7.8596511326826978E-4</v>
      </c>
      <c r="F51" s="185">
        <v>100.00000000000001</v>
      </c>
      <c r="G51" s="191"/>
    </row>
    <row r="52" spans="1:12" s="24" customFormat="1" ht="12.45" customHeight="1">
      <c r="A52" s="181">
        <v>17</v>
      </c>
      <c r="B52" s="182"/>
      <c r="C52" s="26" t="s">
        <v>43</v>
      </c>
      <c r="D52" s="183">
        <v>0</v>
      </c>
      <c r="E52" s="184" t="s">
        <v>134</v>
      </c>
      <c r="F52" s="185" t="s">
        <v>134</v>
      </c>
      <c r="G52" s="191"/>
    </row>
    <row r="53" spans="1:12" s="24" customFormat="1" ht="12.45" customHeight="1">
      <c r="A53" s="181">
        <v>18</v>
      </c>
      <c r="B53" s="182"/>
      <c r="C53" s="26" t="s">
        <v>45</v>
      </c>
      <c r="D53" s="183">
        <v>0</v>
      </c>
      <c r="E53" s="184" t="s">
        <v>134</v>
      </c>
      <c r="F53" s="185" t="s">
        <v>134</v>
      </c>
      <c r="G53" s="191"/>
    </row>
    <row r="54" spans="1:12" s="190" customFormat="1" ht="5.25" customHeight="1">
      <c r="A54" s="186"/>
      <c r="B54" s="186"/>
      <c r="C54" s="192"/>
      <c r="D54" s="193"/>
      <c r="E54" s="194"/>
      <c r="F54" s="194"/>
    </row>
    <row r="55" spans="1:12" s="62" customFormat="1" ht="7.5" customHeight="1">
      <c r="A55" s="148"/>
      <c r="B55" s="148"/>
      <c r="C55" s="148"/>
      <c r="D55" s="148"/>
      <c r="E55" s="148"/>
      <c r="F55" s="148"/>
      <c r="G55" s="148"/>
      <c r="H55" s="148"/>
      <c r="I55" s="148"/>
      <c r="J55" s="148"/>
      <c r="K55" s="148"/>
      <c r="L55" s="148"/>
    </row>
    <row r="56" spans="1:12" s="170" customFormat="1" ht="14.25" customHeight="1">
      <c r="A56" s="172" t="s">
        <v>145</v>
      </c>
      <c r="B56" s="172"/>
      <c r="C56" s="172"/>
      <c r="D56" s="172"/>
      <c r="E56" s="172"/>
      <c r="F56" s="172"/>
    </row>
    <row r="57" spans="1:12" s="62" customFormat="1" ht="7.2" customHeight="1" thickBot="1">
      <c r="A57" s="173"/>
      <c r="B57" s="173"/>
      <c r="C57" s="173"/>
      <c r="D57" s="173"/>
      <c r="E57" s="173"/>
      <c r="F57" s="173"/>
    </row>
    <row r="58" spans="1:12" s="176" customFormat="1" ht="12.45" customHeight="1">
      <c r="A58" s="174" t="s">
        <v>1</v>
      </c>
      <c r="B58" s="174"/>
      <c r="C58" s="175"/>
      <c r="D58" s="175" t="s">
        <v>127</v>
      </c>
      <c r="E58" s="47" t="s">
        <v>128</v>
      </c>
      <c r="F58" s="47" t="s">
        <v>129</v>
      </c>
    </row>
    <row r="59" spans="1:12" s="24" customFormat="1" ht="12.45" customHeight="1">
      <c r="A59" s="177"/>
      <c r="B59" s="177"/>
      <c r="C59" s="177"/>
      <c r="D59" s="177"/>
      <c r="E59" s="49" t="s">
        <v>130</v>
      </c>
      <c r="F59" s="49" t="s">
        <v>131</v>
      </c>
    </row>
    <row r="60" spans="1:12" s="24" customFormat="1" ht="4.6500000000000004" customHeight="1">
      <c r="C60" s="178"/>
      <c r="D60" s="179"/>
      <c r="E60" s="180"/>
      <c r="F60" s="180"/>
    </row>
    <row r="61" spans="1:12" s="24" customFormat="1" ht="12.45" customHeight="1">
      <c r="A61" s="181">
        <v>1</v>
      </c>
      <c r="B61" s="182"/>
      <c r="C61" s="26" t="s">
        <v>132</v>
      </c>
      <c r="D61" s="183">
        <v>31445622.844999999</v>
      </c>
      <c r="E61" s="184">
        <v>24.595309151068633</v>
      </c>
      <c r="F61" s="185">
        <v>24.595309151068633</v>
      </c>
    </row>
    <row r="62" spans="1:12" s="24" customFormat="1" ht="12.45" customHeight="1">
      <c r="A62" s="181">
        <v>2</v>
      </c>
      <c r="B62" s="182"/>
      <c r="C62" s="26" t="s">
        <v>29</v>
      </c>
      <c r="D62" s="183">
        <v>25686929.511999998</v>
      </c>
      <c r="E62" s="184">
        <v>20.091126056032444</v>
      </c>
      <c r="F62" s="185">
        <v>44.686435207101077</v>
      </c>
      <c r="G62" s="195"/>
    </row>
    <row r="63" spans="1:12" s="24" customFormat="1" ht="12.45" customHeight="1">
      <c r="A63" s="181">
        <v>3</v>
      </c>
      <c r="B63" s="182"/>
      <c r="C63" s="26" t="s">
        <v>36</v>
      </c>
      <c r="D63" s="183">
        <v>17838072.791000001</v>
      </c>
      <c r="E63" s="184">
        <v>13.952114006979235</v>
      </c>
      <c r="F63" s="185">
        <v>70.254586755633866</v>
      </c>
      <c r="G63" s="195"/>
    </row>
    <row r="64" spans="1:12" s="24" customFormat="1" ht="12.45" customHeight="1">
      <c r="A64" s="181">
        <v>4</v>
      </c>
      <c r="B64" s="182"/>
      <c r="C64" s="26" t="s">
        <v>116</v>
      </c>
      <c r="D64" s="183">
        <v>14851349.630999999</v>
      </c>
      <c r="E64" s="184">
        <v>11.616037541553554</v>
      </c>
      <c r="F64" s="185">
        <v>58.638549214080314</v>
      </c>
      <c r="G64" s="195"/>
    </row>
    <row r="65" spans="1:7" s="24" customFormat="1" ht="12.45" customHeight="1">
      <c r="A65" s="181">
        <v>5</v>
      </c>
      <c r="B65" s="182"/>
      <c r="C65" s="26" t="s">
        <v>37</v>
      </c>
      <c r="D65" s="183">
        <v>8946092.9499999993</v>
      </c>
      <c r="E65" s="184">
        <v>6.9972193867494568</v>
      </c>
      <c r="F65" s="185">
        <v>77.251806142383316</v>
      </c>
      <c r="G65" s="195"/>
    </row>
    <row r="66" spans="1:7" s="24" customFormat="1" ht="12.45" customHeight="1">
      <c r="A66" s="181">
        <v>6</v>
      </c>
      <c r="B66" s="182"/>
      <c r="C66" s="26" t="s">
        <v>33</v>
      </c>
      <c r="D66" s="183">
        <v>8440574.4879999999</v>
      </c>
      <c r="E66" s="184">
        <v>6.6018262690570939</v>
      </c>
      <c r="F66" s="185">
        <v>83.853632411440415</v>
      </c>
      <c r="G66" s="195"/>
    </row>
    <row r="67" spans="1:7" s="24" customFormat="1" ht="12.45" customHeight="1">
      <c r="A67" s="181">
        <v>7</v>
      </c>
      <c r="B67" s="182"/>
      <c r="C67" s="26" t="s">
        <v>38</v>
      </c>
      <c r="D67" s="183">
        <v>2936992.2650000001</v>
      </c>
      <c r="E67" s="184">
        <v>2.2971792636461705</v>
      </c>
      <c r="F67" s="185">
        <v>86.150811675086587</v>
      </c>
      <c r="G67" s="195"/>
    </row>
    <row r="68" spans="1:7" s="24" customFormat="1" ht="12.45" customHeight="1">
      <c r="A68" s="181">
        <v>8</v>
      </c>
      <c r="B68" s="182"/>
      <c r="C68" s="26" t="s">
        <v>32</v>
      </c>
      <c r="D68" s="183">
        <v>2927726.4270000001</v>
      </c>
      <c r="E68" s="184">
        <v>2.2899319544967525</v>
      </c>
      <c r="F68" s="185">
        <v>88.440743629583338</v>
      </c>
      <c r="G68" s="195"/>
    </row>
    <row r="69" spans="1:7" s="24" customFormat="1" ht="12.45" customHeight="1">
      <c r="A69" s="181">
        <v>9</v>
      </c>
      <c r="B69" s="182"/>
      <c r="C69" s="26" t="s">
        <v>39</v>
      </c>
      <c r="D69" s="183">
        <v>2450480.969</v>
      </c>
      <c r="E69" s="184">
        <v>1.9166526704987334</v>
      </c>
      <c r="F69" s="185">
        <v>90.357396300082073</v>
      </c>
      <c r="G69" s="195"/>
    </row>
    <row r="70" spans="1:7" s="24" customFormat="1" ht="12.45" customHeight="1">
      <c r="A70" s="181">
        <v>10</v>
      </c>
      <c r="B70" s="182"/>
      <c r="C70" s="26" t="s">
        <v>40</v>
      </c>
      <c r="D70" s="183">
        <v>2433129.9389999998</v>
      </c>
      <c r="E70" s="184">
        <v>1.9030814987956637</v>
      </c>
      <c r="F70" s="185">
        <v>92.26047779887773</v>
      </c>
      <c r="G70" s="195"/>
    </row>
    <row r="71" spans="1:7" s="24" customFormat="1" ht="12.45" customHeight="1">
      <c r="A71" s="181">
        <v>11</v>
      </c>
      <c r="B71" s="182"/>
      <c r="C71" s="26" t="s">
        <v>44</v>
      </c>
      <c r="D71" s="183">
        <v>2386176.219</v>
      </c>
      <c r="E71" s="184">
        <v>1.8663564746202774</v>
      </c>
      <c r="F71" s="185">
        <v>94.126834273498005</v>
      </c>
      <c r="G71" s="195"/>
    </row>
    <row r="72" spans="1:7" s="24" customFormat="1" ht="12.45" customHeight="1">
      <c r="A72" s="181">
        <v>12</v>
      </c>
      <c r="B72" s="182"/>
      <c r="C72" s="26" t="s">
        <v>46</v>
      </c>
      <c r="D72" s="183">
        <v>2081752.537</v>
      </c>
      <c r="E72" s="184">
        <v>1.6282503760830327</v>
      </c>
      <c r="F72" s="185">
        <v>95.755084649581036</v>
      </c>
      <c r="G72" s="195"/>
    </row>
    <row r="73" spans="1:7" s="24" customFormat="1" ht="12.45" customHeight="1">
      <c r="A73" s="181">
        <v>13</v>
      </c>
      <c r="B73" s="182"/>
      <c r="C73" s="26" t="s">
        <v>45</v>
      </c>
      <c r="D73" s="183">
        <v>1836441.6640000001</v>
      </c>
      <c r="E73" s="184">
        <v>1.4363795777435147</v>
      </c>
      <c r="F73" s="185">
        <v>97.191464227324545</v>
      </c>
      <c r="G73" s="195"/>
    </row>
    <row r="74" spans="1:7" s="24" customFormat="1" ht="12.45" customHeight="1">
      <c r="A74" s="181">
        <v>14</v>
      </c>
      <c r="B74" s="182"/>
      <c r="C74" s="26" t="s">
        <v>43</v>
      </c>
      <c r="D74" s="183">
        <v>1022804.786</v>
      </c>
      <c r="E74" s="184">
        <v>0.79999051177523584</v>
      </c>
      <c r="F74" s="185">
        <v>97.99145473909978</v>
      </c>
      <c r="G74" s="195"/>
    </row>
    <row r="75" spans="1:7" s="24" customFormat="1" ht="12.45" customHeight="1">
      <c r="A75" s="181">
        <v>15</v>
      </c>
      <c r="B75" s="182"/>
      <c r="C75" s="26" t="s">
        <v>30</v>
      </c>
      <c r="D75" s="183">
        <v>943724.054</v>
      </c>
      <c r="E75" s="184">
        <v>0.7381372274240221</v>
      </c>
      <c r="F75" s="185">
        <v>98.729591966523799</v>
      </c>
      <c r="G75" s="195"/>
    </row>
    <row r="76" spans="1:7" s="24" customFormat="1" ht="12.45" customHeight="1">
      <c r="A76" s="181">
        <v>16</v>
      </c>
      <c r="B76" s="182"/>
      <c r="C76" s="26" t="s">
        <v>42</v>
      </c>
      <c r="D76" s="183">
        <v>862420.01100000006</v>
      </c>
      <c r="E76" s="184">
        <v>0.67454497222610232</v>
      </c>
      <c r="F76" s="185">
        <v>99.4041369387499</v>
      </c>
      <c r="G76" s="195"/>
    </row>
    <row r="77" spans="1:7" s="24" customFormat="1" ht="12.45" customHeight="1">
      <c r="A77" s="181">
        <v>17</v>
      </c>
      <c r="B77" s="182"/>
      <c r="C77" s="26" t="s">
        <v>41</v>
      </c>
      <c r="D77" s="183">
        <v>724535.43700000003</v>
      </c>
      <c r="E77" s="184">
        <v>0.56669804734852325</v>
      </c>
      <c r="F77" s="185">
        <v>99.970834986098424</v>
      </c>
      <c r="G77" s="195"/>
    </row>
    <row r="78" spans="1:7" s="24" customFormat="1" ht="12.45" customHeight="1">
      <c r="A78" s="181">
        <v>18</v>
      </c>
      <c r="B78" s="182"/>
      <c r="C78" s="26" t="s">
        <v>35</v>
      </c>
      <c r="D78" s="183">
        <v>37288.087</v>
      </c>
      <c r="E78" s="184">
        <v>2.9165013901537921E-2</v>
      </c>
      <c r="F78" s="185">
        <v>99.999999999999957</v>
      </c>
      <c r="G78" s="191"/>
    </row>
    <row r="79" spans="1:7" s="190" customFormat="1" ht="6" customHeight="1">
      <c r="A79" s="186"/>
      <c r="B79" s="186"/>
      <c r="C79" s="192"/>
      <c r="D79" s="193"/>
      <c r="E79" s="194"/>
      <c r="F79" s="196"/>
    </row>
    <row r="80" spans="1:7" s="200" customFormat="1" ht="8.4" customHeight="1">
      <c r="A80" s="197"/>
      <c r="B80" s="197"/>
      <c r="C80" s="198"/>
      <c r="D80" s="199"/>
      <c r="E80" s="198"/>
      <c r="F80" s="198"/>
    </row>
    <row r="81" spans="1:12" s="200" customFormat="1" ht="11.1" customHeight="1">
      <c r="A81" s="201" t="s">
        <v>146</v>
      </c>
      <c r="B81" s="201"/>
      <c r="C81" s="24"/>
      <c r="D81" s="198"/>
      <c r="E81" s="198"/>
      <c r="F81" s="198"/>
    </row>
    <row r="82" spans="1:12" s="200" customFormat="1" ht="11.1" customHeight="1">
      <c r="A82" s="30" t="s">
        <v>139</v>
      </c>
      <c r="B82" s="24"/>
      <c r="C82" s="24"/>
      <c r="D82" s="199"/>
      <c r="E82" s="198"/>
      <c r="F82" s="198"/>
    </row>
    <row r="83" spans="1:12" ht="12.6" customHeight="1">
      <c r="A83" s="162" t="s">
        <v>49</v>
      </c>
      <c r="B83" s="162"/>
      <c r="C83" s="162"/>
      <c r="D83" s="162"/>
      <c r="E83" s="162"/>
      <c r="F83" s="162"/>
      <c r="G83" s="33"/>
      <c r="H83" s="33"/>
      <c r="I83" s="33"/>
      <c r="J83" s="33"/>
      <c r="K83" s="33"/>
      <c r="L83" s="33"/>
    </row>
    <row r="84" spans="1:12" ht="13.95" customHeight="1">
      <c r="A84" s="162"/>
      <c r="B84" s="162"/>
      <c r="C84" s="162"/>
      <c r="D84" s="162"/>
      <c r="E84" s="162"/>
      <c r="F84" s="162"/>
    </row>
    <row r="85" spans="1:12">
      <c r="A85" s="36"/>
      <c r="B85" s="36"/>
      <c r="C85" s="36"/>
      <c r="D85" s="202"/>
      <c r="E85" s="202"/>
      <c r="F85" s="202"/>
    </row>
    <row r="86" spans="1:12">
      <c r="A86" s="36"/>
      <c r="B86" s="36"/>
      <c r="C86" s="36"/>
      <c r="D86" s="202"/>
      <c r="E86" s="202"/>
      <c r="F86" s="202"/>
    </row>
  </sheetData>
  <mergeCells count="15">
    <mergeCell ref="A55:L55"/>
    <mergeCell ref="A58:C59"/>
    <mergeCell ref="D58:D59"/>
    <mergeCell ref="E58:E59"/>
    <mergeCell ref="F58:F59"/>
    <mergeCell ref="A83:F84"/>
    <mergeCell ref="A8:C9"/>
    <mergeCell ref="D8:D9"/>
    <mergeCell ref="E8:E9"/>
    <mergeCell ref="F8:F9"/>
    <mergeCell ref="A30:L30"/>
    <mergeCell ref="A33:C34"/>
    <mergeCell ref="D33:D34"/>
    <mergeCell ref="E33:E34"/>
    <mergeCell ref="F33:F34"/>
  </mergeCells>
  <hyperlinks>
    <hyperlink ref="A1" location="Índice!A1" display="Volver al Índice" xr:uid="{CF09F31F-71E0-4610-995A-3940995453EA}"/>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AF842-D747-4919-A5AE-98FF0B39B1B9}">
  <dimension ref="A1:AE45"/>
  <sheetViews>
    <sheetView showGridLines="0" zoomScale="98" zoomScaleNormal="98" workbookViewId="0"/>
  </sheetViews>
  <sheetFormatPr baseColWidth="10" defaultRowHeight="13.2"/>
  <cols>
    <col min="1" max="1" width="28.33203125" style="7" customWidth="1"/>
    <col min="2" max="14" width="5.33203125" style="7" bestFit="1" customWidth="1"/>
    <col min="15" max="16" width="5.88671875" style="7" bestFit="1" customWidth="1"/>
    <col min="17" max="26" width="5.33203125" style="7" bestFit="1" customWidth="1"/>
    <col min="27" max="27" width="5.6640625" style="7" bestFit="1" customWidth="1"/>
    <col min="28" max="28" width="6.6640625" style="8" bestFit="1" customWidth="1"/>
    <col min="29"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5.6640625" style="7" bestFit="1" customWidth="1"/>
    <col min="284" max="284" width="6.6640625" style="7" bestFit="1" customWidth="1"/>
    <col min="285"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5.6640625" style="7" bestFit="1" customWidth="1"/>
    <col min="540" max="540" width="6.6640625" style="7" bestFit="1" customWidth="1"/>
    <col min="541"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5.6640625" style="7" bestFit="1" customWidth="1"/>
    <col min="796" max="796" width="6.6640625" style="7" bestFit="1" customWidth="1"/>
    <col min="797"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5.6640625" style="7" bestFit="1" customWidth="1"/>
    <col min="1052" max="1052" width="6.6640625" style="7" bestFit="1" customWidth="1"/>
    <col min="1053"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5.6640625" style="7" bestFit="1" customWidth="1"/>
    <col min="1308" max="1308" width="6.6640625" style="7" bestFit="1" customWidth="1"/>
    <col min="1309"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5.6640625" style="7" bestFit="1" customWidth="1"/>
    <col min="1564" max="1564" width="6.6640625" style="7" bestFit="1" customWidth="1"/>
    <col min="1565"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5.6640625" style="7" bestFit="1" customWidth="1"/>
    <col min="1820" max="1820" width="6.6640625" style="7" bestFit="1" customWidth="1"/>
    <col min="1821"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5.6640625" style="7" bestFit="1" customWidth="1"/>
    <col min="2076" max="2076" width="6.6640625" style="7" bestFit="1" customWidth="1"/>
    <col min="2077"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5.6640625" style="7" bestFit="1" customWidth="1"/>
    <col min="2332" max="2332" width="6.6640625" style="7" bestFit="1" customWidth="1"/>
    <col min="2333"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5.6640625" style="7" bestFit="1" customWidth="1"/>
    <col min="2588" max="2588" width="6.6640625" style="7" bestFit="1" customWidth="1"/>
    <col min="2589"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5.6640625" style="7" bestFit="1" customWidth="1"/>
    <col min="2844" max="2844" width="6.6640625" style="7" bestFit="1" customWidth="1"/>
    <col min="2845"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5.6640625" style="7" bestFit="1" customWidth="1"/>
    <col min="3100" max="3100" width="6.6640625" style="7" bestFit="1" customWidth="1"/>
    <col min="3101"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5.6640625" style="7" bestFit="1" customWidth="1"/>
    <col min="3356" max="3356" width="6.6640625" style="7" bestFit="1" customWidth="1"/>
    <col min="3357"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5.6640625" style="7" bestFit="1" customWidth="1"/>
    <col min="3612" max="3612" width="6.6640625" style="7" bestFit="1" customWidth="1"/>
    <col min="3613"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5.6640625" style="7" bestFit="1" customWidth="1"/>
    <col min="3868" max="3868" width="6.6640625" style="7" bestFit="1" customWidth="1"/>
    <col min="3869"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5.6640625" style="7" bestFit="1" customWidth="1"/>
    <col min="4124" max="4124" width="6.6640625" style="7" bestFit="1" customWidth="1"/>
    <col min="4125"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5.6640625" style="7" bestFit="1" customWidth="1"/>
    <col min="4380" max="4380" width="6.6640625" style="7" bestFit="1" customWidth="1"/>
    <col min="4381"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5.6640625" style="7" bestFit="1" customWidth="1"/>
    <col min="4636" max="4636" width="6.6640625" style="7" bestFit="1" customWidth="1"/>
    <col min="4637"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5.6640625" style="7" bestFit="1" customWidth="1"/>
    <col min="4892" max="4892" width="6.6640625" style="7" bestFit="1" customWidth="1"/>
    <col min="4893"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5.6640625" style="7" bestFit="1" customWidth="1"/>
    <col min="5148" max="5148" width="6.6640625" style="7" bestFit="1" customWidth="1"/>
    <col min="5149"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5.6640625" style="7" bestFit="1" customWidth="1"/>
    <col min="5404" max="5404" width="6.6640625" style="7" bestFit="1" customWidth="1"/>
    <col min="5405"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5.6640625" style="7" bestFit="1" customWidth="1"/>
    <col min="5660" max="5660" width="6.6640625" style="7" bestFit="1" customWidth="1"/>
    <col min="5661"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5.6640625" style="7" bestFit="1" customWidth="1"/>
    <col min="5916" max="5916" width="6.6640625" style="7" bestFit="1" customWidth="1"/>
    <col min="5917"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5.6640625" style="7" bestFit="1" customWidth="1"/>
    <col min="6172" max="6172" width="6.6640625" style="7" bestFit="1" customWidth="1"/>
    <col min="6173"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5.6640625" style="7" bestFit="1" customWidth="1"/>
    <col min="6428" max="6428" width="6.6640625" style="7" bestFit="1" customWidth="1"/>
    <col min="6429"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5.6640625" style="7" bestFit="1" customWidth="1"/>
    <col min="6684" max="6684" width="6.6640625" style="7" bestFit="1" customWidth="1"/>
    <col min="6685"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5.6640625" style="7" bestFit="1" customWidth="1"/>
    <col min="6940" max="6940" width="6.6640625" style="7" bestFit="1" customWidth="1"/>
    <col min="6941"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5.6640625" style="7" bestFit="1" customWidth="1"/>
    <col min="7196" max="7196" width="6.6640625" style="7" bestFit="1" customWidth="1"/>
    <col min="7197"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5.6640625" style="7" bestFit="1" customWidth="1"/>
    <col min="7452" max="7452" width="6.6640625" style="7" bestFit="1" customWidth="1"/>
    <col min="7453"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5.6640625" style="7" bestFit="1" customWidth="1"/>
    <col min="7708" max="7708" width="6.6640625" style="7" bestFit="1" customWidth="1"/>
    <col min="7709"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5.6640625" style="7" bestFit="1" customWidth="1"/>
    <col min="7964" max="7964" width="6.6640625" style="7" bestFit="1" customWidth="1"/>
    <col min="7965"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5.6640625" style="7" bestFit="1" customWidth="1"/>
    <col min="8220" max="8220" width="6.6640625" style="7" bestFit="1" customWidth="1"/>
    <col min="8221"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5.6640625" style="7" bestFit="1" customWidth="1"/>
    <col min="8476" max="8476" width="6.6640625" style="7" bestFit="1" customWidth="1"/>
    <col min="8477"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5.6640625" style="7" bestFit="1" customWidth="1"/>
    <col min="8732" max="8732" width="6.6640625" style="7" bestFit="1" customWidth="1"/>
    <col min="8733"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5.6640625" style="7" bestFit="1" customWidth="1"/>
    <col min="8988" max="8988" width="6.6640625" style="7" bestFit="1" customWidth="1"/>
    <col min="8989"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5.6640625" style="7" bestFit="1" customWidth="1"/>
    <col min="9244" max="9244" width="6.6640625" style="7" bestFit="1" customWidth="1"/>
    <col min="9245"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5.6640625" style="7" bestFit="1" customWidth="1"/>
    <col min="9500" max="9500" width="6.6640625" style="7" bestFit="1" customWidth="1"/>
    <col min="9501"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5.6640625" style="7" bestFit="1" customWidth="1"/>
    <col min="9756" max="9756" width="6.6640625" style="7" bestFit="1" customWidth="1"/>
    <col min="9757"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5.6640625" style="7" bestFit="1" customWidth="1"/>
    <col min="10012" max="10012" width="6.6640625" style="7" bestFit="1" customWidth="1"/>
    <col min="10013"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5.6640625" style="7" bestFit="1" customWidth="1"/>
    <col min="10268" max="10268" width="6.6640625" style="7" bestFit="1" customWidth="1"/>
    <col min="10269"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5.6640625" style="7" bestFit="1" customWidth="1"/>
    <col min="10524" max="10524" width="6.6640625" style="7" bestFit="1" customWidth="1"/>
    <col min="10525"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5.6640625" style="7" bestFit="1" customWidth="1"/>
    <col min="10780" max="10780" width="6.6640625" style="7" bestFit="1" customWidth="1"/>
    <col min="10781"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5.6640625" style="7" bestFit="1" customWidth="1"/>
    <col min="11036" max="11036" width="6.6640625" style="7" bestFit="1" customWidth="1"/>
    <col min="11037"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5.6640625" style="7" bestFit="1" customWidth="1"/>
    <col min="11292" max="11292" width="6.6640625" style="7" bestFit="1" customWidth="1"/>
    <col min="11293"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5.6640625" style="7" bestFit="1" customWidth="1"/>
    <col min="11548" max="11548" width="6.6640625" style="7" bestFit="1" customWidth="1"/>
    <col min="11549"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5.6640625" style="7" bestFit="1" customWidth="1"/>
    <col min="11804" max="11804" width="6.6640625" style="7" bestFit="1" customWidth="1"/>
    <col min="11805"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5.6640625" style="7" bestFit="1" customWidth="1"/>
    <col min="12060" max="12060" width="6.6640625" style="7" bestFit="1" customWidth="1"/>
    <col min="12061"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5.6640625" style="7" bestFit="1" customWidth="1"/>
    <col min="12316" max="12316" width="6.6640625" style="7" bestFit="1" customWidth="1"/>
    <col min="12317"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5.6640625" style="7" bestFit="1" customWidth="1"/>
    <col min="12572" max="12572" width="6.6640625" style="7" bestFit="1" customWidth="1"/>
    <col min="12573"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5.6640625" style="7" bestFit="1" customWidth="1"/>
    <col min="12828" max="12828" width="6.6640625" style="7" bestFit="1" customWidth="1"/>
    <col min="12829"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5.6640625" style="7" bestFit="1" customWidth="1"/>
    <col min="13084" max="13084" width="6.6640625" style="7" bestFit="1" customWidth="1"/>
    <col min="13085"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5.6640625" style="7" bestFit="1" customWidth="1"/>
    <col min="13340" max="13340" width="6.6640625" style="7" bestFit="1" customWidth="1"/>
    <col min="13341"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5.6640625" style="7" bestFit="1" customWidth="1"/>
    <col min="13596" max="13596" width="6.6640625" style="7" bestFit="1" customWidth="1"/>
    <col min="13597"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5.6640625" style="7" bestFit="1" customWidth="1"/>
    <col min="13852" max="13852" width="6.6640625" style="7" bestFit="1" customWidth="1"/>
    <col min="13853"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5.6640625" style="7" bestFit="1" customWidth="1"/>
    <col min="14108" max="14108" width="6.6640625" style="7" bestFit="1" customWidth="1"/>
    <col min="14109"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5.6640625" style="7" bestFit="1" customWidth="1"/>
    <col min="14364" max="14364" width="6.6640625" style="7" bestFit="1" customWidth="1"/>
    <col min="14365"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5.6640625" style="7" bestFit="1" customWidth="1"/>
    <col min="14620" max="14620" width="6.6640625" style="7" bestFit="1" customWidth="1"/>
    <col min="14621"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5.6640625" style="7" bestFit="1" customWidth="1"/>
    <col min="14876" max="14876" width="6.6640625" style="7" bestFit="1" customWidth="1"/>
    <col min="14877"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5.6640625" style="7" bestFit="1" customWidth="1"/>
    <col min="15132" max="15132" width="6.6640625" style="7" bestFit="1" customWidth="1"/>
    <col min="15133"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5.6640625" style="7" bestFit="1" customWidth="1"/>
    <col min="15388" max="15388" width="6.6640625" style="7" bestFit="1" customWidth="1"/>
    <col min="15389"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5.6640625" style="7" bestFit="1" customWidth="1"/>
    <col min="15644" max="15644" width="6.6640625" style="7" bestFit="1" customWidth="1"/>
    <col min="15645"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5.6640625" style="7" bestFit="1" customWidth="1"/>
    <col min="15900" max="15900" width="6.6640625" style="7" bestFit="1" customWidth="1"/>
    <col min="15901"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5.6640625" style="7" bestFit="1" customWidth="1"/>
    <col min="16156" max="16156" width="6.6640625" style="7" bestFit="1" customWidth="1"/>
    <col min="16157" max="16384" width="11.5546875" style="7"/>
  </cols>
  <sheetData>
    <row r="1" spans="1:31" s="2" customFormat="1" ht="20.100000000000001" customHeight="1">
      <c r="A1" s="1422" t="s">
        <v>1246</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45716</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7.5" customHeight="1" thickBot="1"/>
    <row r="6" spans="1:31"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c r="AB6" s="12" t="s">
        <v>28</v>
      </c>
      <c r="AC6" s="13"/>
      <c r="AD6" s="13"/>
      <c r="AE6" s="13"/>
    </row>
    <row r="7" spans="1:31" ht="3.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6"/>
      <c r="AB7" s="17"/>
      <c r="AC7" s="13"/>
      <c r="AD7" s="13"/>
      <c r="AE7" s="13"/>
    </row>
    <row r="8" spans="1:31" ht="10.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3"/>
      <c r="AD8" s="13"/>
      <c r="AE8" s="13"/>
    </row>
    <row r="9" spans="1:31" s="24" customFormat="1" ht="20.100000000000001" customHeight="1">
      <c r="A9" s="20" t="s">
        <v>29</v>
      </c>
      <c r="B9" s="21">
        <v>1</v>
      </c>
      <c r="C9" s="21">
        <v>4</v>
      </c>
      <c r="D9" s="21">
        <v>3</v>
      </c>
      <c r="E9" s="21">
        <v>13</v>
      </c>
      <c r="F9" s="21">
        <v>1</v>
      </c>
      <c r="G9" s="21">
        <v>4</v>
      </c>
      <c r="H9" s="21">
        <v>11</v>
      </c>
      <c r="I9" s="21">
        <v>9</v>
      </c>
      <c r="J9" s="21">
        <v>0</v>
      </c>
      <c r="K9" s="21">
        <v>3</v>
      </c>
      <c r="L9" s="21">
        <v>4</v>
      </c>
      <c r="M9" s="21">
        <v>8</v>
      </c>
      <c r="N9" s="21">
        <v>10</v>
      </c>
      <c r="O9" s="21">
        <v>7</v>
      </c>
      <c r="P9" s="21">
        <v>163</v>
      </c>
      <c r="Q9" s="21">
        <v>4</v>
      </c>
      <c r="R9" s="21">
        <v>1</v>
      </c>
      <c r="S9" s="21">
        <v>2</v>
      </c>
      <c r="T9" s="21">
        <v>1</v>
      </c>
      <c r="U9" s="21">
        <v>8</v>
      </c>
      <c r="V9" s="21">
        <v>3</v>
      </c>
      <c r="W9" s="21">
        <v>6</v>
      </c>
      <c r="X9" s="21">
        <v>2</v>
      </c>
      <c r="Y9" s="21">
        <v>1</v>
      </c>
      <c r="Z9" s="21">
        <v>3</v>
      </c>
      <c r="AA9" s="21">
        <v>0</v>
      </c>
      <c r="AB9" s="22">
        <v>272</v>
      </c>
      <c r="AC9" s="23"/>
    </row>
    <row r="10" spans="1:31" s="24" customFormat="1" ht="20.100000000000001" customHeight="1">
      <c r="A10" s="20" t="s">
        <v>30</v>
      </c>
      <c r="B10" s="21">
        <v>0</v>
      </c>
      <c r="C10" s="21">
        <v>0</v>
      </c>
      <c r="D10" s="21">
        <v>0</v>
      </c>
      <c r="E10" s="21">
        <v>1</v>
      </c>
      <c r="F10" s="21">
        <v>0</v>
      </c>
      <c r="G10" s="21">
        <v>0</v>
      </c>
      <c r="H10" s="21">
        <v>0</v>
      </c>
      <c r="I10" s="21">
        <v>1</v>
      </c>
      <c r="J10" s="21">
        <v>0</v>
      </c>
      <c r="K10" s="21">
        <v>0</v>
      </c>
      <c r="L10" s="21">
        <v>1</v>
      </c>
      <c r="M10" s="21">
        <v>1</v>
      </c>
      <c r="N10" s="21">
        <v>1</v>
      </c>
      <c r="O10" s="21">
        <v>1</v>
      </c>
      <c r="P10" s="21">
        <v>11</v>
      </c>
      <c r="Q10" s="21">
        <v>1</v>
      </c>
      <c r="R10" s="21">
        <v>0</v>
      </c>
      <c r="S10" s="21">
        <v>0</v>
      </c>
      <c r="T10" s="21">
        <v>0</v>
      </c>
      <c r="U10" s="21">
        <v>2</v>
      </c>
      <c r="V10" s="21">
        <v>0</v>
      </c>
      <c r="W10" s="21">
        <v>1</v>
      </c>
      <c r="X10" s="21">
        <v>0</v>
      </c>
      <c r="Y10" s="21">
        <v>1</v>
      </c>
      <c r="Z10" s="21">
        <v>1</v>
      </c>
      <c r="AA10" s="21">
        <v>0</v>
      </c>
      <c r="AB10" s="22">
        <v>23</v>
      </c>
      <c r="AC10" s="23"/>
    </row>
    <row r="11" spans="1:31" s="24" customFormat="1" ht="27" customHeight="1">
      <c r="A11" s="25" t="s">
        <v>31</v>
      </c>
      <c r="B11" s="21">
        <v>3</v>
      </c>
      <c r="C11" s="21">
        <v>8</v>
      </c>
      <c r="D11" s="21">
        <v>2</v>
      </c>
      <c r="E11" s="21">
        <v>17</v>
      </c>
      <c r="F11" s="21">
        <v>2</v>
      </c>
      <c r="G11" s="21">
        <v>5</v>
      </c>
      <c r="H11" s="21">
        <v>8</v>
      </c>
      <c r="I11" s="21">
        <v>9</v>
      </c>
      <c r="J11" s="21">
        <v>1</v>
      </c>
      <c r="K11" s="21">
        <v>3</v>
      </c>
      <c r="L11" s="21">
        <v>8</v>
      </c>
      <c r="M11" s="21">
        <v>12</v>
      </c>
      <c r="N11" s="21">
        <v>10</v>
      </c>
      <c r="O11" s="21">
        <v>7</v>
      </c>
      <c r="P11" s="21">
        <v>165</v>
      </c>
      <c r="Q11" s="21">
        <v>4</v>
      </c>
      <c r="R11" s="21">
        <v>1</v>
      </c>
      <c r="S11" s="21">
        <v>5</v>
      </c>
      <c r="T11" s="21">
        <v>3</v>
      </c>
      <c r="U11" s="21">
        <v>10</v>
      </c>
      <c r="V11" s="21">
        <v>4</v>
      </c>
      <c r="W11" s="21">
        <v>6</v>
      </c>
      <c r="X11" s="21">
        <v>4</v>
      </c>
      <c r="Y11" s="21">
        <v>1</v>
      </c>
      <c r="Z11" s="21">
        <v>3</v>
      </c>
      <c r="AA11" s="21">
        <v>2</v>
      </c>
      <c r="AB11" s="22">
        <v>303</v>
      </c>
      <c r="AC11" s="23"/>
    </row>
    <row r="12" spans="1:31" s="24" customFormat="1" ht="20.100000000000001" customHeight="1">
      <c r="A12" s="26" t="s">
        <v>32</v>
      </c>
      <c r="B12" s="21">
        <v>0</v>
      </c>
      <c r="C12" s="21">
        <v>2</v>
      </c>
      <c r="D12" s="21">
        <v>0</v>
      </c>
      <c r="E12" s="21">
        <v>1</v>
      </c>
      <c r="F12" s="21">
        <v>0</v>
      </c>
      <c r="G12" s="21">
        <v>2</v>
      </c>
      <c r="H12" s="21">
        <v>0</v>
      </c>
      <c r="I12" s="21">
        <v>1</v>
      </c>
      <c r="J12" s="21">
        <v>0</v>
      </c>
      <c r="K12" s="21">
        <v>0</v>
      </c>
      <c r="L12" s="21">
        <v>2</v>
      </c>
      <c r="M12" s="21">
        <v>2</v>
      </c>
      <c r="N12" s="21">
        <v>1</v>
      </c>
      <c r="O12" s="21">
        <v>1</v>
      </c>
      <c r="P12" s="21">
        <v>16</v>
      </c>
      <c r="Q12" s="21">
        <v>1</v>
      </c>
      <c r="R12" s="21">
        <v>0</v>
      </c>
      <c r="S12" s="21">
        <v>0</v>
      </c>
      <c r="T12" s="21">
        <v>0</v>
      </c>
      <c r="U12" s="21">
        <v>2</v>
      </c>
      <c r="V12" s="21">
        <v>1</v>
      </c>
      <c r="W12" s="21">
        <v>1</v>
      </c>
      <c r="X12" s="21">
        <v>1</v>
      </c>
      <c r="Y12" s="21">
        <v>0</v>
      </c>
      <c r="Z12" s="21">
        <v>1</v>
      </c>
      <c r="AA12" s="21">
        <v>0</v>
      </c>
      <c r="AB12" s="22">
        <v>35</v>
      </c>
      <c r="AC12" s="23"/>
    </row>
    <row r="13" spans="1:31" s="24" customFormat="1" ht="20.100000000000001" customHeight="1">
      <c r="A13" s="26" t="s">
        <v>33</v>
      </c>
      <c r="B13" s="21">
        <v>0</v>
      </c>
      <c r="C13" s="21">
        <v>1</v>
      </c>
      <c r="D13" s="21">
        <v>0</v>
      </c>
      <c r="E13" s="21">
        <v>2</v>
      </c>
      <c r="F13" s="21">
        <v>0</v>
      </c>
      <c r="G13" s="21">
        <v>1</v>
      </c>
      <c r="H13" s="21">
        <v>2</v>
      </c>
      <c r="I13" s="21">
        <v>2</v>
      </c>
      <c r="J13" s="21">
        <v>0</v>
      </c>
      <c r="K13" s="21">
        <v>0</v>
      </c>
      <c r="L13" s="21">
        <v>2</v>
      </c>
      <c r="M13" s="21">
        <v>1</v>
      </c>
      <c r="N13" s="21">
        <v>2</v>
      </c>
      <c r="O13" s="21">
        <v>2</v>
      </c>
      <c r="P13" s="21">
        <v>38</v>
      </c>
      <c r="Q13" s="21">
        <v>1</v>
      </c>
      <c r="R13" s="21">
        <v>0</v>
      </c>
      <c r="S13" s="21">
        <v>0</v>
      </c>
      <c r="T13" s="21">
        <v>0</v>
      </c>
      <c r="U13" s="21">
        <v>3</v>
      </c>
      <c r="V13" s="21">
        <v>1</v>
      </c>
      <c r="W13" s="21">
        <v>1</v>
      </c>
      <c r="X13" s="21">
        <v>1</v>
      </c>
      <c r="Y13" s="21">
        <v>0</v>
      </c>
      <c r="Z13" s="21">
        <v>1</v>
      </c>
      <c r="AA13" s="21">
        <v>0</v>
      </c>
      <c r="AB13" s="22">
        <v>61</v>
      </c>
      <c r="AC13" s="23"/>
    </row>
    <row r="14" spans="1:31" s="24" customFormat="1" ht="20.100000000000001" customHeight="1">
      <c r="A14" s="24" t="s">
        <v>34</v>
      </c>
      <c r="B14" s="21">
        <v>0</v>
      </c>
      <c r="C14" s="21">
        <v>2</v>
      </c>
      <c r="D14" s="21">
        <v>1</v>
      </c>
      <c r="E14" s="21">
        <v>6</v>
      </c>
      <c r="F14" s="21">
        <v>0</v>
      </c>
      <c r="G14" s="21">
        <v>4</v>
      </c>
      <c r="H14" s="21">
        <v>5</v>
      </c>
      <c r="I14" s="21">
        <v>4</v>
      </c>
      <c r="J14" s="21">
        <v>0</v>
      </c>
      <c r="K14" s="21">
        <v>2</v>
      </c>
      <c r="L14" s="21">
        <v>3</v>
      </c>
      <c r="M14" s="21">
        <v>3</v>
      </c>
      <c r="N14" s="21">
        <v>5</v>
      </c>
      <c r="O14" s="21">
        <v>3</v>
      </c>
      <c r="P14" s="21">
        <v>93</v>
      </c>
      <c r="Q14" s="21">
        <v>1</v>
      </c>
      <c r="R14" s="21">
        <v>1</v>
      </c>
      <c r="S14" s="21">
        <v>2</v>
      </c>
      <c r="T14" s="21">
        <v>1</v>
      </c>
      <c r="U14" s="21">
        <v>6</v>
      </c>
      <c r="V14" s="21">
        <v>2</v>
      </c>
      <c r="W14" s="21">
        <v>2</v>
      </c>
      <c r="X14" s="21">
        <v>2</v>
      </c>
      <c r="Y14" s="21">
        <v>1</v>
      </c>
      <c r="Z14" s="21">
        <v>1</v>
      </c>
      <c r="AA14" s="21">
        <v>0</v>
      </c>
      <c r="AB14" s="22">
        <v>150</v>
      </c>
      <c r="AC14" s="23"/>
    </row>
    <row r="15" spans="1:31" s="24" customFormat="1" ht="20.100000000000001" customHeight="1">
      <c r="A15" s="24" t="s">
        <v>35</v>
      </c>
      <c r="B15" s="21">
        <v>0</v>
      </c>
      <c r="C15" s="21">
        <v>0</v>
      </c>
      <c r="D15" s="21">
        <v>0</v>
      </c>
      <c r="E15" s="21">
        <v>0</v>
      </c>
      <c r="F15" s="21">
        <v>0</v>
      </c>
      <c r="G15" s="21">
        <v>0</v>
      </c>
      <c r="H15" s="21">
        <v>0</v>
      </c>
      <c r="I15" s="21">
        <v>0</v>
      </c>
      <c r="J15" s="21">
        <v>0</v>
      </c>
      <c r="K15" s="21">
        <v>0</v>
      </c>
      <c r="L15" s="21">
        <v>0</v>
      </c>
      <c r="M15" s="21">
        <v>0</v>
      </c>
      <c r="N15" s="21">
        <v>0</v>
      </c>
      <c r="O15" s="21">
        <v>0</v>
      </c>
      <c r="P15" s="21">
        <v>1</v>
      </c>
      <c r="Q15" s="21">
        <v>0</v>
      </c>
      <c r="R15" s="21">
        <v>0</v>
      </c>
      <c r="S15" s="21">
        <v>0</v>
      </c>
      <c r="T15" s="21">
        <v>0</v>
      </c>
      <c r="U15" s="21">
        <v>0</v>
      </c>
      <c r="V15" s="21">
        <v>0</v>
      </c>
      <c r="W15" s="21">
        <v>0</v>
      </c>
      <c r="X15" s="21">
        <v>0</v>
      </c>
      <c r="Y15" s="21">
        <v>0</v>
      </c>
      <c r="Z15" s="21">
        <v>0</v>
      </c>
      <c r="AA15" s="21">
        <v>0</v>
      </c>
      <c r="AB15" s="22">
        <v>1</v>
      </c>
      <c r="AC15" s="23"/>
    </row>
    <row r="16" spans="1:31" s="24" customFormat="1" ht="20.100000000000001" customHeight="1">
      <c r="A16" s="24" t="s">
        <v>36</v>
      </c>
      <c r="B16" s="21">
        <v>0</v>
      </c>
      <c r="C16" s="21">
        <v>3</v>
      </c>
      <c r="D16" s="21">
        <v>2</v>
      </c>
      <c r="E16" s="21">
        <v>6</v>
      </c>
      <c r="F16" s="21">
        <v>1</v>
      </c>
      <c r="G16" s="21">
        <v>2</v>
      </c>
      <c r="H16" s="21">
        <v>6</v>
      </c>
      <c r="I16" s="21">
        <v>3</v>
      </c>
      <c r="J16" s="21">
        <v>0</v>
      </c>
      <c r="K16" s="21">
        <v>1</v>
      </c>
      <c r="L16" s="21">
        <v>7</v>
      </c>
      <c r="M16" s="21">
        <v>3</v>
      </c>
      <c r="N16" s="21">
        <v>5</v>
      </c>
      <c r="O16" s="21">
        <v>3</v>
      </c>
      <c r="P16" s="21">
        <v>82</v>
      </c>
      <c r="Q16" s="21">
        <v>2</v>
      </c>
      <c r="R16" s="21">
        <v>1</v>
      </c>
      <c r="S16" s="21">
        <v>2</v>
      </c>
      <c r="T16" s="21">
        <v>1</v>
      </c>
      <c r="U16" s="21">
        <v>6</v>
      </c>
      <c r="V16" s="21">
        <v>3</v>
      </c>
      <c r="W16" s="21">
        <v>2</v>
      </c>
      <c r="X16" s="21">
        <v>2</v>
      </c>
      <c r="Y16" s="21">
        <v>1</v>
      </c>
      <c r="Z16" s="21">
        <v>2</v>
      </c>
      <c r="AA16" s="21">
        <v>0</v>
      </c>
      <c r="AB16" s="22">
        <v>146</v>
      </c>
      <c r="AC16" s="23"/>
    </row>
    <row r="17" spans="1:31" s="24" customFormat="1" ht="20.100000000000001" customHeight="1">
      <c r="A17" s="24" t="s">
        <v>37</v>
      </c>
      <c r="B17" s="21">
        <v>4</v>
      </c>
      <c r="C17" s="21">
        <v>17</v>
      </c>
      <c r="D17" s="21">
        <v>4</v>
      </c>
      <c r="E17" s="21">
        <v>22</v>
      </c>
      <c r="F17" s="21">
        <v>5</v>
      </c>
      <c r="G17" s="21">
        <v>18</v>
      </c>
      <c r="H17" s="21">
        <v>7</v>
      </c>
      <c r="I17" s="21">
        <v>18</v>
      </c>
      <c r="J17" s="21">
        <v>3</v>
      </c>
      <c r="K17" s="21">
        <v>5</v>
      </c>
      <c r="L17" s="21">
        <v>5</v>
      </c>
      <c r="M17" s="21">
        <v>12</v>
      </c>
      <c r="N17" s="21">
        <v>13</v>
      </c>
      <c r="O17" s="21">
        <v>15</v>
      </c>
      <c r="P17" s="21">
        <v>72</v>
      </c>
      <c r="Q17" s="21">
        <v>1</v>
      </c>
      <c r="R17" s="21">
        <v>1</v>
      </c>
      <c r="S17" s="21">
        <v>3</v>
      </c>
      <c r="T17" s="21">
        <v>3</v>
      </c>
      <c r="U17" s="21">
        <v>22</v>
      </c>
      <c r="V17" s="21">
        <v>18</v>
      </c>
      <c r="W17" s="21">
        <v>8</v>
      </c>
      <c r="X17" s="21">
        <v>4</v>
      </c>
      <c r="Y17" s="21">
        <v>3</v>
      </c>
      <c r="Z17" s="21">
        <v>2</v>
      </c>
      <c r="AA17" s="21">
        <v>0</v>
      </c>
      <c r="AB17" s="22">
        <v>285</v>
      </c>
      <c r="AC17" s="23"/>
    </row>
    <row r="18" spans="1:31" s="24" customFormat="1" ht="20.100000000000001" customHeight="1">
      <c r="A18" s="24" t="s">
        <v>38</v>
      </c>
      <c r="B18" s="21">
        <v>0</v>
      </c>
      <c r="C18" s="21">
        <v>0</v>
      </c>
      <c r="D18" s="21">
        <v>0</v>
      </c>
      <c r="E18" s="21">
        <v>1</v>
      </c>
      <c r="F18" s="21">
        <v>0</v>
      </c>
      <c r="G18" s="21">
        <v>0</v>
      </c>
      <c r="H18" s="21">
        <v>0</v>
      </c>
      <c r="I18" s="21">
        <v>0</v>
      </c>
      <c r="J18" s="21">
        <v>0</v>
      </c>
      <c r="K18" s="21">
        <v>0</v>
      </c>
      <c r="L18" s="21">
        <v>0</v>
      </c>
      <c r="M18" s="21">
        <v>0</v>
      </c>
      <c r="N18" s="21">
        <v>1</v>
      </c>
      <c r="O18" s="21">
        <v>1</v>
      </c>
      <c r="P18" s="21">
        <v>7</v>
      </c>
      <c r="Q18" s="21">
        <v>0</v>
      </c>
      <c r="R18" s="21">
        <v>0</v>
      </c>
      <c r="S18" s="21">
        <v>0</v>
      </c>
      <c r="T18" s="21">
        <v>0</v>
      </c>
      <c r="U18" s="21">
        <v>1</v>
      </c>
      <c r="V18" s="21">
        <v>0</v>
      </c>
      <c r="W18" s="21">
        <v>0</v>
      </c>
      <c r="X18" s="21">
        <v>0</v>
      </c>
      <c r="Y18" s="21">
        <v>0</v>
      </c>
      <c r="Z18" s="21">
        <v>0</v>
      </c>
      <c r="AA18" s="21">
        <v>0</v>
      </c>
      <c r="AB18" s="22">
        <v>11</v>
      </c>
      <c r="AC18" s="23"/>
    </row>
    <row r="19" spans="1:31" s="24" customFormat="1" ht="20.100000000000001" customHeight="1">
      <c r="A19" s="24" t="s">
        <v>39</v>
      </c>
      <c r="B19" s="21">
        <v>0</v>
      </c>
      <c r="C19" s="21">
        <v>1</v>
      </c>
      <c r="D19" s="21">
        <v>0</v>
      </c>
      <c r="E19" s="21">
        <v>2</v>
      </c>
      <c r="F19" s="21">
        <v>0</v>
      </c>
      <c r="G19" s="21">
        <v>1</v>
      </c>
      <c r="H19" s="21">
        <v>2</v>
      </c>
      <c r="I19" s="21">
        <v>1</v>
      </c>
      <c r="J19" s="21">
        <v>0</v>
      </c>
      <c r="K19" s="21">
        <v>1</v>
      </c>
      <c r="L19" s="21">
        <v>3</v>
      </c>
      <c r="M19" s="21">
        <v>1</v>
      </c>
      <c r="N19" s="21">
        <v>4</v>
      </c>
      <c r="O19" s="21">
        <v>1</v>
      </c>
      <c r="P19" s="21">
        <v>28</v>
      </c>
      <c r="Q19" s="21">
        <v>1</v>
      </c>
      <c r="R19" s="21">
        <v>0</v>
      </c>
      <c r="S19" s="21">
        <v>0</v>
      </c>
      <c r="T19" s="21">
        <v>0</v>
      </c>
      <c r="U19" s="21">
        <v>4</v>
      </c>
      <c r="V19" s="21">
        <v>0</v>
      </c>
      <c r="W19" s="21">
        <v>0</v>
      </c>
      <c r="X19" s="21">
        <v>1</v>
      </c>
      <c r="Y19" s="21">
        <v>0</v>
      </c>
      <c r="Z19" s="21">
        <v>1</v>
      </c>
      <c r="AA19" s="21">
        <v>0</v>
      </c>
      <c r="AB19" s="22">
        <v>52</v>
      </c>
      <c r="AC19" s="23"/>
    </row>
    <row r="20" spans="1:31" s="24" customFormat="1" ht="20.100000000000001" customHeight="1">
      <c r="A20" s="24" t="s">
        <v>40</v>
      </c>
      <c r="B20" s="21">
        <v>0</v>
      </c>
      <c r="C20" s="21">
        <v>0</v>
      </c>
      <c r="D20" s="21">
        <v>0</v>
      </c>
      <c r="E20" s="21">
        <v>0</v>
      </c>
      <c r="F20" s="21">
        <v>0</v>
      </c>
      <c r="G20" s="21">
        <v>0</v>
      </c>
      <c r="H20" s="21">
        <v>0</v>
      </c>
      <c r="I20" s="21">
        <v>0</v>
      </c>
      <c r="J20" s="21">
        <v>0</v>
      </c>
      <c r="K20" s="21">
        <v>0</v>
      </c>
      <c r="L20" s="21">
        <v>0</v>
      </c>
      <c r="M20" s="21">
        <v>0</v>
      </c>
      <c r="N20" s="21">
        <v>0</v>
      </c>
      <c r="O20" s="21">
        <v>0</v>
      </c>
      <c r="P20" s="21">
        <v>1</v>
      </c>
      <c r="Q20" s="21">
        <v>0</v>
      </c>
      <c r="R20" s="21">
        <v>0</v>
      </c>
      <c r="S20" s="21">
        <v>0</v>
      </c>
      <c r="T20" s="21">
        <v>0</v>
      </c>
      <c r="U20" s="21">
        <v>0</v>
      </c>
      <c r="V20" s="21">
        <v>0</v>
      </c>
      <c r="W20" s="21">
        <v>0</v>
      </c>
      <c r="X20" s="21">
        <v>0</v>
      </c>
      <c r="Y20" s="21">
        <v>0</v>
      </c>
      <c r="Z20" s="21">
        <v>0</v>
      </c>
      <c r="AA20" s="21">
        <v>0</v>
      </c>
      <c r="AB20" s="22">
        <v>1</v>
      </c>
      <c r="AC20" s="23"/>
    </row>
    <row r="21" spans="1:31" s="24" customFormat="1" ht="20.100000000000001" customHeight="1">
      <c r="A21" s="24" t="s">
        <v>41</v>
      </c>
      <c r="B21" s="21">
        <v>0</v>
      </c>
      <c r="C21" s="21">
        <v>1</v>
      </c>
      <c r="D21" s="21">
        <v>0</v>
      </c>
      <c r="E21" s="21">
        <v>2</v>
      </c>
      <c r="F21" s="21">
        <v>0</v>
      </c>
      <c r="G21" s="21">
        <v>1</v>
      </c>
      <c r="H21" s="21">
        <v>1</v>
      </c>
      <c r="I21" s="21">
        <v>0</v>
      </c>
      <c r="J21" s="21">
        <v>0</v>
      </c>
      <c r="K21" s="21">
        <v>0</v>
      </c>
      <c r="L21" s="21">
        <v>1</v>
      </c>
      <c r="M21" s="21">
        <v>1</v>
      </c>
      <c r="N21" s="21">
        <v>1</v>
      </c>
      <c r="O21" s="21">
        <v>2</v>
      </c>
      <c r="P21" s="21">
        <v>17</v>
      </c>
      <c r="Q21" s="21">
        <v>1</v>
      </c>
      <c r="R21" s="21">
        <v>0</v>
      </c>
      <c r="S21" s="21">
        <v>0</v>
      </c>
      <c r="T21" s="21">
        <v>0</v>
      </c>
      <c r="U21" s="21">
        <v>1</v>
      </c>
      <c r="V21" s="21">
        <v>1</v>
      </c>
      <c r="W21" s="21">
        <v>0</v>
      </c>
      <c r="X21" s="21">
        <v>0</v>
      </c>
      <c r="Y21" s="21">
        <v>0</v>
      </c>
      <c r="Z21" s="21">
        <v>1</v>
      </c>
      <c r="AA21" s="21">
        <v>0</v>
      </c>
      <c r="AB21" s="22">
        <v>31</v>
      </c>
      <c r="AC21" s="23"/>
    </row>
    <row r="22" spans="1:31" s="24" customFormat="1" ht="20.100000000000001" customHeight="1">
      <c r="A22" s="27" t="s">
        <v>42</v>
      </c>
      <c r="B22" s="21">
        <v>0</v>
      </c>
      <c r="C22" s="21">
        <v>2</v>
      </c>
      <c r="D22" s="21">
        <v>0</v>
      </c>
      <c r="E22" s="21">
        <v>2</v>
      </c>
      <c r="F22" s="21">
        <v>0</v>
      </c>
      <c r="G22" s="21">
        <v>1</v>
      </c>
      <c r="H22" s="21">
        <v>1</v>
      </c>
      <c r="I22" s="21">
        <v>1</v>
      </c>
      <c r="J22" s="21">
        <v>0</v>
      </c>
      <c r="K22" s="21">
        <v>1</v>
      </c>
      <c r="L22" s="21">
        <v>3</v>
      </c>
      <c r="M22" s="21">
        <v>1</v>
      </c>
      <c r="N22" s="21">
        <v>2</v>
      </c>
      <c r="O22" s="21">
        <v>2</v>
      </c>
      <c r="P22" s="21">
        <v>18</v>
      </c>
      <c r="Q22" s="21">
        <v>1</v>
      </c>
      <c r="R22" s="21">
        <v>0</v>
      </c>
      <c r="S22" s="21">
        <v>0</v>
      </c>
      <c r="T22" s="21">
        <v>0</v>
      </c>
      <c r="U22" s="21">
        <v>3</v>
      </c>
      <c r="V22" s="21">
        <v>1</v>
      </c>
      <c r="W22" s="21">
        <v>1</v>
      </c>
      <c r="X22" s="21">
        <v>1</v>
      </c>
      <c r="Y22" s="21">
        <v>0</v>
      </c>
      <c r="Z22" s="21">
        <v>1</v>
      </c>
      <c r="AA22" s="21">
        <v>0</v>
      </c>
      <c r="AB22" s="22">
        <v>42</v>
      </c>
      <c r="AC22" s="23"/>
    </row>
    <row r="23" spans="1:31" s="24" customFormat="1" ht="20.100000000000001" customHeight="1">
      <c r="A23" s="26" t="s">
        <v>43</v>
      </c>
      <c r="B23" s="21">
        <v>0</v>
      </c>
      <c r="C23" s="21">
        <v>0</v>
      </c>
      <c r="D23" s="21">
        <v>0</v>
      </c>
      <c r="E23" s="21">
        <v>0</v>
      </c>
      <c r="F23" s="21">
        <v>0</v>
      </c>
      <c r="G23" s="21">
        <v>0</v>
      </c>
      <c r="H23" s="21">
        <v>0</v>
      </c>
      <c r="I23" s="21">
        <v>0</v>
      </c>
      <c r="J23" s="21">
        <v>0</v>
      </c>
      <c r="K23" s="21">
        <v>0</v>
      </c>
      <c r="L23" s="21">
        <v>0</v>
      </c>
      <c r="M23" s="21">
        <v>0</v>
      </c>
      <c r="N23" s="21">
        <v>0</v>
      </c>
      <c r="O23" s="21">
        <v>0</v>
      </c>
      <c r="P23" s="21">
        <v>1</v>
      </c>
      <c r="Q23" s="21">
        <v>0</v>
      </c>
      <c r="R23" s="21">
        <v>0</v>
      </c>
      <c r="S23" s="21">
        <v>0</v>
      </c>
      <c r="T23" s="21">
        <v>0</v>
      </c>
      <c r="U23" s="21">
        <v>0</v>
      </c>
      <c r="V23" s="21">
        <v>0</v>
      </c>
      <c r="W23" s="21">
        <v>0</v>
      </c>
      <c r="X23" s="21">
        <v>0</v>
      </c>
      <c r="Y23" s="21">
        <v>0</v>
      </c>
      <c r="Z23" s="21">
        <v>0</v>
      </c>
      <c r="AA23" s="21">
        <v>0</v>
      </c>
      <c r="AB23" s="22">
        <v>1</v>
      </c>
      <c r="AC23" s="23"/>
    </row>
    <row r="24" spans="1:31" s="24" customFormat="1" ht="20.100000000000001" customHeight="1">
      <c r="A24" s="26" t="s">
        <v>44</v>
      </c>
      <c r="B24" s="21">
        <v>0</v>
      </c>
      <c r="C24" s="21">
        <v>0</v>
      </c>
      <c r="D24" s="21">
        <v>0</v>
      </c>
      <c r="E24" s="21">
        <v>0</v>
      </c>
      <c r="F24" s="21">
        <v>0</v>
      </c>
      <c r="G24" s="21">
        <v>0</v>
      </c>
      <c r="H24" s="21">
        <v>0</v>
      </c>
      <c r="I24" s="21">
        <v>0</v>
      </c>
      <c r="J24" s="21">
        <v>0</v>
      </c>
      <c r="K24" s="21">
        <v>0</v>
      </c>
      <c r="L24" s="21">
        <v>0</v>
      </c>
      <c r="M24" s="21">
        <v>0</v>
      </c>
      <c r="N24" s="21">
        <v>0</v>
      </c>
      <c r="O24" s="21">
        <v>0</v>
      </c>
      <c r="P24" s="21">
        <v>1</v>
      </c>
      <c r="Q24" s="21">
        <v>0</v>
      </c>
      <c r="R24" s="21">
        <v>0</v>
      </c>
      <c r="S24" s="21">
        <v>0</v>
      </c>
      <c r="T24" s="21">
        <v>0</v>
      </c>
      <c r="U24" s="21">
        <v>0</v>
      </c>
      <c r="V24" s="21">
        <v>0</v>
      </c>
      <c r="W24" s="21">
        <v>0</v>
      </c>
      <c r="X24" s="21">
        <v>0</v>
      </c>
      <c r="Y24" s="21">
        <v>0</v>
      </c>
      <c r="Z24" s="21">
        <v>0</v>
      </c>
      <c r="AA24" s="21">
        <v>0</v>
      </c>
      <c r="AB24" s="22">
        <v>1</v>
      </c>
      <c r="AC24" s="23"/>
    </row>
    <row r="25" spans="1:31" s="24" customFormat="1" ht="20.100000000000001" customHeight="1">
      <c r="A25" s="26" t="s">
        <v>45</v>
      </c>
      <c r="B25" s="21">
        <v>0</v>
      </c>
      <c r="C25" s="21">
        <v>0</v>
      </c>
      <c r="D25" s="21">
        <v>0</v>
      </c>
      <c r="E25" s="21">
        <v>0</v>
      </c>
      <c r="F25" s="21">
        <v>0</v>
      </c>
      <c r="G25" s="21">
        <v>0</v>
      </c>
      <c r="H25" s="21">
        <v>0</v>
      </c>
      <c r="I25" s="21">
        <v>0</v>
      </c>
      <c r="J25" s="21">
        <v>0</v>
      </c>
      <c r="K25" s="21">
        <v>0</v>
      </c>
      <c r="L25" s="21">
        <v>0</v>
      </c>
      <c r="M25" s="21">
        <v>0</v>
      </c>
      <c r="N25" s="21">
        <v>0</v>
      </c>
      <c r="O25" s="21">
        <v>0</v>
      </c>
      <c r="P25" s="21">
        <v>1</v>
      </c>
      <c r="Q25" s="21">
        <v>0</v>
      </c>
      <c r="R25" s="21">
        <v>0</v>
      </c>
      <c r="S25" s="21">
        <v>0</v>
      </c>
      <c r="T25" s="21">
        <v>0</v>
      </c>
      <c r="U25" s="21">
        <v>0</v>
      </c>
      <c r="V25" s="21">
        <v>0</v>
      </c>
      <c r="W25" s="21">
        <v>0</v>
      </c>
      <c r="X25" s="21">
        <v>0</v>
      </c>
      <c r="Y25" s="21">
        <v>0</v>
      </c>
      <c r="Z25" s="21">
        <v>0</v>
      </c>
      <c r="AA25" s="21">
        <v>0</v>
      </c>
      <c r="AB25" s="22">
        <v>1</v>
      </c>
      <c r="AC25" s="23"/>
    </row>
    <row r="26" spans="1:31" s="24" customFormat="1" ht="20.100000000000001" customHeight="1">
      <c r="A26" s="26" t="s">
        <v>46</v>
      </c>
      <c r="B26" s="21">
        <v>1</v>
      </c>
      <c r="C26" s="21">
        <v>5</v>
      </c>
      <c r="D26" s="21">
        <v>0</v>
      </c>
      <c r="E26" s="21">
        <v>14</v>
      </c>
      <c r="F26" s="21">
        <v>1</v>
      </c>
      <c r="G26" s="21">
        <v>5</v>
      </c>
      <c r="H26" s="21">
        <v>4</v>
      </c>
      <c r="I26" s="21">
        <v>2</v>
      </c>
      <c r="J26" s="21">
        <v>0</v>
      </c>
      <c r="K26" s="21">
        <v>2</v>
      </c>
      <c r="L26" s="21">
        <v>5</v>
      </c>
      <c r="M26" s="21">
        <v>3</v>
      </c>
      <c r="N26" s="21">
        <v>10</v>
      </c>
      <c r="O26" s="21">
        <v>8</v>
      </c>
      <c r="P26" s="21">
        <v>36</v>
      </c>
      <c r="Q26" s="21">
        <v>2</v>
      </c>
      <c r="R26" s="21">
        <v>1</v>
      </c>
      <c r="S26" s="21">
        <v>2</v>
      </c>
      <c r="T26" s="21">
        <v>0</v>
      </c>
      <c r="U26" s="21">
        <v>13</v>
      </c>
      <c r="V26" s="21">
        <v>2</v>
      </c>
      <c r="W26" s="21">
        <v>2</v>
      </c>
      <c r="X26" s="21">
        <v>2</v>
      </c>
      <c r="Y26" s="21">
        <v>2</v>
      </c>
      <c r="Z26" s="21">
        <v>2</v>
      </c>
      <c r="AA26" s="21">
        <v>0</v>
      </c>
      <c r="AB26" s="22">
        <v>124</v>
      </c>
      <c r="AC26" s="23"/>
    </row>
    <row r="27" spans="1:31" s="18" customFormat="1" ht="22.65" customHeight="1">
      <c r="A27" s="19" t="s">
        <v>47</v>
      </c>
      <c r="B27" s="22">
        <v>9</v>
      </c>
      <c r="C27" s="22">
        <v>46</v>
      </c>
      <c r="D27" s="22">
        <v>12</v>
      </c>
      <c r="E27" s="22">
        <v>89</v>
      </c>
      <c r="F27" s="22">
        <v>10</v>
      </c>
      <c r="G27" s="22">
        <v>44</v>
      </c>
      <c r="H27" s="22">
        <v>47</v>
      </c>
      <c r="I27" s="22">
        <v>51</v>
      </c>
      <c r="J27" s="22">
        <v>4</v>
      </c>
      <c r="K27" s="22">
        <v>18</v>
      </c>
      <c r="L27" s="22">
        <v>44</v>
      </c>
      <c r="M27" s="22">
        <v>48</v>
      </c>
      <c r="N27" s="22">
        <v>65</v>
      </c>
      <c r="O27" s="22">
        <v>53</v>
      </c>
      <c r="P27" s="22">
        <v>751</v>
      </c>
      <c r="Q27" s="22">
        <v>20</v>
      </c>
      <c r="R27" s="22">
        <v>6</v>
      </c>
      <c r="S27" s="22">
        <v>16</v>
      </c>
      <c r="T27" s="22">
        <v>9</v>
      </c>
      <c r="U27" s="22">
        <v>81</v>
      </c>
      <c r="V27" s="22">
        <v>36</v>
      </c>
      <c r="W27" s="22">
        <v>30</v>
      </c>
      <c r="X27" s="22">
        <v>20</v>
      </c>
      <c r="Y27" s="22">
        <v>10</v>
      </c>
      <c r="Z27" s="22">
        <v>19</v>
      </c>
      <c r="AA27" s="22">
        <v>2</v>
      </c>
      <c r="AB27" s="22">
        <v>1540</v>
      </c>
      <c r="AC27" s="23"/>
    </row>
    <row r="28" spans="1:31" ht="6" customHeight="1" thickBo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9"/>
      <c r="AC28" s="13"/>
      <c r="AD28" s="13"/>
      <c r="AE28" s="13"/>
    </row>
    <row r="29" spans="1:31" s="32" customFormat="1" ht="12.3" customHeight="1">
      <c r="A29" s="30" t="s">
        <v>48</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31"/>
      <c r="AD29" s="31"/>
      <c r="AE29" s="31"/>
    </row>
    <row r="30" spans="1:31" ht="15" customHeight="1">
      <c r="A30" s="33" t="s">
        <v>49</v>
      </c>
      <c r="B30" s="33"/>
      <c r="C30" s="33"/>
      <c r="D30" s="33"/>
      <c r="E30" s="33"/>
      <c r="F30" s="33"/>
      <c r="G30" s="33"/>
      <c r="H30" s="33"/>
      <c r="I30" s="33"/>
      <c r="J30" s="33"/>
      <c r="K30" s="33"/>
      <c r="L30" s="33"/>
      <c r="M30" s="18"/>
      <c r="N30" s="18"/>
      <c r="O30" s="18"/>
      <c r="P30" s="18"/>
      <c r="Q30" s="18"/>
      <c r="R30" s="18"/>
      <c r="S30" s="18"/>
      <c r="T30" s="18"/>
      <c r="U30" s="18"/>
      <c r="V30" s="18"/>
      <c r="W30" s="18"/>
      <c r="X30" s="18"/>
      <c r="Y30" s="18"/>
      <c r="Z30" s="18"/>
      <c r="AA30" s="18"/>
      <c r="AB30" s="19"/>
      <c r="AC30" s="13"/>
      <c r="AD30" s="13"/>
      <c r="AE30" s="13"/>
    </row>
    <row r="31" spans="1:31" ht="13.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34"/>
      <c r="AA31" s="18"/>
      <c r="AB31" s="19"/>
      <c r="AC31" s="13"/>
      <c r="AD31" s="13"/>
      <c r="AE31" s="13"/>
    </row>
    <row r="32" spans="1:31" ht="13.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34"/>
      <c r="AA32" s="18"/>
      <c r="AB32" s="19"/>
      <c r="AC32" s="13"/>
      <c r="AD32" s="13"/>
      <c r="AE32" s="13"/>
    </row>
    <row r="33" spans="1:31" ht="13.8">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34"/>
      <c r="AA33" s="18"/>
      <c r="AB33" s="19"/>
      <c r="AC33" s="13"/>
      <c r="AD33" s="13"/>
      <c r="AE33" s="13"/>
    </row>
    <row r="34" spans="1:3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6"/>
    </row>
    <row r="35" spans="1:3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4"/>
      <c r="AA35" s="35"/>
      <c r="AB35" s="36"/>
    </row>
    <row r="36" spans="1:31">
      <c r="Z36" s="34"/>
    </row>
    <row r="37" spans="1:31">
      <c r="Z37" s="34"/>
    </row>
    <row r="38" spans="1:31">
      <c r="Z38" s="34"/>
    </row>
    <row r="39" spans="1:31">
      <c r="Z39" s="34"/>
    </row>
    <row r="40" spans="1:31">
      <c r="Z40" s="34"/>
    </row>
    <row r="41" spans="1:31">
      <c r="Z41" s="34"/>
    </row>
    <row r="42" spans="1:31">
      <c r="Z42" s="34"/>
    </row>
    <row r="43" spans="1:31">
      <c r="Z43" s="34"/>
    </row>
    <row r="44" spans="1:31">
      <c r="Z44" s="34"/>
    </row>
    <row r="45" spans="1:31">
      <c r="Z45" s="37"/>
    </row>
  </sheetData>
  <mergeCells count="2">
    <mergeCell ref="A2:AB2"/>
    <mergeCell ref="A3:AB3"/>
  </mergeCells>
  <hyperlinks>
    <hyperlink ref="A1" location="Índice!A1" display="Volver al Índice" xr:uid="{F941E069-67B9-405A-808C-9C7E53710F50}"/>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9E78F-D870-4911-A0BB-FB38DC874BB7}">
  <dimension ref="A1:AW33"/>
  <sheetViews>
    <sheetView showGridLines="0" zoomScale="85" zoomScaleNormal="85" workbookViewId="0"/>
  </sheetViews>
  <sheetFormatPr baseColWidth="10" defaultRowHeight="13.2"/>
  <cols>
    <col min="1" max="1" width="17.6640625" style="7" customWidth="1"/>
    <col min="2" max="2" width="4.109375" style="7" bestFit="1" customWidth="1"/>
    <col min="3" max="3" width="3.33203125" style="7" bestFit="1" customWidth="1"/>
    <col min="4" max="4" width="3.88671875" style="7" bestFit="1" customWidth="1"/>
    <col min="5" max="7" width="4.109375" style="7" bestFit="1" customWidth="1"/>
    <col min="8" max="8" width="3.88671875" style="7" bestFit="1" customWidth="1"/>
    <col min="9" max="9" width="4.109375" style="7" bestFit="1" customWidth="1"/>
    <col min="10" max="10" width="3.88671875" style="7" bestFit="1" customWidth="1"/>
    <col min="11" max="11" width="4.109375" style="7" bestFit="1" customWidth="1"/>
    <col min="12" max="13" width="3.88671875" style="7" bestFit="1" customWidth="1"/>
    <col min="14" max="14" width="4.109375" style="7" bestFit="1" customWidth="1"/>
    <col min="15" max="15" width="3.88671875" style="7" bestFit="1" customWidth="1"/>
    <col min="16" max="16" width="3.33203125" style="7" bestFit="1" customWidth="1"/>
    <col min="17" max="21" width="4.109375" style="7" bestFit="1" customWidth="1"/>
    <col min="22" max="22" width="5" style="8" customWidth="1"/>
    <col min="23" max="24" width="4.109375" style="7" bestFit="1" customWidth="1"/>
    <col min="25" max="26" width="3.33203125" style="7" bestFit="1" customWidth="1"/>
    <col min="27" max="27" width="3.44140625" style="7" bestFit="1" customWidth="1"/>
    <col min="28" max="29" width="4.109375" style="7" bestFit="1" customWidth="1"/>
    <col min="30" max="32" width="3.33203125" style="7" bestFit="1" customWidth="1"/>
    <col min="33" max="33" width="3.88671875" style="7" bestFit="1" customWidth="1"/>
    <col min="34" max="35" width="4.109375" style="7" bestFit="1" customWidth="1"/>
    <col min="36" max="36" width="3.88671875" style="7" bestFit="1" customWidth="1"/>
    <col min="37" max="37" width="4.109375" style="7" bestFit="1" customWidth="1"/>
    <col min="38" max="38" width="5.44140625" style="8" bestFit="1" customWidth="1"/>
    <col min="39" max="39" width="4.88671875" style="7" customWidth="1"/>
    <col min="40" max="40" width="3.44140625" style="7" bestFit="1" customWidth="1"/>
    <col min="41" max="41" width="4.109375" style="7" bestFit="1" customWidth="1"/>
    <col min="42" max="42" width="3.33203125" style="7" bestFit="1" customWidth="1"/>
    <col min="43" max="43" width="3.33203125" style="7" customWidth="1"/>
    <col min="44" max="44" width="3.33203125" style="7" bestFit="1" customWidth="1"/>
    <col min="45" max="45" width="3.88671875" style="7" bestFit="1" customWidth="1"/>
    <col min="46" max="46" width="4.33203125" style="8" customWidth="1"/>
    <col min="47" max="255" width="11.5546875" style="7"/>
    <col min="256" max="256" width="17.6640625" style="7" customWidth="1"/>
    <col min="257" max="257" width="4.109375" style="7" bestFit="1" customWidth="1"/>
    <col min="258" max="258" width="3.33203125" style="7" bestFit="1" customWidth="1"/>
    <col min="259" max="259" width="3.88671875" style="7" bestFit="1" customWidth="1"/>
    <col min="260" max="262" width="4.109375" style="7" bestFit="1" customWidth="1"/>
    <col min="263" max="263" width="3.88671875" style="7" bestFit="1" customWidth="1"/>
    <col min="264" max="264" width="4.109375" style="7" bestFit="1" customWidth="1"/>
    <col min="265" max="265" width="3.88671875" style="7" bestFit="1" customWidth="1"/>
    <col min="266" max="266" width="4.109375" style="7" bestFit="1" customWidth="1"/>
    <col min="267" max="268" width="3.88671875" style="7" bestFit="1" customWidth="1"/>
    <col min="269" max="269" width="4.109375" style="7" bestFit="1" customWidth="1"/>
    <col min="270" max="270" width="3.88671875" style="7" bestFit="1" customWidth="1"/>
    <col min="271" max="271" width="3.33203125" style="7" bestFit="1" customWidth="1"/>
    <col min="272" max="276" width="4.109375" style="7" bestFit="1" customWidth="1"/>
    <col min="277" max="277" width="5" style="7" bestFit="1" customWidth="1"/>
    <col min="278" max="278" width="5" style="7" customWidth="1"/>
    <col min="279" max="280" width="4.109375" style="7" bestFit="1" customWidth="1"/>
    <col min="281" max="282" width="3.33203125" style="7" bestFit="1" customWidth="1"/>
    <col min="283" max="283" width="3.44140625" style="7" bestFit="1" customWidth="1"/>
    <col min="284" max="285" width="4.109375" style="7" bestFit="1" customWidth="1"/>
    <col min="286" max="288" width="3.33203125" style="7" bestFit="1" customWidth="1"/>
    <col min="289" max="289" width="3.88671875" style="7" bestFit="1" customWidth="1"/>
    <col min="290" max="291" width="4.109375" style="7" bestFit="1" customWidth="1"/>
    <col min="292" max="292" width="3.88671875" style="7" bestFit="1" customWidth="1"/>
    <col min="293" max="293" width="4.109375" style="7" bestFit="1" customWidth="1"/>
    <col min="294" max="294" width="5.44140625" style="7" bestFit="1" customWidth="1"/>
    <col min="295" max="295" width="4.88671875" style="7" customWidth="1"/>
    <col min="296" max="296" width="3.44140625" style="7" bestFit="1" customWidth="1"/>
    <col min="297" max="297" width="4.109375" style="7" bestFit="1" customWidth="1"/>
    <col min="298" max="298" width="3.33203125" style="7" bestFit="1" customWidth="1"/>
    <col min="299" max="299" width="3.33203125" style="7" customWidth="1"/>
    <col min="300" max="300" width="3.33203125" style="7" bestFit="1" customWidth="1"/>
    <col min="301" max="301" width="3.88671875" style="7" bestFit="1" customWidth="1"/>
    <col min="302" max="302" width="4.33203125" style="7" customWidth="1"/>
    <col min="303" max="511" width="11.5546875" style="7"/>
    <col min="512" max="512" width="17.6640625" style="7" customWidth="1"/>
    <col min="513" max="513" width="4.109375" style="7" bestFit="1" customWidth="1"/>
    <col min="514" max="514" width="3.33203125" style="7" bestFit="1" customWidth="1"/>
    <col min="515" max="515" width="3.88671875" style="7" bestFit="1" customWidth="1"/>
    <col min="516" max="518" width="4.109375" style="7" bestFit="1" customWidth="1"/>
    <col min="519" max="519" width="3.88671875" style="7" bestFit="1" customWidth="1"/>
    <col min="520" max="520" width="4.109375" style="7" bestFit="1" customWidth="1"/>
    <col min="521" max="521" width="3.88671875" style="7" bestFit="1" customWidth="1"/>
    <col min="522" max="522" width="4.109375" style="7" bestFit="1" customWidth="1"/>
    <col min="523" max="524" width="3.88671875" style="7" bestFit="1" customWidth="1"/>
    <col min="525" max="525" width="4.109375" style="7" bestFit="1" customWidth="1"/>
    <col min="526" max="526" width="3.88671875" style="7" bestFit="1" customWidth="1"/>
    <col min="527" max="527" width="3.33203125" style="7" bestFit="1" customWidth="1"/>
    <col min="528" max="532" width="4.109375" style="7" bestFit="1" customWidth="1"/>
    <col min="533" max="533" width="5" style="7" bestFit="1" customWidth="1"/>
    <col min="534" max="534" width="5" style="7" customWidth="1"/>
    <col min="535" max="536" width="4.109375" style="7" bestFit="1" customWidth="1"/>
    <col min="537" max="538" width="3.33203125" style="7" bestFit="1" customWidth="1"/>
    <col min="539" max="539" width="3.44140625" style="7" bestFit="1" customWidth="1"/>
    <col min="540" max="541" width="4.109375" style="7" bestFit="1" customWidth="1"/>
    <col min="542" max="544" width="3.33203125" style="7" bestFit="1" customWidth="1"/>
    <col min="545" max="545" width="3.88671875" style="7" bestFit="1" customWidth="1"/>
    <col min="546" max="547" width="4.109375" style="7" bestFit="1" customWidth="1"/>
    <col min="548" max="548" width="3.88671875" style="7" bestFit="1" customWidth="1"/>
    <col min="549" max="549" width="4.109375" style="7" bestFit="1" customWidth="1"/>
    <col min="550" max="550" width="5.44140625" style="7" bestFit="1" customWidth="1"/>
    <col min="551" max="551" width="4.88671875" style="7" customWidth="1"/>
    <col min="552" max="552" width="3.44140625" style="7" bestFit="1" customWidth="1"/>
    <col min="553" max="553" width="4.109375" style="7" bestFit="1" customWidth="1"/>
    <col min="554" max="554" width="3.33203125" style="7" bestFit="1" customWidth="1"/>
    <col min="555" max="555" width="3.33203125" style="7" customWidth="1"/>
    <col min="556" max="556" width="3.33203125" style="7" bestFit="1" customWidth="1"/>
    <col min="557" max="557" width="3.88671875" style="7" bestFit="1" customWidth="1"/>
    <col min="558" max="558" width="4.33203125" style="7" customWidth="1"/>
    <col min="559" max="767" width="11.5546875" style="7"/>
    <col min="768" max="768" width="17.6640625" style="7" customWidth="1"/>
    <col min="769" max="769" width="4.109375" style="7" bestFit="1" customWidth="1"/>
    <col min="770" max="770" width="3.33203125" style="7" bestFit="1" customWidth="1"/>
    <col min="771" max="771" width="3.88671875" style="7" bestFit="1" customWidth="1"/>
    <col min="772" max="774" width="4.109375" style="7" bestFit="1" customWidth="1"/>
    <col min="775" max="775" width="3.88671875" style="7" bestFit="1" customWidth="1"/>
    <col min="776" max="776" width="4.109375" style="7" bestFit="1" customWidth="1"/>
    <col min="777" max="777" width="3.88671875" style="7" bestFit="1" customWidth="1"/>
    <col min="778" max="778" width="4.109375" style="7" bestFit="1" customWidth="1"/>
    <col min="779" max="780" width="3.88671875" style="7" bestFit="1" customWidth="1"/>
    <col min="781" max="781" width="4.109375" style="7" bestFit="1" customWidth="1"/>
    <col min="782" max="782" width="3.88671875" style="7" bestFit="1" customWidth="1"/>
    <col min="783" max="783" width="3.33203125" style="7" bestFit="1" customWidth="1"/>
    <col min="784" max="788" width="4.109375" style="7" bestFit="1" customWidth="1"/>
    <col min="789" max="789" width="5" style="7" bestFit="1" customWidth="1"/>
    <col min="790" max="790" width="5" style="7" customWidth="1"/>
    <col min="791" max="792" width="4.109375" style="7" bestFit="1" customWidth="1"/>
    <col min="793" max="794" width="3.33203125" style="7" bestFit="1" customWidth="1"/>
    <col min="795" max="795" width="3.44140625" style="7" bestFit="1" customWidth="1"/>
    <col min="796" max="797" width="4.109375" style="7" bestFit="1" customWidth="1"/>
    <col min="798" max="800" width="3.33203125" style="7" bestFit="1" customWidth="1"/>
    <col min="801" max="801" width="3.88671875" style="7" bestFit="1" customWidth="1"/>
    <col min="802" max="803" width="4.109375" style="7" bestFit="1" customWidth="1"/>
    <col min="804" max="804" width="3.88671875" style="7" bestFit="1" customWidth="1"/>
    <col min="805" max="805" width="4.109375" style="7" bestFit="1" customWidth="1"/>
    <col min="806" max="806" width="5.44140625" style="7" bestFit="1" customWidth="1"/>
    <col min="807" max="807" width="4.88671875" style="7" customWidth="1"/>
    <col min="808" max="808" width="3.44140625" style="7" bestFit="1" customWidth="1"/>
    <col min="809" max="809" width="4.109375" style="7" bestFit="1" customWidth="1"/>
    <col min="810" max="810" width="3.33203125" style="7" bestFit="1" customWidth="1"/>
    <col min="811" max="811" width="3.33203125" style="7" customWidth="1"/>
    <col min="812" max="812" width="3.33203125" style="7" bestFit="1" customWidth="1"/>
    <col min="813" max="813" width="3.88671875" style="7" bestFit="1" customWidth="1"/>
    <col min="814" max="814" width="4.33203125" style="7" customWidth="1"/>
    <col min="815" max="1023" width="11.5546875" style="7"/>
    <col min="1024" max="1024" width="17.6640625" style="7" customWidth="1"/>
    <col min="1025" max="1025" width="4.109375" style="7" bestFit="1" customWidth="1"/>
    <col min="1026" max="1026" width="3.33203125" style="7" bestFit="1" customWidth="1"/>
    <col min="1027" max="1027" width="3.88671875" style="7" bestFit="1" customWidth="1"/>
    <col min="1028" max="1030" width="4.109375" style="7" bestFit="1" customWidth="1"/>
    <col min="1031" max="1031" width="3.88671875" style="7" bestFit="1" customWidth="1"/>
    <col min="1032" max="1032" width="4.109375" style="7" bestFit="1" customWidth="1"/>
    <col min="1033" max="1033" width="3.88671875" style="7" bestFit="1" customWidth="1"/>
    <col min="1034" max="1034" width="4.109375" style="7" bestFit="1" customWidth="1"/>
    <col min="1035" max="1036" width="3.88671875" style="7" bestFit="1" customWidth="1"/>
    <col min="1037" max="1037" width="4.109375" style="7" bestFit="1" customWidth="1"/>
    <col min="1038" max="1038" width="3.88671875" style="7" bestFit="1" customWidth="1"/>
    <col min="1039" max="1039" width="3.33203125" style="7" bestFit="1" customWidth="1"/>
    <col min="1040" max="1044" width="4.109375" style="7" bestFit="1" customWidth="1"/>
    <col min="1045" max="1045" width="5" style="7" bestFit="1" customWidth="1"/>
    <col min="1046" max="1046" width="5" style="7" customWidth="1"/>
    <col min="1047" max="1048" width="4.109375" style="7" bestFit="1" customWidth="1"/>
    <col min="1049" max="1050" width="3.33203125" style="7" bestFit="1" customWidth="1"/>
    <col min="1051" max="1051" width="3.44140625" style="7" bestFit="1" customWidth="1"/>
    <col min="1052" max="1053" width="4.109375" style="7" bestFit="1" customWidth="1"/>
    <col min="1054" max="1056" width="3.33203125" style="7" bestFit="1" customWidth="1"/>
    <col min="1057" max="1057" width="3.88671875" style="7" bestFit="1" customWidth="1"/>
    <col min="1058" max="1059" width="4.109375" style="7" bestFit="1" customWidth="1"/>
    <col min="1060" max="1060" width="3.88671875" style="7" bestFit="1" customWidth="1"/>
    <col min="1061" max="1061" width="4.109375" style="7" bestFit="1" customWidth="1"/>
    <col min="1062" max="1062" width="5.44140625" style="7" bestFit="1" customWidth="1"/>
    <col min="1063" max="1063" width="4.88671875" style="7" customWidth="1"/>
    <col min="1064" max="1064" width="3.44140625" style="7" bestFit="1" customWidth="1"/>
    <col min="1065" max="1065" width="4.109375" style="7" bestFit="1" customWidth="1"/>
    <col min="1066" max="1066" width="3.33203125" style="7" bestFit="1" customWidth="1"/>
    <col min="1067" max="1067" width="3.33203125" style="7" customWidth="1"/>
    <col min="1068" max="1068" width="3.33203125" style="7" bestFit="1" customWidth="1"/>
    <col min="1069" max="1069" width="3.88671875" style="7" bestFit="1" customWidth="1"/>
    <col min="1070" max="1070" width="4.33203125" style="7" customWidth="1"/>
    <col min="1071" max="1279" width="11.5546875" style="7"/>
    <col min="1280" max="1280" width="17.6640625" style="7" customWidth="1"/>
    <col min="1281" max="1281" width="4.109375" style="7" bestFit="1" customWidth="1"/>
    <col min="1282" max="1282" width="3.33203125" style="7" bestFit="1" customWidth="1"/>
    <col min="1283" max="1283" width="3.88671875" style="7" bestFit="1" customWidth="1"/>
    <col min="1284" max="1286" width="4.109375" style="7" bestFit="1" customWidth="1"/>
    <col min="1287" max="1287" width="3.88671875" style="7" bestFit="1" customWidth="1"/>
    <col min="1288" max="1288" width="4.109375" style="7" bestFit="1" customWidth="1"/>
    <col min="1289" max="1289" width="3.88671875" style="7" bestFit="1" customWidth="1"/>
    <col min="1290" max="1290" width="4.109375" style="7" bestFit="1" customWidth="1"/>
    <col min="1291" max="1292" width="3.88671875" style="7" bestFit="1" customWidth="1"/>
    <col min="1293" max="1293" width="4.109375" style="7" bestFit="1" customWidth="1"/>
    <col min="1294" max="1294" width="3.88671875" style="7" bestFit="1" customWidth="1"/>
    <col min="1295" max="1295" width="3.33203125" style="7" bestFit="1" customWidth="1"/>
    <col min="1296" max="1300" width="4.109375" style="7" bestFit="1" customWidth="1"/>
    <col min="1301" max="1301" width="5" style="7" bestFit="1" customWidth="1"/>
    <col min="1302" max="1302" width="5" style="7" customWidth="1"/>
    <col min="1303" max="1304" width="4.109375" style="7" bestFit="1" customWidth="1"/>
    <col min="1305" max="1306" width="3.33203125" style="7" bestFit="1" customWidth="1"/>
    <col min="1307" max="1307" width="3.44140625" style="7" bestFit="1" customWidth="1"/>
    <col min="1308" max="1309" width="4.109375" style="7" bestFit="1" customWidth="1"/>
    <col min="1310" max="1312" width="3.33203125" style="7" bestFit="1" customWidth="1"/>
    <col min="1313" max="1313" width="3.88671875" style="7" bestFit="1" customWidth="1"/>
    <col min="1314" max="1315" width="4.109375" style="7" bestFit="1" customWidth="1"/>
    <col min="1316" max="1316" width="3.88671875" style="7" bestFit="1" customWidth="1"/>
    <col min="1317" max="1317" width="4.109375" style="7" bestFit="1" customWidth="1"/>
    <col min="1318" max="1318" width="5.44140625" style="7" bestFit="1" customWidth="1"/>
    <col min="1319" max="1319" width="4.88671875" style="7" customWidth="1"/>
    <col min="1320" max="1320" width="3.44140625" style="7" bestFit="1" customWidth="1"/>
    <col min="1321" max="1321" width="4.109375" style="7" bestFit="1" customWidth="1"/>
    <col min="1322" max="1322" width="3.33203125" style="7" bestFit="1" customWidth="1"/>
    <col min="1323" max="1323" width="3.33203125" style="7" customWidth="1"/>
    <col min="1324" max="1324" width="3.33203125" style="7" bestFit="1" customWidth="1"/>
    <col min="1325" max="1325" width="3.88671875" style="7" bestFit="1" customWidth="1"/>
    <col min="1326" max="1326" width="4.33203125" style="7" customWidth="1"/>
    <col min="1327" max="1535" width="11.5546875" style="7"/>
    <col min="1536" max="1536" width="17.6640625" style="7" customWidth="1"/>
    <col min="1537" max="1537" width="4.109375" style="7" bestFit="1" customWidth="1"/>
    <col min="1538" max="1538" width="3.33203125" style="7" bestFit="1" customWidth="1"/>
    <col min="1539" max="1539" width="3.88671875" style="7" bestFit="1" customWidth="1"/>
    <col min="1540" max="1542" width="4.109375" style="7" bestFit="1" customWidth="1"/>
    <col min="1543" max="1543" width="3.88671875" style="7" bestFit="1" customWidth="1"/>
    <col min="1544" max="1544" width="4.109375" style="7" bestFit="1" customWidth="1"/>
    <col min="1545" max="1545" width="3.88671875" style="7" bestFit="1" customWidth="1"/>
    <col min="1546" max="1546" width="4.109375" style="7" bestFit="1" customWidth="1"/>
    <col min="1547" max="1548" width="3.88671875" style="7" bestFit="1" customWidth="1"/>
    <col min="1549" max="1549" width="4.109375" style="7" bestFit="1" customWidth="1"/>
    <col min="1550" max="1550" width="3.88671875" style="7" bestFit="1" customWidth="1"/>
    <col min="1551" max="1551" width="3.33203125" style="7" bestFit="1" customWidth="1"/>
    <col min="1552" max="1556" width="4.109375" style="7" bestFit="1" customWidth="1"/>
    <col min="1557" max="1557" width="5" style="7" bestFit="1" customWidth="1"/>
    <col min="1558" max="1558" width="5" style="7" customWidth="1"/>
    <col min="1559" max="1560" width="4.109375" style="7" bestFit="1" customWidth="1"/>
    <col min="1561" max="1562" width="3.33203125" style="7" bestFit="1" customWidth="1"/>
    <col min="1563" max="1563" width="3.44140625" style="7" bestFit="1" customWidth="1"/>
    <col min="1564" max="1565" width="4.109375" style="7" bestFit="1" customWidth="1"/>
    <col min="1566" max="1568" width="3.33203125" style="7" bestFit="1" customWidth="1"/>
    <col min="1569" max="1569" width="3.88671875" style="7" bestFit="1" customWidth="1"/>
    <col min="1570" max="1571" width="4.109375" style="7" bestFit="1" customWidth="1"/>
    <col min="1572" max="1572" width="3.88671875" style="7" bestFit="1" customWidth="1"/>
    <col min="1573" max="1573" width="4.109375" style="7" bestFit="1" customWidth="1"/>
    <col min="1574" max="1574" width="5.44140625" style="7" bestFit="1" customWidth="1"/>
    <col min="1575" max="1575" width="4.88671875" style="7" customWidth="1"/>
    <col min="1576" max="1576" width="3.44140625" style="7" bestFit="1" customWidth="1"/>
    <col min="1577" max="1577" width="4.109375" style="7" bestFit="1" customWidth="1"/>
    <col min="1578" max="1578" width="3.33203125" style="7" bestFit="1" customWidth="1"/>
    <col min="1579" max="1579" width="3.33203125" style="7" customWidth="1"/>
    <col min="1580" max="1580" width="3.33203125" style="7" bestFit="1" customWidth="1"/>
    <col min="1581" max="1581" width="3.88671875" style="7" bestFit="1" customWidth="1"/>
    <col min="1582" max="1582" width="4.33203125" style="7" customWidth="1"/>
    <col min="1583" max="1791" width="11.5546875" style="7"/>
    <col min="1792" max="1792" width="17.6640625" style="7" customWidth="1"/>
    <col min="1793" max="1793" width="4.109375" style="7" bestFit="1" customWidth="1"/>
    <col min="1794" max="1794" width="3.33203125" style="7" bestFit="1" customWidth="1"/>
    <col min="1795" max="1795" width="3.88671875" style="7" bestFit="1" customWidth="1"/>
    <col min="1796" max="1798" width="4.109375" style="7" bestFit="1" customWidth="1"/>
    <col min="1799" max="1799" width="3.88671875" style="7" bestFit="1" customWidth="1"/>
    <col min="1800" max="1800" width="4.109375" style="7" bestFit="1" customWidth="1"/>
    <col min="1801" max="1801" width="3.88671875" style="7" bestFit="1" customWidth="1"/>
    <col min="1802" max="1802" width="4.109375" style="7" bestFit="1" customWidth="1"/>
    <col min="1803" max="1804" width="3.88671875" style="7" bestFit="1" customWidth="1"/>
    <col min="1805" max="1805" width="4.109375" style="7" bestFit="1" customWidth="1"/>
    <col min="1806" max="1806" width="3.88671875" style="7" bestFit="1" customWidth="1"/>
    <col min="1807" max="1807" width="3.33203125" style="7" bestFit="1" customWidth="1"/>
    <col min="1808" max="1812" width="4.109375" style="7" bestFit="1" customWidth="1"/>
    <col min="1813" max="1813" width="5" style="7" bestFit="1" customWidth="1"/>
    <col min="1814" max="1814" width="5" style="7" customWidth="1"/>
    <col min="1815" max="1816" width="4.109375" style="7" bestFit="1" customWidth="1"/>
    <col min="1817" max="1818" width="3.33203125" style="7" bestFit="1" customWidth="1"/>
    <col min="1819" max="1819" width="3.44140625" style="7" bestFit="1" customWidth="1"/>
    <col min="1820" max="1821" width="4.109375" style="7" bestFit="1" customWidth="1"/>
    <col min="1822" max="1824" width="3.33203125" style="7" bestFit="1" customWidth="1"/>
    <col min="1825" max="1825" width="3.88671875" style="7" bestFit="1" customWidth="1"/>
    <col min="1826" max="1827" width="4.109375" style="7" bestFit="1" customWidth="1"/>
    <col min="1828" max="1828" width="3.88671875" style="7" bestFit="1" customWidth="1"/>
    <col min="1829" max="1829" width="4.109375" style="7" bestFit="1" customWidth="1"/>
    <col min="1830" max="1830" width="5.44140625" style="7" bestFit="1" customWidth="1"/>
    <col min="1831" max="1831" width="4.88671875" style="7" customWidth="1"/>
    <col min="1832" max="1832" width="3.44140625" style="7" bestFit="1" customWidth="1"/>
    <col min="1833" max="1833" width="4.109375" style="7" bestFit="1" customWidth="1"/>
    <col min="1834" max="1834" width="3.33203125" style="7" bestFit="1" customWidth="1"/>
    <col min="1835" max="1835" width="3.33203125" style="7" customWidth="1"/>
    <col min="1836" max="1836" width="3.33203125" style="7" bestFit="1" customWidth="1"/>
    <col min="1837" max="1837" width="3.88671875" style="7" bestFit="1" customWidth="1"/>
    <col min="1838" max="1838" width="4.33203125" style="7" customWidth="1"/>
    <col min="1839" max="2047" width="11.5546875" style="7"/>
    <col min="2048" max="2048" width="17.6640625" style="7" customWidth="1"/>
    <col min="2049" max="2049" width="4.109375" style="7" bestFit="1" customWidth="1"/>
    <col min="2050" max="2050" width="3.33203125" style="7" bestFit="1" customWidth="1"/>
    <col min="2051" max="2051" width="3.88671875" style="7" bestFit="1" customWidth="1"/>
    <col min="2052" max="2054" width="4.109375" style="7" bestFit="1" customWidth="1"/>
    <col min="2055" max="2055" width="3.88671875" style="7" bestFit="1" customWidth="1"/>
    <col min="2056" max="2056" width="4.109375" style="7" bestFit="1" customWidth="1"/>
    <col min="2057" max="2057" width="3.88671875" style="7" bestFit="1" customWidth="1"/>
    <col min="2058" max="2058" width="4.109375" style="7" bestFit="1" customWidth="1"/>
    <col min="2059" max="2060" width="3.88671875" style="7" bestFit="1" customWidth="1"/>
    <col min="2061" max="2061" width="4.109375" style="7" bestFit="1" customWidth="1"/>
    <col min="2062" max="2062" width="3.88671875" style="7" bestFit="1" customWidth="1"/>
    <col min="2063" max="2063" width="3.33203125" style="7" bestFit="1" customWidth="1"/>
    <col min="2064" max="2068" width="4.109375" style="7" bestFit="1" customWidth="1"/>
    <col min="2069" max="2069" width="5" style="7" bestFit="1" customWidth="1"/>
    <col min="2070" max="2070" width="5" style="7" customWidth="1"/>
    <col min="2071" max="2072" width="4.109375" style="7" bestFit="1" customWidth="1"/>
    <col min="2073" max="2074" width="3.33203125" style="7" bestFit="1" customWidth="1"/>
    <col min="2075" max="2075" width="3.44140625" style="7" bestFit="1" customWidth="1"/>
    <col min="2076" max="2077" width="4.109375" style="7" bestFit="1" customWidth="1"/>
    <col min="2078" max="2080" width="3.33203125" style="7" bestFit="1" customWidth="1"/>
    <col min="2081" max="2081" width="3.88671875" style="7" bestFit="1" customWidth="1"/>
    <col min="2082" max="2083" width="4.109375" style="7" bestFit="1" customWidth="1"/>
    <col min="2084" max="2084" width="3.88671875" style="7" bestFit="1" customWidth="1"/>
    <col min="2085" max="2085" width="4.109375" style="7" bestFit="1" customWidth="1"/>
    <col min="2086" max="2086" width="5.44140625" style="7" bestFit="1" customWidth="1"/>
    <col min="2087" max="2087" width="4.88671875" style="7" customWidth="1"/>
    <col min="2088" max="2088" width="3.44140625" style="7" bestFit="1" customWidth="1"/>
    <col min="2089" max="2089" width="4.109375" style="7" bestFit="1" customWidth="1"/>
    <col min="2090" max="2090" width="3.33203125" style="7" bestFit="1" customWidth="1"/>
    <col min="2091" max="2091" width="3.33203125" style="7" customWidth="1"/>
    <col min="2092" max="2092" width="3.33203125" style="7" bestFit="1" customWidth="1"/>
    <col min="2093" max="2093" width="3.88671875" style="7" bestFit="1" customWidth="1"/>
    <col min="2094" max="2094" width="4.33203125" style="7" customWidth="1"/>
    <col min="2095" max="2303" width="11.5546875" style="7"/>
    <col min="2304" max="2304" width="17.6640625" style="7" customWidth="1"/>
    <col min="2305" max="2305" width="4.109375" style="7" bestFit="1" customWidth="1"/>
    <col min="2306" max="2306" width="3.33203125" style="7" bestFit="1" customWidth="1"/>
    <col min="2307" max="2307" width="3.88671875" style="7" bestFit="1" customWidth="1"/>
    <col min="2308" max="2310" width="4.109375" style="7" bestFit="1" customWidth="1"/>
    <col min="2311" max="2311" width="3.88671875" style="7" bestFit="1" customWidth="1"/>
    <col min="2312" max="2312" width="4.109375" style="7" bestFit="1" customWidth="1"/>
    <col min="2313" max="2313" width="3.88671875" style="7" bestFit="1" customWidth="1"/>
    <col min="2314" max="2314" width="4.109375" style="7" bestFit="1" customWidth="1"/>
    <col min="2315" max="2316" width="3.88671875" style="7" bestFit="1" customWidth="1"/>
    <col min="2317" max="2317" width="4.109375" style="7" bestFit="1" customWidth="1"/>
    <col min="2318" max="2318" width="3.88671875" style="7" bestFit="1" customWidth="1"/>
    <col min="2319" max="2319" width="3.33203125" style="7" bestFit="1" customWidth="1"/>
    <col min="2320" max="2324" width="4.109375" style="7" bestFit="1" customWidth="1"/>
    <col min="2325" max="2325" width="5" style="7" bestFit="1" customWidth="1"/>
    <col min="2326" max="2326" width="5" style="7" customWidth="1"/>
    <col min="2327" max="2328" width="4.109375" style="7" bestFit="1" customWidth="1"/>
    <col min="2329" max="2330" width="3.33203125" style="7" bestFit="1" customWidth="1"/>
    <col min="2331" max="2331" width="3.44140625" style="7" bestFit="1" customWidth="1"/>
    <col min="2332" max="2333" width="4.109375" style="7" bestFit="1" customWidth="1"/>
    <col min="2334" max="2336" width="3.33203125" style="7" bestFit="1" customWidth="1"/>
    <col min="2337" max="2337" width="3.88671875" style="7" bestFit="1" customWidth="1"/>
    <col min="2338" max="2339" width="4.109375" style="7" bestFit="1" customWidth="1"/>
    <col min="2340" max="2340" width="3.88671875" style="7" bestFit="1" customWidth="1"/>
    <col min="2341" max="2341" width="4.109375" style="7" bestFit="1" customWidth="1"/>
    <col min="2342" max="2342" width="5.44140625" style="7" bestFit="1" customWidth="1"/>
    <col min="2343" max="2343" width="4.88671875" style="7" customWidth="1"/>
    <col min="2344" max="2344" width="3.44140625" style="7" bestFit="1" customWidth="1"/>
    <col min="2345" max="2345" width="4.109375" style="7" bestFit="1" customWidth="1"/>
    <col min="2346" max="2346" width="3.33203125" style="7" bestFit="1" customWidth="1"/>
    <col min="2347" max="2347" width="3.33203125" style="7" customWidth="1"/>
    <col min="2348" max="2348" width="3.33203125" style="7" bestFit="1" customWidth="1"/>
    <col min="2349" max="2349" width="3.88671875" style="7" bestFit="1" customWidth="1"/>
    <col min="2350" max="2350" width="4.33203125" style="7" customWidth="1"/>
    <col min="2351" max="2559" width="11.5546875" style="7"/>
    <col min="2560" max="2560" width="17.6640625" style="7" customWidth="1"/>
    <col min="2561" max="2561" width="4.109375" style="7" bestFit="1" customWidth="1"/>
    <col min="2562" max="2562" width="3.33203125" style="7" bestFit="1" customWidth="1"/>
    <col min="2563" max="2563" width="3.88671875" style="7" bestFit="1" customWidth="1"/>
    <col min="2564" max="2566" width="4.109375" style="7" bestFit="1" customWidth="1"/>
    <col min="2567" max="2567" width="3.88671875" style="7" bestFit="1" customWidth="1"/>
    <col min="2568" max="2568" width="4.109375" style="7" bestFit="1" customWidth="1"/>
    <col min="2569" max="2569" width="3.88671875" style="7" bestFit="1" customWidth="1"/>
    <col min="2570" max="2570" width="4.109375" style="7" bestFit="1" customWidth="1"/>
    <col min="2571" max="2572" width="3.88671875" style="7" bestFit="1" customWidth="1"/>
    <col min="2573" max="2573" width="4.109375" style="7" bestFit="1" customWidth="1"/>
    <col min="2574" max="2574" width="3.88671875" style="7" bestFit="1" customWidth="1"/>
    <col min="2575" max="2575" width="3.33203125" style="7" bestFit="1" customWidth="1"/>
    <col min="2576" max="2580" width="4.109375" style="7" bestFit="1" customWidth="1"/>
    <col min="2581" max="2581" width="5" style="7" bestFit="1" customWidth="1"/>
    <col min="2582" max="2582" width="5" style="7" customWidth="1"/>
    <col min="2583" max="2584" width="4.109375" style="7" bestFit="1" customWidth="1"/>
    <col min="2585" max="2586" width="3.33203125" style="7" bestFit="1" customWidth="1"/>
    <col min="2587" max="2587" width="3.44140625" style="7" bestFit="1" customWidth="1"/>
    <col min="2588" max="2589" width="4.109375" style="7" bestFit="1" customWidth="1"/>
    <col min="2590" max="2592" width="3.33203125" style="7" bestFit="1" customWidth="1"/>
    <col min="2593" max="2593" width="3.88671875" style="7" bestFit="1" customWidth="1"/>
    <col min="2594" max="2595" width="4.109375" style="7" bestFit="1" customWidth="1"/>
    <col min="2596" max="2596" width="3.88671875" style="7" bestFit="1" customWidth="1"/>
    <col min="2597" max="2597" width="4.109375" style="7" bestFit="1" customWidth="1"/>
    <col min="2598" max="2598" width="5.44140625" style="7" bestFit="1" customWidth="1"/>
    <col min="2599" max="2599" width="4.88671875" style="7" customWidth="1"/>
    <col min="2600" max="2600" width="3.44140625" style="7" bestFit="1" customWidth="1"/>
    <col min="2601" max="2601" width="4.109375" style="7" bestFit="1" customWidth="1"/>
    <col min="2602" max="2602" width="3.33203125" style="7" bestFit="1" customWidth="1"/>
    <col min="2603" max="2603" width="3.33203125" style="7" customWidth="1"/>
    <col min="2604" max="2604" width="3.33203125" style="7" bestFit="1" customWidth="1"/>
    <col min="2605" max="2605" width="3.88671875" style="7" bestFit="1" customWidth="1"/>
    <col min="2606" max="2606" width="4.33203125" style="7" customWidth="1"/>
    <col min="2607" max="2815" width="11.5546875" style="7"/>
    <col min="2816" max="2816" width="17.6640625" style="7" customWidth="1"/>
    <col min="2817" max="2817" width="4.109375" style="7" bestFit="1" customWidth="1"/>
    <col min="2818" max="2818" width="3.33203125" style="7" bestFit="1" customWidth="1"/>
    <col min="2819" max="2819" width="3.88671875" style="7" bestFit="1" customWidth="1"/>
    <col min="2820" max="2822" width="4.109375" style="7" bestFit="1" customWidth="1"/>
    <col min="2823" max="2823" width="3.88671875" style="7" bestFit="1" customWidth="1"/>
    <col min="2824" max="2824" width="4.109375" style="7" bestFit="1" customWidth="1"/>
    <col min="2825" max="2825" width="3.88671875" style="7" bestFit="1" customWidth="1"/>
    <col min="2826" max="2826" width="4.109375" style="7" bestFit="1" customWidth="1"/>
    <col min="2827" max="2828" width="3.88671875" style="7" bestFit="1" customWidth="1"/>
    <col min="2829" max="2829" width="4.109375" style="7" bestFit="1" customWidth="1"/>
    <col min="2830" max="2830" width="3.88671875" style="7" bestFit="1" customWidth="1"/>
    <col min="2831" max="2831" width="3.33203125" style="7" bestFit="1" customWidth="1"/>
    <col min="2832" max="2836" width="4.109375" style="7" bestFit="1" customWidth="1"/>
    <col min="2837" max="2837" width="5" style="7" bestFit="1" customWidth="1"/>
    <col min="2838" max="2838" width="5" style="7" customWidth="1"/>
    <col min="2839" max="2840" width="4.109375" style="7" bestFit="1" customWidth="1"/>
    <col min="2841" max="2842" width="3.33203125" style="7" bestFit="1" customWidth="1"/>
    <col min="2843" max="2843" width="3.44140625" style="7" bestFit="1" customWidth="1"/>
    <col min="2844" max="2845" width="4.109375" style="7" bestFit="1" customWidth="1"/>
    <col min="2846" max="2848" width="3.33203125" style="7" bestFit="1" customWidth="1"/>
    <col min="2849" max="2849" width="3.88671875" style="7" bestFit="1" customWidth="1"/>
    <col min="2850" max="2851" width="4.109375" style="7" bestFit="1" customWidth="1"/>
    <col min="2852" max="2852" width="3.88671875" style="7" bestFit="1" customWidth="1"/>
    <col min="2853" max="2853" width="4.109375" style="7" bestFit="1" customWidth="1"/>
    <col min="2854" max="2854" width="5.44140625" style="7" bestFit="1" customWidth="1"/>
    <col min="2855" max="2855" width="4.88671875" style="7" customWidth="1"/>
    <col min="2856" max="2856" width="3.44140625" style="7" bestFit="1" customWidth="1"/>
    <col min="2857" max="2857" width="4.109375" style="7" bestFit="1" customWidth="1"/>
    <col min="2858" max="2858" width="3.33203125" style="7" bestFit="1" customWidth="1"/>
    <col min="2859" max="2859" width="3.33203125" style="7" customWidth="1"/>
    <col min="2860" max="2860" width="3.33203125" style="7" bestFit="1" customWidth="1"/>
    <col min="2861" max="2861" width="3.88671875" style="7" bestFit="1" customWidth="1"/>
    <col min="2862" max="2862" width="4.33203125" style="7" customWidth="1"/>
    <col min="2863" max="3071" width="11.5546875" style="7"/>
    <col min="3072" max="3072" width="17.6640625" style="7" customWidth="1"/>
    <col min="3073" max="3073" width="4.109375" style="7" bestFit="1" customWidth="1"/>
    <col min="3074" max="3074" width="3.33203125" style="7" bestFit="1" customWidth="1"/>
    <col min="3075" max="3075" width="3.88671875" style="7" bestFit="1" customWidth="1"/>
    <col min="3076" max="3078" width="4.109375" style="7" bestFit="1" customWidth="1"/>
    <col min="3079" max="3079" width="3.88671875" style="7" bestFit="1" customWidth="1"/>
    <col min="3080" max="3080" width="4.109375" style="7" bestFit="1" customWidth="1"/>
    <col min="3081" max="3081" width="3.88671875" style="7" bestFit="1" customWidth="1"/>
    <col min="3082" max="3082" width="4.109375" style="7" bestFit="1" customWidth="1"/>
    <col min="3083" max="3084" width="3.88671875" style="7" bestFit="1" customWidth="1"/>
    <col min="3085" max="3085" width="4.109375" style="7" bestFit="1" customWidth="1"/>
    <col min="3086" max="3086" width="3.88671875" style="7" bestFit="1" customWidth="1"/>
    <col min="3087" max="3087" width="3.33203125" style="7" bestFit="1" customWidth="1"/>
    <col min="3088" max="3092" width="4.109375" style="7" bestFit="1" customWidth="1"/>
    <col min="3093" max="3093" width="5" style="7" bestFit="1" customWidth="1"/>
    <col min="3094" max="3094" width="5" style="7" customWidth="1"/>
    <col min="3095" max="3096" width="4.109375" style="7" bestFit="1" customWidth="1"/>
    <col min="3097" max="3098" width="3.33203125" style="7" bestFit="1" customWidth="1"/>
    <col min="3099" max="3099" width="3.44140625" style="7" bestFit="1" customWidth="1"/>
    <col min="3100" max="3101" width="4.109375" style="7" bestFit="1" customWidth="1"/>
    <col min="3102" max="3104" width="3.33203125" style="7" bestFit="1" customWidth="1"/>
    <col min="3105" max="3105" width="3.88671875" style="7" bestFit="1" customWidth="1"/>
    <col min="3106" max="3107" width="4.109375" style="7" bestFit="1" customWidth="1"/>
    <col min="3108" max="3108" width="3.88671875" style="7" bestFit="1" customWidth="1"/>
    <col min="3109" max="3109" width="4.109375" style="7" bestFit="1" customWidth="1"/>
    <col min="3110" max="3110" width="5.44140625" style="7" bestFit="1" customWidth="1"/>
    <col min="3111" max="3111" width="4.88671875" style="7" customWidth="1"/>
    <col min="3112" max="3112" width="3.44140625" style="7" bestFit="1" customWidth="1"/>
    <col min="3113" max="3113" width="4.109375" style="7" bestFit="1" customWidth="1"/>
    <col min="3114" max="3114" width="3.33203125" style="7" bestFit="1" customWidth="1"/>
    <col min="3115" max="3115" width="3.33203125" style="7" customWidth="1"/>
    <col min="3116" max="3116" width="3.33203125" style="7" bestFit="1" customWidth="1"/>
    <col min="3117" max="3117" width="3.88671875" style="7" bestFit="1" customWidth="1"/>
    <col min="3118" max="3118" width="4.33203125" style="7" customWidth="1"/>
    <col min="3119" max="3327" width="11.5546875" style="7"/>
    <col min="3328" max="3328" width="17.6640625" style="7" customWidth="1"/>
    <col min="3329" max="3329" width="4.109375" style="7" bestFit="1" customWidth="1"/>
    <col min="3330" max="3330" width="3.33203125" style="7" bestFit="1" customWidth="1"/>
    <col min="3331" max="3331" width="3.88671875" style="7" bestFit="1" customWidth="1"/>
    <col min="3332" max="3334" width="4.109375" style="7" bestFit="1" customWidth="1"/>
    <col min="3335" max="3335" width="3.88671875" style="7" bestFit="1" customWidth="1"/>
    <col min="3336" max="3336" width="4.109375" style="7" bestFit="1" customWidth="1"/>
    <col min="3337" max="3337" width="3.88671875" style="7" bestFit="1" customWidth="1"/>
    <col min="3338" max="3338" width="4.109375" style="7" bestFit="1" customWidth="1"/>
    <col min="3339" max="3340" width="3.88671875" style="7" bestFit="1" customWidth="1"/>
    <col min="3341" max="3341" width="4.109375" style="7" bestFit="1" customWidth="1"/>
    <col min="3342" max="3342" width="3.88671875" style="7" bestFit="1" customWidth="1"/>
    <col min="3343" max="3343" width="3.33203125" style="7" bestFit="1" customWidth="1"/>
    <col min="3344" max="3348" width="4.109375" style="7" bestFit="1" customWidth="1"/>
    <col min="3349" max="3349" width="5" style="7" bestFit="1" customWidth="1"/>
    <col min="3350" max="3350" width="5" style="7" customWidth="1"/>
    <col min="3351" max="3352" width="4.109375" style="7" bestFit="1" customWidth="1"/>
    <col min="3353" max="3354" width="3.33203125" style="7" bestFit="1" customWidth="1"/>
    <col min="3355" max="3355" width="3.44140625" style="7" bestFit="1" customWidth="1"/>
    <col min="3356" max="3357" width="4.109375" style="7" bestFit="1" customWidth="1"/>
    <col min="3358" max="3360" width="3.33203125" style="7" bestFit="1" customWidth="1"/>
    <col min="3361" max="3361" width="3.88671875" style="7" bestFit="1" customWidth="1"/>
    <col min="3362" max="3363" width="4.109375" style="7" bestFit="1" customWidth="1"/>
    <col min="3364" max="3364" width="3.88671875" style="7" bestFit="1" customWidth="1"/>
    <col min="3365" max="3365" width="4.109375" style="7" bestFit="1" customWidth="1"/>
    <col min="3366" max="3366" width="5.44140625" style="7" bestFit="1" customWidth="1"/>
    <col min="3367" max="3367" width="4.88671875" style="7" customWidth="1"/>
    <col min="3368" max="3368" width="3.44140625" style="7" bestFit="1" customWidth="1"/>
    <col min="3369" max="3369" width="4.109375" style="7" bestFit="1" customWidth="1"/>
    <col min="3370" max="3370" width="3.33203125" style="7" bestFit="1" customWidth="1"/>
    <col min="3371" max="3371" width="3.33203125" style="7" customWidth="1"/>
    <col min="3372" max="3372" width="3.33203125" style="7" bestFit="1" customWidth="1"/>
    <col min="3373" max="3373" width="3.88671875" style="7" bestFit="1" customWidth="1"/>
    <col min="3374" max="3374" width="4.33203125" style="7" customWidth="1"/>
    <col min="3375" max="3583" width="11.5546875" style="7"/>
    <col min="3584" max="3584" width="17.6640625" style="7" customWidth="1"/>
    <col min="3585" max="3585" width="4.109375" style="7" bestFit="1" customWidth="1"/>
    <col min="3586" max="3586" width="3.33203125" style="7" bestFit="1" customWidth="1"/>
    <col min="3587" max="3587" width="3.88671875" style="7" bestFit="1" customWidth="1"/>
    <col min="3588" max="3590" width="4.109375" style="7" bestFit="1" customWidth="1"/>
    <col min="3591" max="3591" width="3.88671875" style="7" bestFit="1" customWidth="1"/>
    <col min="3592" max="3592" width="4.109375" style="7" bestFit="1" customWidth="1"/>
    <col min="3593" max="3593" width="3.88671875" style="7" bestFit="1" customWidth="1"/>
    <col min="3594" max="3594" width="4.109375" style="7" bestFit="1" customWidth="1"/>
    <col min="3595" max="3596" width="3.88671875" style="7" bestFit="1" customWidth="1"/>
    <col min="3597" max="3597" width="4.109375" style="7" bestFit="1" customWidth="1"/>
    <col min="3598" max="3598" width="3.88671875" style="7" bestFit="1" customWidth="1"/>
    <col min="3599" max="3599" width="3.33203125" style="7" bestFit="1" customWidth="1"/>
    <col min="3600" max="3604" width="4.109375" style="7" bestFit="1" customWidth="1"/>
    <col min="3605" max="3605" width="5" style="7" bestFit="1" customWidth="1"/>
    <col min="3606" max="3606" width="5" style="7" customWidth="1"/>
    <col min="3607" max="3608" width="4.109375" style="7" bestFit="1" customWidth="1"/>
    <col min="3609" max="3610" width="3.33203125" style="7" bestFit="1" customWidth="1"/>
    <col min="3611" max="3611" width="3.44140625" style="7" bestFit="1" customWidth="1"/>
    <col min="3612" max="3613" width="4.109375" style="7" bestFit="1" customWidth="1"/>
    <col min="3614" max="3616" width="3.33203125" style="7" bestFit="1" customWidth="1"/>
    <col min="3617" max="3617" width="3.88671875" style="7" bestFit="1" customWidth="1"/>
    <col min="3618" max="3619" width="4.109375" style="7" bestFit="1" customWidth="1"/>
    <col min="3620" max="3620" width="3.88671875" style="7" bestFit="1" customWidth="1"/>
    <col min="3621" max="3621" width="4.109375" style="7" bestFit="1" customWidth="1"/>
    <col min="3622" max="3622" width="5.44140625" style="7" bestFit="1" customWidth="1"/>
    <col min="3623" max="3623" width="4.88671875" style="7" customWidth="1"/>
    <col min="3624" max="3624" width="3.44140625" style="7" bestFit="1" customWidth="1"/>
    <col min="3625" max="3625" width="4.109375" style="7" bestFit="1" customWidth="1"/>
    <col min="3626" max="3626" width="3.33203125" style="7" bestFit="1" customWidth="1"/>
    <col min="3627" max="3627" width="3.33203125" style="7" customWidth="1"/>
    <col min="3628" max="3628" width="3.33203125" style="7" bestFit="1" customWidth="1"/>
    <col min="3629" max="3629" width="3.88671875" style="7" bestFit="1" customWidth="1"/>
    <col min="3630" max="3630" width="4.33203125" style="7" customWidth="1"/>
    <col min="3631" max="3839" width="11.5546875" style="7"/>
    <col min="3840" max="3840" width="17.6640625" style="7" customWidth="1"/>
    <col min="3841" max="3841" width="4.109375" style="7" bestFit="1" customWidth="1"/>
    <col min="3842" max="3842" width="3.33203125" style="7" bestFit="1" customWidth="1"/>
    <col min="3843" max="3843" width="3.88671875" style="7" bestFit="1" customWidth="1"/>
    <col min="3844" max="3846" width="4.109375" style="7" bestFit="1" customWidth="1"/>
    <col min="3847" max="3847" width="3.88671875" style="7" bestFit="1" customWidth="1"/>
    <col min="3848" max="3848" width="4.109375" style="7" bestFit="1" customWidth="1"/>
    <col min="3849" max="3849" width="3.88671875" style="7" bestFit="1" customWidth="1"/>
    <col min="3850" max="3850" width="4.109375" style="7" bestFit="1" customWidth="1"/>
    <col min="3851" max="3852" width="3.88671875" style="7" bestFit="1" customWidth="1"/>
    <col min="3853" max="3853" width="4.109375" style="7" bestFit="1" customWidth="1"/>
    <col min="3854" max="3854" width="3.88671875" style="7" bestFit="1" customWidth="1"/>
    <col min="3855" max="3855" width="3.33203125" style="7" bestFit="1" customWidth="1"/>
    <col min="3856" max="3860" width="4.109375" style="7" bestFit="1" customWidth="1"/>
    <col min="3861" max="3861" width="5" style="7" bestFit="1" customWidth="1"/>
    <col min="3862" max="3862" width="5" style="7" customWidth="1"/>
    <col min="3863" max="3864" width="4.109375" style="7" bestFit="1" customWidth="1"/>
    <col min="3865" max="3866" width="3.33203125" style="7" bestFit="1" customWidth="1"/>
    <col min="3867" max="3867" width="3.44140625" style="7" bestFit="1" customWidth="1"/>
    <col min="3868" max="3869" width="4.109375" style="7" bestFit="1" customWidth="1"/>
    <col min="3870" max="3872" width="3.33203125" style="7" bestFit="1" customWidth="1"/>
    <col min="3873" max="3873" width="3.88671875" style="7" bestFit="1" customWidth="1"/>
    <col min="3874" max="3875" width="4.109375" style="7" bestFit="1" customWidth="1"/>
    <col min="3876" max="3876" width="3.88671875" style="7" bestFit="1" customWidth="1"/>
    <col min="3877" max="3877" width="4.109375" style="7" bestFit="1" customWidth="1"/>
    <col min="3878" max="3878" width="5.44140625" style="7" bestFit="1" customWidth="1"/>
    <col min="3879" max="3879" width="4.88671875" style="7" customWidth="1"/>
    <col min="3880" max="3880" width="3.44140625" style="7" bestFit="1" customWidth="1"/>
    <col min="3881" max="3881" width="4.109375" style="7" bestFit="1" customWidth="1"/>
    <col min="3882" max="3882" width="3.33203125" style="7" bestFit="1" customWidth="1"/>
    <col min="3883" max="3883" width="3.33203125" style="7" customWidth="1"/>
    <col min="3884" max="3884" width="3.33203125" style="7" bestFit="1" customWidth="1"/>
    <col min="3885" max="3885" width="3.88671875" style="7" bestFit="1" customWidth="1"/>
    <col min="3886" max="3886" width="4.33203125" style="7" customWidth="1"/>
    <col min="3887" max="4095" width="11.5546875" style="7"/>
    <col min="4096" max="4096" width="17.6640625" style="7" customWidth="1"/>
    <col min="4097" max="4097" width="4.109375" style="7" bestFit="1" customWidth="1"/>
    <col min="4098" max="4098" width="3.33203125" style="7" bestFit="1" customWidth="1"/>
    <col min="4099" max="4099" width="3.88671875" style="7" bestFit="1" customWidth="1"/>
    <col min="4100" max="4102" width="4.109375" style="7" bestFit="1" customWidth="1"/>
    <col min="4103" max="4103" width="3.88671875" style="7" bestFit="1" customWidth="1"/>
    <col min="4104" max="4104" width="4.109375" style="7" bestFit="1" customWidth="1"/>
    <col min="4105" max="4105" width="3.88671875" style="7" bestFit="1" customWidth="1"/>
    <col min="4106" max="4106" width="4.109375" style="7" bestFit="1" customWidth="1"/>
    <col min="4107" max="4108" width="3.88671875" style="7" bestFit="1" customWidth="1"/>
    <col min="4109" max="4109" width="4.109375" style="7" bestFit="1" customWidth="1"/>
    <col min="4110" max="4110" width="3.88671875" style="7" bestFit="1" customWidth="1"/>
    <col min="4111" max="4111" width="3.33203125" style="7" bestFit="1" customWidth="1"/>
    <col min="4112" max="4116" width="4.109375" style="7" bestFit="1" customWidth="1"/>
    <col min="4117" max="4117" width="5" style="7" bestFit="1" customWidth="1"/>
    <col min="4118" max="4118" width="5" style="7" customWidth="1"/>
    <col min="4119" max="4120" width="4.109375" style="7" bestFit="1" customWidth="1"/>
    <col min="4121" max="4122" width="3.33203125" style="7" bestFit="1" customWidth="1"/>
    <col min="4123" max="4123" width="3.44140625" style="7" bestFit="1" customWidth="1"/>
    <col min="4124" max="4125" width="4.109375" style="7" bestFit="1" customWidth="1"/>
    <col min="4126" max="4128" width="3.33203125" style="7" bestFit="1" customWidth="1"/>
    <col min="4129" max="4129" width="3.88671875" style="7" bestFit="1" customWidth="1"/>
    <col min="4130" max="4131" width="4.109375" style="7" bestFit="1" customWidth="1"/>
    <col min="4132" max="4132" width="3.88671875" style="7" bestFit="1" customWidth="1"/>
    <col min="4133" max="4133" width="4.109375" style="7" bestFit="1" customWidth="1"/>
    <col min="4134" max="4134" width="5.44140625" style="7" bestFit="1" customWidth="1"/>
    <col min="4135" max="4135" width="4.88671875" style="7" customWidth="1"/>
    <col min="4136" max="4136" width="3.44140625" style="7" bestFit="1" customWidth="1"/>
    <col min="4137" max="4137" width="4.109375" style="7" bestFit="1" customWidth="1"/>
    <col min="4138" max="4138" width="3.33203125" style="7" bestFit="1" customWidth="1"/>
    <col min="4139" max="4139" width="3.33203125" style="7" customWidth="1"/>
    <col min="4140" max="4140" width="3.33203125" style="7" bestFit="1" customWidth="1"/>
    <col min="4141" max="4141" width="3.88671875" style="7" bestFit="1" customWidth="1"/>
    <col min="4142" max="4142" width="4.33203125" style="7" customWidth="1"/>
    <col min="4143" max="4351" width="11.5546875" style="7"/>
    <col min="4352" max="4352" width="17.6640625" style="7" customWidth="1"/>
    <col min="4353" max="4353" width="4.109375" style="7" bestFit="1" customWidth="1"/>
    <col min="4354" max="4354" width="3.33203125" style="7" bestFit="1" customWidth="1"/>
    <col min="4355" max="4355" width="3.88671875" style="7" bestFit="1" customWidth="1"/>
    <col min="4356" max="4358" width="4.109375" style="7" bestFit="1" customWidth="1"/>
    <col min="4359" max="4359" width="3.88671875" style="7" bestFit="1" customWidth="1"/>
    <col min="4360" max="4360" width="4.109375" style="7" bestFit="1" customWidth="1"/>
    <col min="4361" max="4361" width="3.88671875" style="7" bestFit="1" customWidth="1"/>
    <col min="4362" max="4362" width="4.109375" style="7" bestFit="1" customWidth="1"/>
    <col min="4363" max="4364" width="3.88671875" style="7" bestFit="1" customWidth="1"/>
    <col min="4365" max="4365" width="4.109375" style="7" bestFit="1" customWidth="1"/>
    <col min="4366" max="4366" width="3.88671875" style="7" bestFit="1" customWidth="1"/>
    <col min="4367" max="4367" width="3.33203125" style="7" bestFit="1" customWidth="1"/>
    <col min="4368" max="4372" width="4.109375" style="7" bestFit="1" customWidth="1"/>
    <col min="4373" max="4373" width="5" style="7" bestFit="1" customWidth="1"/>
    <col min="4374" max="4374" width="5" style="7" customWidth="1"/>
    <col min="4375" max="4376" width="4.109375" style="7" bestFit="1" customWidth="1"/>
    <col min="4377" max="4378" width="3.33203125" style="7" bestFit="1" customWidth="1"/>
    <col min="4379" max="4379" width="3.44140625" style="7" bestFit="1" customWidth="1"/>
    <col min="4380" max="4381" width="4.109375" style="7" bestFit="1" customWidth="1"/>
    <col min="4382" max="4384" width="3.33203125" style="7" bestFit="1" customWidth="1"/>
    <col min="4385" max="4385" width="3.88671875" style="7" bestFit="1" customWidth="1"/>
    <col min="4386" max="4387" width="4.109375" style="7" bestFit="1" customWidth="1"/>
    <col min="4388" max="4388" width="3.88671875" style="7" bestFit="1" customWidth="1"/>
    <col min="4389" max="4389" width="4.109375" style="7" bestFit="1" customWidth="1"/>
    <col min="4390" max="4390" width="5.44140625" style="7" bestFit="1" customWidth="1"/>
    <col min="4391" max="4391" width="4.88671875" style="7" customWidth="1"/>
    <col min="4392" max="4392" width="3.44140625" style="7" bestFit="1" customWidth="1"/>
    <col min="4393" max="4393" width="4.109375" style="7" bestFit="1" customWidth="1"/>
    <col min="4394" max="4394" width="3.33203125" style="7" bestFit="1" customWidth="1"/>
    <col min="4395" max="4395" width="3.33203125" style="7" customWidth="1"/>
    <col min="4396" max="4396" width="3.33203125" style="7" bestFit="1" customWidth="1"/>
    <col min="4397" max="4397" width="3.88671875" style="7" bestFit="1" customWidth="1"/>
    <col min="4398" max="4398" width="4.33203125" style="7" customWidth="1"/>
    <col min="4399" max="4607" width="11.5546875" style="7"/>
    <col min="4608" max="4608" width="17.6640625" style="7" customWidth="1"/>
    <col min="4609" max="4609" width="4.109375" style="7" bestFit="1" customWidth="1"/>
    <col min="4610" max="4610" width="3.33203125" style="7" bestFit="1" customWidth="1"/>
    <col min="4611" max="4611" width="3.88671875" style="7" bestFit="1" customWidth="1"/>
    <col min="4612" max="4614" width="4.109375" style="7" bestFit="1" customWidth="1"/>
    <col min="4615" max="4615" width="3.88671875" style="7" bestFit="1" customWidth="1"/>
    <col min="4616" max="4616" width="4.109375" style="7" bestFit="1" customWidth="1"/>
    <col min="4617" max="4617" width="3.88671875" style="7" bestFit="1" customWidth="1"/>
    <col min="4618" max="4618" width="4.109375" style="7" bestFit="1" customWidth="1"/>
    <col min="4619" max="4620" width="3.88671875" style="7" bestFit="1" customWidth="1"/>
    <col min="4621" max="4621" width="4.109375" style="7" bestFit="1" customWidth="1"/>
    <col min="4622" max="4622" width="3.88671875" style="7" bestFit="1" customWidth="1"/>
    <col min="4623" max="4623" width="3.33203125" style="7" bestFit="1" customWidth="1"/>
    <col min="4624" max="4628" width="4.109375" style="7" bestFit="1" customWidth="1"/>
    <col min="4629" max="4629" width="5" style="7" bestFit="1" customWidth="1"/>
    <col min="4630" max="4630" width="5" style="7" customWidth="1"/>
    <col min="4631" max="4632" width="4.109375" style="7" bestFit="1" customWidth="1"/>
    <col min="4633" max="4634" width="3.33203125" style="7" bestFit="1" customWidth="1"/>
    <col min="4635" max="4635" width="3.44140625" style="7" bestFit="1" customWidth="1"/>
    <col min="4636" max="4637" width="4.109375" style="7" bestFit="1" customWidth="1"/>
    <col min="4638" max="4640" width="3.33203125" style="7" bestFit="1" customWidth="1"/>
    <col min="4641" max="4641" width="3.88671875" style="7" bestFit="1" customWidth="1"/>
    <col min="4642" max="4643" width="4.109375" style="7" bestFit="1" customWidth="1"/>
    <col min="4644" max="4644" width="3.88671875" style="7" bestFit="1" customWidth="1"/>
    <col min="4645" max="4645" width="4.109375" style="7" bestFit="1" customWidth="1"/>
    <col min="4646" max="4646" width="5.44140625" style="7" bestFit="1" customWidth="1"/>
    <col min="4647" max="4647" width="4.88671875" style="7" customWidth="1"/>
    <col min="4648" max="4648" width="3.44140625" style="7" bestFit="1" customWidth="1"/>
    <col min="4649" max="4649" width="4.109375" style="7" bestFit="1" customWidth="1"/>
    <col min="4650" max="4650" width="3.33203125" style="7" bestFit="1" customWidth="1"/>
    <col min="4651" max="4651" width="3.33203125" style="7" customWidth="1"/>
    <col min="4652" max="4652" width="3.33203125" style="7" bestFit="1" customWidth="1"/>
    <col min="4653" max="4653" width="3.88671875" style="7" bestFit="1" customWidth="1"/>
    <col min="4654" max="4654" width="4.33203125" style="7" customWidth="1"/>
    <col min="4655" max="4863" width="11.5546875" style="7"/>
    <col min="4864" max="4864" width="17.6640625" style="7" customWidth="1"/>
    <col min="4865" max="4865" width="4.109375" style="7" bestFit="1" customWidth="1"/>
    <col min="4866" max="4866" width="3.33203125" style="7" bestFit="1" customWidth="1"/>
    <col min="4867" max="4867" width="3.88671875" style="7" bestFit="1" customWidth="1"/>
    <col min="4868" max="4870" width="4.109375" style="7" bestFit="1" customWidth="1"/>
    <col min="4871" max="4871" width="3.88671875" style="7" bestFit="1" customWidth="1"/>
    <col min="4872" max="4872" width="4.109375" style="7" bestFit="1" customWidth="1"/>
    <col min="4873" max="4873" width="3.88671875" style="7" bestFit="1" customWidth="1"/>
    <col min="4874" max="4874" width="4.109375" style="7" bestFit="1" customWidth="1"/>
    <col min="4875" max="4876" width="3.88671875" style="7" bestFit="1" customWidth="1"/>
    <col min="4877" max="4877" width="4.109375" style="7" bestFit="1" customWidth="1"/>
    <col min="4878" max="4878" width="3.88671875" style="7" bestFit="1" customWidth="1"/>
    <col min="4879" max="4879" width="3.33203125" style="7" bestFit="1" customWidth="1"/>
    <col min="4880" max="4884" width="4.109375" style="7" bestFit="1" customWidth="1"/>
    <col min="4885" max="4885" width="5" style="7" bestFit="1" customWidth="1"/>
    <col min="4886" max="4886" width="5" style="7" customWidth="1"/>
    <col min="4887" max="4888" width="4.109375" style="7" bestFit="1" customWidth="1"/>
    <col min="4889" max="4890" width="3.33203125" style="7" bestFit="1" customWidth="1"/>
    <col min="4891" max="4891" width="3.44140625" style="7" bestFit="1" customWidth="1"/>
    <col min="4892" max="4893" width="4.109375" style="7" bestFit="1" customWidth="1"/>
    <col min="4894" max="4896" width="3.33203125" style="7" bestFit="1" customWidth="1"/>
    <col min="4897" max="4897" width="3.88671875" style="7" bestFit="1" customWidth="1"/>
    <col min="4898" max="4899" width="4.109375" style="7" bestFit="1" customWidth="1"/>
    <col min="4900" max="4900" width="3.88671875" style="7" bestFit="1" customWidth="1"/>
    <col min="4901" max="4901" width="4.109375" style="7" bestFit="1" customWidth="1"/>
    <col min="4902" max="4902" width="5.44140625" style="7" bestFit="1" customWidth="1"/>
    <col min="4903" max="4903" width="4.88671875" style="7" customWidth="1"/>
    <col min="4904" max="4904" width="3.44140625" style="7" bestFit="1" customWidth="1"/>
    <col min="4905" max="4905" width="4.109375" style="7" bestFit="1" customWidth="1"/>
    <col min="4906" max="4906" width="3.33203125" style="7" bestFit="1" customWidth="1"/>
    <col min="4907" max="4907" width="3.33203125" style="7" customWidth="1"/>
    <col min="4908" max="4908" width="3.33203125" style="7" bestFit="1" customWidth="1"/>
    <col min="4909" max="4909" width="3.88671875" style="7" bestFit="1" customWidth="1"/>
    <col min="4910" max="4910" width="4.33203125" style="7" customWidth="1"/>
    <col min="4911" max="5119" width="11.5546875" style="7"/>
    <col min="5120" max="5120" width="17.6640625" style="7" customWidth="1"/>
    <col min="5121" max="5121" width="4.109375" style="7" bestFit="1" customWidth="1"/>
    <col min="5122" max="5122" width="3.33203125" style="7" bestFit="1" customWidth="1"/>
    <col min="5123" max="5123" width="3.88671875" style="7" bestFit="1" customWidth="1"/>
    <col min="5124" max="5126" width="4.109375" style="7" bestFit="1" customWidth="1"/>
    <col min="5127" max="5127" width="3.88671875" style="7" bestFit="1" customWidth="1"/>
    <col min="5128" max="5128" width="4.109375" style="7" bestFit="1" customWidth="1"/>
    <col min="5129" max="5129" width="3.88671875" style="7" bestFit="1" customWidth="1"/>
    <col min="5130" max="5130" width="4.109375" style="7" bestFit="1" customWidth="1"/>
    <col min="5131" max="5132" width="3.88671875" style="7" bestFit="1" customWidth="1"/>
    <col min="5133" max="5133" width="4.109375" style="7" bestFit="1" customWidth="1"/>
    <col min="5134" max="5134" width="3.88671875" style="7" bestFit="1" customWidth="1"/>
    <col min="5135" max="5135" width="3.33203125" style="7" bestFit="1" customWidth="1"/>
    <col min="5136" max="5140" width="4.109375" style="7" bestFit="1" customWidth="1"/>
    <col min="5141" max="5141" width="5" style="7" bestFit="1" customWidth="1"/>
    <col min="5142" max="5142" width="5" style="7" customWidth="1"/>
    <col min="5143" max="5144" width="4.109375" style="7" bestFit="1" customWidth="1"/>
    <col min="5145" max="5146" width="3.33203125" style="7" bestFit="1" customWidth="1"/>
    <col min="5147" max="5147" width="3.44140625" style="7" bestFit="1" customWidth="1"/>
    <col min="5148" max="5149" width="4.109375" style="7" bestFit="1" customWidth="1"/>
    <col min="5150" max="5152" width="3.33203125" style="7" bestFit="1" customWidth="1"/>
    <col min="5153" max="5153" width="3.88671875" style="7" bestFit="1" customWidth="1"/>
    <col min="5154" max="5155" width="4.109375" style="7" bestFit="1" customWidth="1"/>
    <col min="5156" max="5156" width="3.88671875" style="7" bestFit="1" customWidth="1"/>
    <col min="5157" max="5157" width="4.109375" style="7" bestFit="1" customWidth="1"/>
    <col min="5158" max="5158" width="5.44140625" style="7" bestFit="1" customWidth="1"/>
    <col min="5159" max="5159" width="4.88671875" style="7" customWidth="1"/>
    <col min="5160" max="5160" width="3.44140625" style="7" bestFit="1" customWidth="1"/>
    <col min="5161" max="5161" width="4.109375" style="7" bestFit="1" customWidth="1"/>
    <col min="5162" max="5162" width="3.33203125" style="7" bestFit="1" customWidth="1"/>
    <col min="5163" max="5163" width="3.33203125" style="7" customWidth="1"/>
    <col min="5164" max="5164" width="3.33203125" style="7" bestFit="1" customWidth="1"/>
    <col min="5165" max="5165" width="3.88671875" style="7" bestFit="1" customWidth="1"/>
    <col min="5166" max="5166" width="4.33203125" style="7" customWidth="1"/>
    <col min="5167" max="5375" width="11.5546875" style="7"/>
    <col min="5376" max="5376" width="17.6640625" style="7" customWidth="1"/>
    <col min="5377" max="5377" width="4.109375" style="7" bestFit="1" customWidth="1"/>
    <col min="5378" max="5378" width="3.33203125" style="7" bestFit="1" customWidth="1"/>
    <col min="5379" max="5379" width="3.88671875" style="7" bestFit="1" customWidth="1"/>
    <col min="5380" max="5382" width="4.109375" style="7" bestFit="1" customWidth="1"/>
    <col min="5383" max="5383" width="3.88671875" style="7" bestFit="1" customWidth="1"/>
    <col min="5384" max="5384" width="4.109375" style="7" bestFit="1" customWidth="1"/>
    <col min="5385" max="5385" width="3.88671875" style="7" bestFit="1" customWidth="1"/>
    <col min="5386" max="5386" width="4.109375" style="7" bestFit="1" customWidth="1"/>
    <col min="5387" max="5388" width="3.88671875" style="7" bestFit="1" customWidth="1"/>
    <col min="5389" max="5389" width="4.109375" style="7" bestFit="1" customWidth="1"/>
    <col min="5390" max="5390" width="3.88671875" style="7" bestFit="1" customWidth="1"/>
    <col min="5391" max="5391" width="3.33203125" style="7" bestFit="1" customWidth="1"/>
    <col min="5392" max="5396" width="4.109375" style="7" bestFit="1" customWidth="1"/>
    <col min="5397" max="5397" width="5" style="7" bestFit="1" customWidth="1"/>
    <col min="5398" max="5398" width="5" style="7" customWidth="1"/>
    <col min="5399" max="5400" width="4.109375" style="7" bestFit="1" customWidth="1"/>
    <col min="5401" max="5402" width="3.33203125" style="7" bestFit="1" customWidth="1"/>
    <col min="5403" max="5403" width="3.44140625" style="7" bestFit="1" customWidth="1"/>
    <col min="5404" max="5405" width="4.109375" style="7" bestFit="1" customWidth="1"/>
    <col min="5406" max="5408" width="3.33203125" style="7" bestFit="1" customWidth="1"/>
    <col min="5409" max="5409" width="3.88671875" style="7" bestFit="1" customWidth="1"/>
    <col min="5410" max="5411" width="4.109375" style="7" bestFit="1" customWidth="1"/>
    <col min="5412" max="5412" width="3.88671875" style="7" bestFit="1" customWidth="1"/>
    <col min="5413" max="5413" width="4.109375" style="7" bestFit="1" customWidth="1"/>
    <col min="5414" max="5414" width="5.44140625" style="7" bestFit="1" customWidth="1"/>
    <col min="5415" max="5415" width="4.88671875" style="7" customWidth="1"/>
    <col min="5416" max="5416" width="3.44140625" style="7" bestFit="1" customWidth="1"/>
    <col min="5417" max="5417" width="4.109375" style="7" bestFit="1" customWidth="1"/>
    <col min="5418" max="5418" width="3.33203125" style="7" bestFit="1" customWidth="1"/>
    <col min="5419" max="5419" width="3.33203125" style="7" customWidth="1"/>
    <col min="5420" max="5420" width="3.33203125" style="7" bestFit="1" customWidth="1"/>
    <col min="5421" max="5421" width="3.88671875" style="7" bestFit="1" customWidth="1"/>
    <col min="5422" max="5422" width="4.33203125" style="7" customWidth="1"/>
    <col min="5423" max="5631" width="11.5546875" style="7"/>
    <col min="5632" max="5632" width="17.6640625" style="7" customWidth="1"/>
    <col min="5633" max="5633" width="4.109375" style="7" bestFit="1" customWidth="1"/>
    <col min="5634" max="5634" width="3.33203125" style="7" bestFit="1" customWidth="1"/>
    <col min="5635" max="5635" width="3.88671875" style="7" bestFit="1" customWidth="1"/>
    <col min="5636" max="5638" width="4.109375" style="7" bestFit="1" customWidth="1"/>
    <col min="5639" max="5639" width="3.88671875" style="7" bestFit="1" customWidth="1"/>
    <col min="5640" max="5640" width="4.109375" style="7" bestFit="1" customWidth="1"/>
    <col min="5641" max="5641" width="3.88671875" style="7" bestFit="1" customWidth="1"/>
    <col min="5642" max="5642" width="4.109375" style="7" bestFit="1" customWidth="1"/>
    <col min="5643" max="5644" width="3.88671875" style="7" bestFit="1" customWidth="1"/>
    <col min="5645" max="5645" width="4.109375" style="7" bestFit="1" customWidth="1"/>
    <col min="5646" max="5646" width="3.88671875" style="7" bestFit="1" customWidth="1"/>
    <col min="5647" max="5647" width="3.33203125" style="7" bestFit="1" customWidth="1"/>
    <col min="5648" max="5652" width="4.109375" style="7" bestFit="1" customWidth="1"/>
    <col min="5653" max="5653" width="5" style="7" bestFit="1" customWidth="1"/>
    <col min="5654" max="5654" width="5" style="7" customWidth="1"/>
    <col min="5655" max="5656" width="4.109375" style="7" bestFit="1" customWidth="1"/>
    <col min="5657" max="5658" width="3.33203125" style="7" bestFit="1" customWidth="1"/>
    <col min="5659" max="5659" width="3.44140625" style="7" bestFit="1" customWidth="1"/>
    <col min="5660" max="5661" width="4.109375" style="7" bestFit="1" customWidth="1"/>
    <col min="5662" max="5664" width="3.33203125" style="7" bestFit="1" customWidth="1"/>
    <col min="5665" max="5665" width="3.88671875" style="7" bestFit="1" customWidth="1"/>
    <col min="5666" max="5667" width="4.109375" style="7" bestFit="1" customWidth="1"/>
    <col min="5668" max="5668" width="3.88671875" style="7" bestFit="1" customWidth="1"/>
    <col min="5669" max="5669" width="4.109375" style="7" bestFit="1" customWidth="1"/>
    <col min="5670" max="5670" width="5.44140625" style="7" bestFit="1" customWidth="1"/>
    <col min="5671" max="5671" width="4.88671875" style="7" customWidth="1"/>
    <col min="5672" max="5672" width="3.44140625" style="7" bestFit="1" customWidth="1"/>
    <col min="5673" max="5673" width="4.109375" style="7" bestFit="1" customWidth="1"/>
    <col min="5674" max="5674" width="3.33203125" style="7" bestFit="1" customWidth="1"/>
    <col min="5675" max="5675" width="3.33203125" style="7" customWidth="1"/>
    <col min="5676" max="5676" width="3.33203125" style="7" bestFit="1" customWidth="1"/>
    <col min="5677" max="5677" width="3.88671875" style="7" bestFit="1" customWidth="1"/>
    <col min="5678" max="5678" width="4.33203125" style="7" customWidth="1"/>
    <col min="5679" max="5887" width="11.5546875" style="7"/>
    <col min="5888" max="5888" width="17.6640625" style="7" customWidth="1"/>
    <col min="5889" max="5889" width="4.109375" style="7" bestFit="1" customWidth="1"/>
    <col min="5890" max="5890" width="3.33203125" style="7" bestFit="1" customWidth="1"/>
    <col min="5891" max="5891" width="3.88671875" style="7" bestFit="1" customWidth="1"/>
    <col min="5892" max="5894" width="4.109375" style="7" bestFit="1" customWidth="1"/>
    <col min="5895" max="5895" width="3.88671875" style="7" bestFit="1" customWidth="1"/>
    <col min="5896" max="5896" width="4.109375" style="7" bestFit="1" customWidth="1"/>
    <col min="5897" max="5897" width="3.88671875" style="7" bestFit="1" customWidth="1"/>
    <col min="5898" max="5898" width="4.109375" style="7" bestFit="1" customWidth="1"/>
    <col min="5899" max="5900" width="3.88671875" style="7" bestFit="1" customWidth="1"/>
    <col min="5901" max="5901" width="4.109375" style="7" bestFit="1" customWidth="1"/>
    <col min="5902" max="5902" width="3.88671875" style="7" bestFit="1" customWidth="1"/>
    <col min="5903" max="5903" width="3.33203125" style="7" bestFit="1" customWidth="1"/>
    <col min="5904" max="5908" width="4.109375" style="7" bestFit="1" customWidth="1"/>
    <col min="5909" max="5909" width="5" style="7" bestFit="1" customWidth="1"/>
    <col min="5910" max="5910" width="5" style="7" customWidth="1"/>
    <col min="5911" max="5912" width="4.109375" style="7" bestFit="1" customWidth="1"/>
    <col min="5913" max="5914" width="3.33203125" style="7" bestFit="1" customWidth="1"/>
    <col min="5915" max="5915" width="3.44140625" style="7" bestFit="1" customWidth="1"/>
    <col min="5916" max="5917" width="4.109375" style="7" bestFit="1" customWidth="1"/>
    <col min="5918" max="5920" width="3.33203125" style="7" bestFit="1" customWidth="1"/>
    <col min="5921" max="5921" width="3.88671875" style="7" bestFit="1" customWidth="1"/>
    <col min="5922" max="5923" width="4.109375" style="7" bestFit="1" customWidth="1"/>
    <col min="5924" max="5924" width="3.88671875" style="7" bestFit="1" customWidth="1"/>
    <col min="5925" max="5925" width="4.109375" style="7" bestFit="1" customWidth="1"/>
    <col min="5926" max="5926" width="5.44140625" style="7" bestFit="1" customWidth="1"/>
    <col min="5927" max="5927" width="4.88671875" style="7" customWidth="1"/>
    <col min="5928" max="5928" width="3.44140625" style="7" bestFit="1" customWidth="1"/>
    <col min="5929" max="5929" width="4.109375" style="7" bestFit="1" customWidth="1"/>
    <col min="5930" max="5930" width="3.33203125" style="7" bestFit="1" customWidth="1"/>
    <col min="5931" max="5931" width="3.33203125" style="7" customWidth="1"/>
    <col min="5932" max="5932" width="3.33203125" style="7" bestFit="1" customWidth="1"/>
    <col min="5933" max="5933" width="3.88671875" style="7" bestFit="1" customWidth="1"/>
    <col min="5934" max="5934" width="4.33203125" style="7" customWidth="1"/>
    <col min="5935" max="6143" width="11.5546875" style="7"/>
    <col min="6144" max="6144" width="17.6640625" style="7" customWidth="1"/>
    <col min="6145" max="6145" width="4.109375" style="7" bestFit="1" customWidth="1"/>
    <col min="6146" max="6146" width="3.33203125" style="7" bestFit="1" customWidth="1"/>
    <col min="6147" max="6147" width="3.88671875" style="7" bestFit="1" customWidth="1"/>
    <col min="6148" max="6150" width="4.109375" style="7" bestFit="1" customWidth="1"/>
    <col min="6151" max="6151" width="3.88671875" style="7" bestFit="1" customWidth="1"/>
    <col min="6152" max="6152" width="4.109375" style="7" bestFit="1" customWidth="1"/>
    <col min="6153" max="6153" width="3.88671875" style="7" bestFit="1" customWidth="1"/>
    <col min="6154" max="6154" width="4.109375" style="7" bestFit="1" customWidth="1"/>
    <col min="6155" max="6156" width="3.88671875" style="7" bestFit="1" customWidth="1"/>
    <col min="6157" max="6157" width="4.109375" style="7" bestFit="1" customWidth="1"/>
    <col min="6158" max="6158" width="3.88671875" style="7" bestFit="1" customWidth="1"/>
    <col min="6159" max="6159" width="3.33203125" style="7" bestFit="1" customWidth="1"/>
    <col min="6160" max="6164" width="4.109375" style="7" bestFit="1" customWidth="1"/>
    <col min="6165" max="6165" width="5" style="7" bestFit="1" customWidth="1"/>
    <col min="6166" max="6166" width="5" style="7" customWidth="1"/>
    <col min="6167" max="6168" width="4.109375" style="7" bestFit="1" customWidth="1"/>
    <col min="6169" max="6170" width="3.33203125" style="7" bestFit="1" customWidth="1"/>
    <col min="6171" max="6171" width="3.44140625" style="7" bestFit="1" customWidth="1"/>
    <col min="6172" max="6173" width="4.109375" style="7" bestFit="1" customWidth="1"/>
    <col min="6174" max="6176" width="3.33203125" style="7" bestFit="1" customWidth="1"/>
    <col min="6177" max="6177" width="3.88671875" style="7" bestFit="1" customWidth="1"/>
    <col min="6178" max="6179" width="4.109375" style="7" bestFit="1" customWidth="1"/>
    <col min="6180" max="6180" width="3.88671875" style="7" bestFit="1" customWidth="1"/>
    <col min="6181" max="6181" width="4.109375" style="7" bestFit="1" customWidth="1"/>
    <col min="6182" max="6182" width="5.44140625" style="7" bestFit="1" customWidth="1"/>
    <col min="6183" max="6183" width="4.88671875" style="7" customWidth="1"/>
    <col min="6184" max="6184" width="3.44140625" style="7" bestFit="1" customWidth="1"/>
    <col min="6185" max="6185" width="4.109375" style="7" bestFit="1" customWidth="1"/>
    <col min="6186" max="6186" width="3.33203125" style="7" bestFit="1" customWidth="1"/>
    <col min="6187" max="6187" width="3.33203125" style="7" customWidth="1"/>
    <col min="6188" max="6188" width="3.33203125" style="7" bestFit="1" customWidth="1"/>
    <col min="6189" max="6189" width="3.88671875" style="7" bestFit="1" customWidth="1"/>
    <col min="6190" max="6190" width="4.33203125" style="7" customWidth="1"/>
    <col min="6191" max="6399" width="11.5546875" style="7"/>
    <col min="6400" max="6400" width="17.6640625" style="7" customWidth="1"/>
    <col min="6401" max="6401" width="4.109375" style="7" bestFit="1" customWidth="1"/>
    <col min="6402" max="6402" width="3.33203125" style="7" bestFit="1" customWidth="1"/>
    <col min="6403" max="6403" width="3.88671875" style="7" bestFit="1" customWidth="1"/>
    <col min="6404" max="6406" width="4.109375" style="7" bestFit="1" customWidth="1"/>
    <col min="6407" max="6407" width="3.88671875" style="7" bestFit="1" customWidth="1"/>
    <col min="6408" max="6408" width="4.109375" style="7" bestFit="1" customWidth="1"/>
    <col min="6409" max="6409" width="3.88671875" style="7" bestFit="1" customWidth="1"/>
    <col min="6410" max="6410" width="4.109375" style="7" bestFit="1" customWidth="1"/>
    <col min="6411" max="6412" width="3.88671875" style="7" bestFit="1" customWidth="1"/>
    <col min="6413" max="6413" width="4.109375" style="7" bestFit="1" customWidth="1"/>
    <col min="6414" max="6414" width="3.88671875" style="7" bestFit="1" customWidth="1"/>
    <col min="6415" max="6415" width="3.33203125" style="7" bestFit="1" customWidth="1"/>
    <col min="6416" max="6420" width="4.109375" style="7" bestFit="1" customWidth="1"/>
    <col min="6421" max="6421" width="5" style="7" bestFit="1" customWidth="1"/>
    <col min="6422" max="6422" width="5" style="7" customWidth="1"/>
    <col min="6423" max="6424" width="4.109375" style="7" bestFit="1" customWidth="1"/>
    <col min="6425" max="6426" width="3.33203125" style="7" bestFit="1" customWidth="1"/>
    <col min="6427" max="6427" width="3.44140625" style="7" bestFit="1" customWidth="1"/>
    <col min="6428" max="6429" width="4.109375" style="7" bestFit="1" customWidth="1"/>
    <col min="6430" max="6432" width="3.33203125" style="7" bestFit="1" customWidth="1"/>
    <col min="6433" max="6433" width="3.88671875" style="7" bestFit="1" customWidth="1"/>
    <col min="6434" max="6435" width="4.109375" style="7" bestFit="1" customWidth="1"/>
    <col min="6436" max="6436" width="3.88671875" style="7" bestFit="1" customWidth="1"/>
    <col min="6437" max="6437" width="4.109375" style="7" bestFit="1" customWidth="1"/>
    <col min="6438" max="6438" width="5.44140625" style="7" bestFit="1" customWidth="1"/>
    <col min="6439" max="6439" width="4.88671875" style="7" customWidth="1"/>
    <col min="6440" max="6440" width="3.44140625" style="7" bestFit="1" customWidth="1"/>
    <col min="6441" max="6441" width="4.109375" style="7" bestFit="1" customWidth="1"/>
    <col min="6442" max="6442" width="3.33203125" style="7" bestFit="1" customWidth="1"/>
    <col min="6443" max="6443" width="3.33203125" style="7" customWidth="1"/>
    <col min="6444" max="6444" width="3.33203125" style="7" bestFit="1" customWidth="1"/>
    <col min="6445" max="6445" width="3.88671875" style="7" bestFit="1" customWidth="1"/>
    <col min="6446" max="6446" width="4.33203125" style="7" customWidth="1"/>
    <col min="6447" max="6655" width="11.5546875" style="7"/>
    <col min="6656" max="6656" width="17.6640625" style="7" customWidth="1"/>
    <col min="6657" max="6657" width="4.109375" style="7" bestFit="1" customWidth="1"/>
    <col min="6658" max="6658" width="3.33203125" style="7" bestFit="1" customWidth="1"/>
    <col min="6659" max="6659" width="3.88671875" style="7" bestFit="1" customWidth="1"/>
    <col min="6660" max="6662" width="4.109375" style="7" bestFit="1" customWidth="1"/>
    <col min="6663" max="6663" width="3.88671875" style="7" bestFit="1" customWidth="1"/>
    <col min="6664" max="6664" width="4.109375" style="7" bestFit="1" customWidth="1"/>
    <col min="6665" max="6665" width="3.88671875" style="7" bestFit="1" customWidth="1"/>
    <col min="6666" max="6666" width="4.109375" style="7" bestFit="1" customWidth="1"/>
    <col min="6667" max="6668" width="3.88671875" style="7" bestFit="1" customWidth="1"/>
    <col min="6669" max="6669" width="4.109375" style="7" bestFit="1" customWidth="1"/>
    <col min="6670" max="6670" width="3.88671875" style="7" bestFit="1" customWidth="1"/>
    <col min="6671" max="6671" width="3.33203125" style="7" bestFit="1" customWidth="1"/>
    <col min="6672" max="6676" width="4.109375" style="7" bestFit="1" customWidth="1"/>
    <col min="6677" max="6677" width="5" style="7" bestFit="1" customWidth="1"/>
    <col min="6678" max="6678" width="5" style="7" customWidth="1"/>
    <col min="6679" max="6680" width="4.109375" style="7" bestFit="1" customWidth="1"/>
    <col min="6681" max="6682" width="3.33203125" style="7" bestFit="1" customWidth="1"/>
    <col min="6683" max="6683" width="3.44140625" style="7" bestFit="1" customWidth="1"/>
    <col min="6684" max="6685" width="4.109375" style="7" bestFit="1" customWidth="1"/>
    <col min="6686" max="6688" width="3.33203125" style="7" bestFit="1" customWidth="1"/>
    <col min="6689" max="6689" width="3.88671875" style="7" bestFit="1" customWidth="1"/>
    <col min="6690" max="6691" width="4.109375" style="7" bestFit="1" customWidth="1"/>
    <col min="6692" max="6692" width="3.88671875" style="7" bestFit="1" customWidth="1"/>
    <col min="6693" max="6693" width="4.109375" style="7" bestFit="1" customWidth="1"/>
    <col min="6694" max="6694" width="5.44140625" style="7" bestFit="1" customWidth="1"/>
    <col min="6695" max="6695" width="4.88671875" style="7" customWidth="1"/>
    <col min="6696" max="6696" width="3.44140625" style="7" bestFit="1" customWidth="1"/>
    <col min="6697" max="6697" width="4.109375" style="7" bestFit="1" customWidth="1"/>
    <col min="6698" max="6698" width="3.33203125" style="7" bestFit="1" customWidth="1"/>
    <col min="6699" max="6699" width="3.33203125" style="7" customWidth="1"/>
    <col min="6700" max="6700" width="3.33203125" style="7" bestFit="1" customWidth="1"/>
    <col min="6701" max="6701" width="3.88671875" style="7" bestFit="1" customWidth="1"/>
    <col min="6702" max="6702" width="4.33203125" style="7" customWidth="1"/>
    <col min="6703" max="6911" width="11.5546875" style="7"/>
    <col min="6912" max="6912" width="17.6640625" style="7" customWidth="1"/>
    <col min="6913" max="6913" width="4.109375" style="7" bestFit="1" customWidth="1"/>
    <col min="6914" max="6914" width="3.33203125" style="7" bestFit="1" customWidth="1"/>
    <col min="6915" max="6915" width="3.88671875" style="7" bestFit="1" customWidth="1"/>
    <col min="6916" max="6918" width="4.109375" style="7" bestFit="1" customWidth="1"/>
    <col min="6919" max="6919" width="3.88671875" style="7" bestFit="1" customWidth="1"/>
    <col min="6920" max="6920" width="4.109375" style="7" bestFit="1" customWidth="1"/>
    <col min="6921" max="6921" width="3.88671875" style="7" bestFit="1" customWidth="1"/>
    <col min="6922" max="6922" width="4.109375" style="7" bestFit="1" customWidth="1"/>
    <col min="6923" max="6924" width="3.88671875" style="7" bestFit="1" customWidth="1"/>
    <col min="6925" max="6925" width="4.109375" style="7" bestFit="1" customWidth="1"/>
    <col min="6926" max="6926" width="3.88671875" style="7" bestFit="1" customWidth="1"/>
    <col min="6927" max="6927" width="3.33203125" style="7" bestFit="1" customWidth="1"/>
    <col min="6928" max="6932" width="4.109375" style="7" bestFit="1" customWidth="1"/>
    <col min="6933" max="6933" width="5" style="7" bestFit="1" customWidth="1"/>
    <col min="6934" max="6934" width="5" style="7" customWidth="1"/>
    <col min="6935" max="6936" width="4.109375" style="7" bestFit="1" customWidth="1"/>
    <col min="6937" max="6938" width="3.33203125" style="7" bestFit="1" customWidth="1"/>
    <col min="6939" max="6939" width="3.44140625" style="7" bestFit="1" customWidth="1"/>
    <col min="6940" max="6941" width="4.109375" style="7" bestFit="1" customWidth="1"/>
    <col min="6942" max="6944" width="3.33203125" style="7" bestFit="1" customWidth="1"/>
    <col min="6945" max="6945" width="3.88671875" style="7" bestFit="1" customWidth="1"/>
    <col min="6946" max="6947" width="4.109375" style="7" bestFit="1" customWidth="1"/>
    <col min="6948" max="6948" width="3.88671875" style="7" bestFit="1" customWidth="1"/>
    <col min="6949" max="6949" width="4.109375" style="7" bestFit="1" customWidth="1"/>
    <col min="6950" max="6950" width="5.44140625" style="7" bestFit="1" customWidth="1"/>
    <col min="6951" max="6951" width="4.88671875" style="7" customWidth="1"/>
    <col min="6952" max="6952" width="3.44140625" style="7" bestFit="1" customWidth="1"/>
    <col min="6953" max="6953" width="4.109375" style="7" bestFit="1" customWidth="1"/>
    <col min="6954" max="6954" width="3.33203125" style="7" bestFit="1" customWidth="1"/>
    <col min="6955" max="6955" width="3.33203125" style="7" customWidth="1"/>
    <col min="6956" max="6956" width="3.33203125" style="7" bestFit="1" customWidth="1"/>
    <col min="6957" max="6957" width="3.88671875" style="7" bestFit="1" customWidth="1"/>
    <col min="6958" max="6958" width="4.33203125" style="7" customWidth="1"/>
    <col min="6959" max="7167" width="11.5546875" style="7"/>
    <col min="7168" max="7168" width="17.6640625" style="7" customWidth="1"/>
    <col min="7169" max="7169" width="4.109375" style="7" bestFit="1" customWidth="1"/>
    <col min="7170" max="7170" width="3.33203125" style="7" bestFit="1" customWidth="1"/>
    <col min="7171" max="7171" width="3.88671875" style="7" bestFit="1" customWidth="1"/>
    <col min="7172" max="7174" width="4.109375" style="7" bestFit="1" customWidth="1"/>
    <col min="7175" max="7175" width="3.88671875" style="7" bestFit="1" customWidth="1"/>
    <col min="7176" max="7176" width="4.109375" style="7" bestFit="1" customWidth="1"/>
    <col min="7177" max="7177" width="3.88671875" style="7" bestFit="1" customWidth="1"/>
    <col min="7178" max="7178" width="4.109375" style="7" bestFit="1" customWidth="1"/>
    <col min="7179" max="7180" width="3.88671875" style="7" bestFit="1" customWidth="1"/>
    <col min="7181" max="7181" width="4.109375" style="7" bestFit="1" customWidth="1"/>
    <col min="7182" max="7182" width="3.88671875" style="7" bestFit="1" customWidth="1"/>
    <col min="7183" max="7183" width="3.33203125" style="7" bestFit="1" customWidth="1"/>
    <col min="7184" max="7188" width="4.109375" style="7" bestFit="1" customWidth="1"/>
    <col min="7189" max="7189" width="5" style="7" bestFit="1" customWidth="1"/>
    <col min="7190" max="7190" width="5" style="7" customWidth="1"/>
    <col min="7191" max="7192" width="4.109375" style="7" bestFit="1" customWidth="1"/>
    <col min="7193" max="7194" width="3.33203125" style="7" bestFit="1" customWidth="1"/>
    <col min="7195" max="7195" width="3.44140625" style="7" bestFit="1" customWidth="1"/>
    <col min="7196" max="7197" width="4.109375" style="7" bestFit="1" customWidth="1"/>
    <col min="7198" max="7200" width="3.33203125" style="7" bestFit="1" customWidth="1"/>
    <col min="7201" max="7201" width="3.88671875" style="7" bestFit="1" customWidth="1"/>
    <col min="7202" max="7203" width="4.109375" style="7" bestFit="1" customWidth="1"/>
    <col min="7204" max="7204" width="3.88671875" style="7" bestFit="1" customWidth="1"/>
    <col min="7205" max="7205" width="4.109375" style="7" bestFit="1" customWidth="1"/>
    <col min="7206" max="7206" width="5.44140625" style="7" bestFit="1" customWidth="1"/>
    <col min="7207" max="7207" width="4.88671875" style="7" customWidth="1"/>
    <col min="7208" max="7208" width="3.44140625" style="7" bestFit="1" customWidth="1"/>
    <col min="7209" max="7209" width="4.109375" style="7" bestFit="1" customWidth="1"/>
    <col min="7210" max="7210" width="3.33203125" style="7" bestFit="1" customWidth="1"/>
    <col min="7211" max="7211" width="3.33203125" style="7" customWidth="1"/>
    <col min="7212" max="7212" width="3.33203125" style="7" bestFit="1" customWidth="1"/>
    <col min="7213" max="7213" width="3.88671875" style="7" bestFit="1" customWidth="1"/>
    <col min="7214" max="7214" width="4.33203125" style="7" customWidth="1"/>
    <col min="7215" max="7423" width="11.5546875" style="7"/>
    <col min="7424" max="7424" width="17.6640625" style="7" customWidth="1"/>
    <col min="7425" max="7425" width="4.109375" style="7" bestFit="1" customWidth="1"/>
    <col min="7426" max="7426" width="3.33203125" style="7" bestFit="1" customWidth="1"/>
    <col min="7427" max="7427" width="3.88671875" style="7" bestFit="1" customWidth="1"/>
    <col min="7428" max="7430" width="4.109375" style="7" bestFit="1" customWidth="1"/>
    <col min="7431" max="7431" width="3.88671875" style="7" bestFit="1" customWidth="1"/>
    <col min="7432" max="7432" width="4.109375" style="7" bestFit="1" customWidth="1"/>
    <col min="7433" max="7433" width="3.88671875" style="7" bestFit="1" customWidth="1"/>
    <col min="7434" max="7434" width="4.109375" style="7" bestFit="1" customWidth="1"/>
    <col min="7435" max="7436" width="3.88671875" style="7" bestFit="1" customWidth="1"/>
    <col min="7437" max="7437" width="4.109375" style="7" bestFit="1" customWidth="1"/>
    <col min="7438" max="7438" width="3.88671875" style="7" bestFit="1" customWidth="1"/>
    <col min="7439" max="7439" width="3.33203125" style="7" bestFit="1" customWidth="1"/>
    <col min="7440" max="7444" width="4.109375" style="7" bestFit="1" customWidth="1"/>
    <col min="7445" max="7445" width="5" style="7" bestFit="1" customWidth="1"/>
    <col min="7446" max="7446" width="5" style="7" customWidth="1"/>
    <col min="7447" max="7448" width="4.109375" style="7" bestFit="1" customWidth="1"/>
    <col min="7449" max="7450" width="3.33203125" style="7" bestFit="1" customWidth="1"/>
    <col min="7451" max="7451" width="3.44140625" style="7" bestFit="1" customWidth="1"/>
    <col min="7452" max="7453" width="4.109375" style="7" bestFit="1" customWidth="1"/>
    <col min="7454" max="7456" width="3.33203125" style="7" bestFit="1" customWidth="1"/>
    <col min="7457" max="7457" width="3.88671875" style="7" bestFit="1" customWidth="1"/>
    <col min="7458" max="7459" width="4.109375" style="7" bestFit="1" customWidth="1"/>
    <col min="7460" max="7460" width="3.88671875" style="7" bestFit="1" customWidth="1"/>
    <col min="7461" max="7461" width="4.109375" style="7" bestFit="1" customWidth="1"/>
    <col min="7462" max="7462" width="5.44140625" style="7" bestFit="1" customWidth="1"/>
    <col min="7463" max="7463" width="4.88671875" style="7" customWidth="1"/>
    <col min="7464" max="7464" width="3.44140625" style="7" bestFit="1" customWidth="1"/>
    <col min="7465" max="7465" width="4.109375" style="7" bestFit="1" customWidth="1"/>
    <col min="7466" max="7466" width="3.33203125" style="7" bestFit="1" customWidth="1"/>
    <col min="7467" max="7467" width="3.33203125" style="7" customWidth="1"/>
    <col min="7468" max="7468" width="3.33203125" style="7" bestFit="1" customWidth="1"/>
    <col min="7469" max="7469" width="3.88671875" style="7" bestFit="1" customWidth="1"/>
    <col min="7470" max="7470" width="4.33203125" style="7" customWidth="1"/>
    <col min="7471" max="7679" width="11.5546875" style="7"/>
    <col min="7680" max="7680" width="17.6640625" style="7" customWidth="1"/>
    <col min="7681" max="7681" width="4.109375" style="7" bestFit="1" customWidth="1"/>
    <col min="7682" max="7682" width="3.33203125" style="7" bestFit="1" customWidth="1"/>
    <col min="7683" max="7683" width="3.88671875" style="7" bestFit="1" customWidth="1"/>
    <col min="7684" max="7686" width="4.109375" style="7" bestFit="1" customWidth="1"/>
    <col min="7687" max="7687" width="3.88671875" style="7" bestFit="1" customWidth="1"/>
    <col min="7688" max="7688" width="4.109375" style="7" bestFit="1" customWidth="1"/>
    <col min="7689" max="7689" width="3.88671875" style="7" bestFit="1" customWidth="1"/>
    <col min="7690" max="7690" width="4.109375" style="7" bestFit="1" customWidth="1"/>
    <col min="7691" max="7692" width="3.88671875" style="7" bestFit="1" customWidth="1"/>
    <col min="7693" max="7693" width="4.109375" style="7" bestFit="1" customWidth="1"/>
    <col min="7694" max="7694" width="3.88671875" style="7" bestFit="1" customWidth="1"/>
    <col min="7695" max="7695" width="3.33203125" style="7" bestFit="1" customWidth="1"/>
    <col min="7696" max="7700" width="4.109375" style="7" bestFit="1" customWidth="1"/>
    <col min="7701" max="7701" width="5" style="7" bestFit="1" customWidth="1"/>
    <col min="7702" max="7702" width="5" style="7" customWidth="1"/>
    <col min="7703" max="7704" width="4.109375" style="7" bestFit="1" customWidth="1"/>
    <col min="7705" max="7706" width="3.33203125" style="7" bestFit="1" customWidth="1"/>
    <col min="7707" max="7707" width="3.44140625" style="7" bestFit="1" customWidth="1"/>
    <col min="7708" max="7709" width="4.109375" style="7" bestFit="1" customWidth="1"/>
    <col min="7710" max="7712" width="3.33203125" style="7" bestFit="1" customWidth="1"/>
    <col min="7713" max="7713" width="3.88671875" style="7" bestFit="1" customWidth="1"/>
    <col min="7714" max="7715" width="4.109375" style="7" bestFit="1" customWidth="1"/>
    <col min="7716" max="7716" width="3.88671875" style="7" bestFit="1" customWidth="1"/>
    <col min="7717" max="7717" width="4.109375" style="7" bestFit="1" customWidth="1"/>
    <col min="7718" max="7718" width="5.44140625" style="7" bestFit="1" customWidth="1"/>
    <col min="7719" max="7719" width="4.88671875" style="7" customWidth="1"/>
    <col min="7720" max="7720" width="3.44140625" style="7" bestFit="1" customWidth="1"/>
    <col min="7721" max="7721" width="4.109375" style="7" bestFit="1" customWidth="1"/>
    <col min="7722" max="7722" width="3.33203125" style="7" bestFit="1" customWidth="1"/>
    <col min="7723" max="7723" width="3.33203125" style="7" customWidth="1"/>
    <col min="7724" max="7724" width="3.33203125" style="7" bestFit="1" customWidth="1"/>
    <col min="7725" max="7725" width="3.88671875" style="7" bestFit="1" customWidth="1"/>
    <col min="7726" max="7726" width="4.33203125" style="7" customWidth="1"/>
    <col min="7727" max="7935" width="11.5546875" style="7"/>
    <col min="7936" max="7936" width="17.6640625" style="7" customWidth="1"/>
    <col min="7937" max="7937" width="4.109375" style="7" bestFit="1" customWidth="1"/>
    <col min="7938" max="7938" width="3.33203125" style="7" bestFit="1" customWidth="1"/>
    <col min="7939" max="7939" width="3.88671875" style="7" bestFit="1" customWidth="1"/>
    <col min="7940" max="7942" width="4.109375" style="7" bestFit="1" customWidth="1"/>
    <col min="7943" max="7943" width="3.88671875" style="7" bestFit="1" customWidth="1"/>
    <col min="7944" max="7944" width="4.109375" style="7" bestFit="1" customWidth="1"/>
    <col min="7945" max="7945" width="3.88671875" style="7" bestFit="1" customWidth="1"/>
    <col min="7946" max="7946" width="4.109375" style="7" bestFit="1" customWidth="1"/>
    <col min="7947" max="7948" width="3.88671875" style="7" bestFit="1" customWidth="1"/>
    <col min="7949" max="7949" width="4.109375" style="7" bestFit="1" customWidth="1"/>
    <col min="7950" max="7950" width="3.88671875" style="7" bestFit="1" customWidth="1"/>
    <col min="7951" max="7951" width="3.33203125" style="7" bestFit="1" customWidth="1"/>
    <col min="7952" max="7956" width="4.109375" style="7" bestFit="1" customWidth="1"/>
    <col min="7957" max="7957" width="5" style="7" bestFit="1" customWidth="1"/>
    <col min="7958" max="7958" width="5" style="7" customWidth="1"/>
    <col min="7959" max="7960" width="4.109375" style="7" bestFit="1" customWidth="1"/>
    <col min="7961" max="7962" width="3.33203125" style="7" bestFit="1" customWidth="1"/>
    <col min="7963" max="7963" width="3.44140625" style="7" bestFit="1" customWidth="1"/>
    <col min="7964" max="7965" width="4.109375" style="7" bestFit="1" customWidth="1"/>
    <col min="7966" max="7968" width="3.33203125" style="7" bestFit="1" customWidth="1"/>
    <col min="7969" max="7969" width="3.88671875" style="7" bestFit="1" customWidth="1"/>
    <col min="7970" max="7971" width="4.109375" style="7" bestFit="1" customWidth="1"/>
    <col min="7972" max="7972" width="3.88671875" style="7" bestFit="1" customWidth="1"/>
    <col min="7973" max="7973" width="4.109375" style="7" bestFit="1" customWidth="1"/>
    <col min="7974" max="7974" width="5.44140625" style="7" bestFit="1" customWidth="1"/>
    <col min="7975" max="7975" width="4.88671875" style="7" customWidth="1"/>
    <col min="7976" max="7976" width="3.44140625" style="7" bestFit="1" customWidth="1"/>
    <col min="7977" max="7977" width="4.109375" style="7" bestFit="1" customWidth="1"/>
    <col min="7978" max="7978" width="3.33203125" style="7" bestFit="1" customWidth="1"/>
    <col min="7979" max="7979" width="3.33203125" style="7" customWidth="1"/>
    <col min="7980" max="7980" width="3.33203125" style="7" bestFit="1" customWidth="1"/>
    <col min="7981" max="7981" width="3.88671875" style="7" bestFit="1" customWidth="1"/>
    <col min="7982" max="7982" width="4.33203125" style="7" customWidth="1"/>
    <col min="7983" max="8191" width="11.5546875" style="7"/>
    <col min="8192" max="8192" width="17.6640625" style="7" customWidth="1"/>
    <col min="8193" max="8193" width="4.109375" style="7" bestFit="1" customWidth="1"/>
    <col min="8194" max="8194" width="3.33203125" style="7" bestFit="1" customWidth="1"/>
    <col min="8195" max="8195" width="3.88671875" style="7" bestFit="1" customWidth="1"/>
    <col min="8196" max="8198" width="4.109375" style="7" bestFit="1" customWidth="1"/>
    <col min="8199" max="8199" width="3.88671875" style="7" bestFit="1" customWidth="1"/>
    <col min="8200" max="8200" width="4.109375" style="7" bestFit="1" customWidth="1"/>
    <col min="8201" max="8201" width="3.88671875" style="7" bestFit="1" customWidth="1"/>
    <col min="8202" max="8202" width="4.109375" style="7" bestFit="1" customWidth="1"/>
    <col min="8203" max="8204" width="3.88671875" style="7" bestFit="1" customWidth="1"/>
    <col min="8205" max="8205" width="4.109375" style="7" bestFit="1" customWidth="1"/>
    <col min="8206" max="8206" width="3.88671875" style="7" bestFit="1" customWidth="1"/>
    <col min="8207" max="8207" width="3.33203125" style="7" bestFit="1" customWidth="1"/>
    <col min="8208" max="8212" width="4.109375" style="7" bestFit="1" customWidth="1"/>
    <col min="8213" max="8213" width="5" style="7" bestFit="1" customWidth="1"/>
    <col min="8214" max="8214" width="5" style="7" customWidth="1"/>
    <col min="8215" max="8216" width="4.109375" style="7" bestFit="1" customWidth="1"/>
    <col min="8217" max="8218" width="3.33203125" style="7" bestFit="1" customWidth="1"/>
    <col min="8219" max="8219" width="3.44140625" style="7" bestFit="1" customWidth="1"/>
    <col min="8220" max="8221" width="4.109375" style="7" bestFit="1" customWidth="1"/>
    <col min="8222" max="8224" width="3.33203125" style="7" bestFit="1" customWidth="1"/>
    <col min="8225" max="8225" width="3.88671875" style="7" bestFit="1" customWidth="1"/>
    <col min="8226" max="8227" width="4.109375" style="7" bestFit="1" customWidth="1"/>
    <col min="8228" max="8228" width="3.88671875" style="7" bestFit="1" customWidth="1"/>
    <col min="8229" max="8229" width="4.109375" style="7" bestFit="1" customWidth="1"/>
    <col min="8230" max="8230" width="5.44140625" style="7" bestFit="1" customWidth="1"/>
    <col min="8231" max="8231" width="4.88671875" style="7" customWidth="1"/>
    <col min="8232" max="8232" width="3.44140625" style="7" bestFit="1" customWidth="1"/>
    <col min="8233" max="8233" width="4.109375" style="7" bestFit="1" customWidth="1"/>
    <col min="8234" max="8234" width="3.33203125" style="7" bestFit="1" customWidth="1"/>
    <col min="8235" max="8235" width="3.33203125" style="7" customWidth="1"/>
    <col min="8236" max="8236" width="3.33203125" style="7" bestFit="1" customWidth="1"/>
    <col min="8237" max="8237" width="3.88671875" style="7" bestFit="1" customWidth="1"/>
    <col min="8238" max="8238" width="4.33203125" style="7" customWidth="1"/>
    <col min="8239" max="8447" width="11.5546875" style="7"/>
    <col min="8448" max="8448" width="17.6640625" style="7" customWidth="1"/>
    <col min="8449" max="8449" width="4.109375" style="7" bestFit="1" customWidth="1"/>
    <col min="8450" max="8450" width="3.33203125" style="7" bestFit="1" customWidth="1"/>
    <col min="8451" max="8451" width="3.88671875" style="7" bestFit="1" customWidth="1"/>
    <col min="8452" max="8454" width="4.109375" style="7" bestFit="1" customWidth="1"/>
    <col min="8455" max="8455" width="3.88671875" style="7" bestFit="1" customWidth="1"/>
    <col min="8456" max="8456" width="4.109375" style="7" bestFit="1" customWidth="1"/>
    <col min="8457" max="8457" width="3.88671875" style="7" bestFit="1" customWidth="1"/>
    <col min="8458" max="8458" width="4.109375" style="7" bestFit="1" customWidth="1"/>
    <col min="8459" max="8460" width="3.88671875" style="7" bestFit="1" customWidth="1"/>
    <col min="8461" max="8461" width="4.109375" style="7" bestFit="1" customWidth="1"/>
    <col min="8462" max="8462" width="3.88671875" style="7" bestFit="1" customWidth="1"/>
    <col min="8463" max="8463" width="3.33203125" style="7" bestFit="1" customWidth="1"/>
    <col min="8464" max="8468" width="4.109375" style="7" bestFit="1" customWidth="1"/>
    <col min="8469" max="8469" width="5" style="7" bestFit="1" customWidth="1"/>
    <col min="8470" max="8470" width="5" style="7" customWidth="1"/>
    <col min="8471" max="8472" width="4.109375" style="7" bestFit="1" customWidth="1"/>
    <col min="8473" max="8474" width="3.33203125" style="7" bestFit="1" customWidth="1"/>
    <col min="8475" max="8475" width="3.44140625" style="7" bestFit="1" customWidth="1"/>
    <col min="8476" max="8477" width="4.109375" style="7" bestFit="1" customWidth="1"/>
    <col min="8478" max="8480" width="3.33203125" style="7" bestFit="1" customWidth="1"/>
    <col min="8481" max="8481" width="3.88671875" style="7" bestFit="1" customWidth="1"/>
    <col min="8482" max="8483" width="4.109375" style="7" bestFit="1" customWidth="1"/>
    <col min="8484" max="8484" width="3.88671875" style="7" bestFit="1" customWidth="1"/>
    <col min="8485" max="8485" width="4.109375" style="7" bestFit="1" customWidth="1"/>
    <col min="8486" max="8486" width="5.44140625" style="7" bestFit="1" customWidth="1"/>
    <col min="8487" max="8487" width="4.88671875" style="7" customWidth="1"/>
    <col min="8488" max="8488" width="3.44140625" style="7" bestFit="1" customWidth="1"/>
    <col min="8489" max="8489" width="4.109375" style="7" bestFit="1" customWidth="1"/>
    <col min="8490" max="8490" width="3.33203125" style="7" bestFit="1" customWidth="1"/>
    <col min="8491" max="8491" width="3.33203125" style="7" customWidth="1"/>
    <col min="8492" max="8492" width="3.33203125" style="7" bestFit="1" customWidth="1"/>
    <col min="8493" max="8493" width="3.88671875" style="7" bestFit="1" customWidth="1"/>
    <col min="8494" max="8494" width="4.33203125" style="7" customWidth="1"/>
    <col min="8495" max="8703" width="11.5546875" style="7"/>
    <col min="8704" max="8704" width="17.6640625" style="7" customWidth="1"/>
    <col min="8705" max="8705" width="4.109375" style="7" bestFit="1" customWidth="1"/>
    <col min="8706" max="8706" width="3.33203125" style="7" bestFit="1" customWidth="1"/>
    <col min="8707" max="8707" width="3.88671875" style="7" bestFit="1" customWidth="1"/>
    <col min="8708" max="8710" width="4.109375" style="7" bestFit="1" customWidth="1"/>
    <col min="8711" max="8711" width="3.88671875" style="7" bestFit="1" customWidth="1"/>
    <col min="8712" max="8712" width="4.109375" style="7" bestFit="1" customWidth="1"/>
    <col min="8713" max="8713" width="3.88671875" style="7" bestFit="1" customWidth="1"/>
    <col min="8714" max="8714" width="4.109375" style="7" bestFit="1" customWidth="1"/>
    <col min="8715" max="8716" width="3.88671875" style="7" bestFit="1" customWidth="1"/>
    <col min="8717" max="8717" width="4.109375" style="7" bestFit="1" customWidth="1"/>
    <col min="8718" max="8718" width="3.88671875" style="7" bestFit="1" customWidth="1"/>
    <col min="8719" max="8719" width="3.33203125" style="7" bestFit="1" customWidth="1"/>
    <col min="8720" max="8724" width="4.109375" style="7" bestFit="1" customWidth="1"/>
    <col min="8725" max="8725" width="5" style="7" bestFit="1" customWidth="1"/>
    <col min="8726" max="8726" width="5" style="7" customWidth="1"/>
    <col min="8727" max="8728" width="4.109375" style="7" bestFit="1" customWidth="1"/>
    <col min="8729" max="8730" width="3.33203125" style="7" bestFit="1" customWidth="1"/>
    <col min="8731" max="8731" width="3.44140625" style="7" bestFit="1" customWidth="1"/>
    <col min="8732" max="8733" width="4.109375" style="7" bestFit="1" customWidth="1"/>
    <col min="8734" max="8736" width="3.33203125" style="7" bestFit="1" customWidth="1"/>
    <col min="8737" max="8737" width="3.88671875" style="7" bestFit="1" customWidth="1"/>
    <col min="8738" max="8739" width="4.109375" style="7" bestFit="1" customWidth="1"/>
    <col min="8740" max="8740" width="3.88671875" style="7" bestFit="1" customWidth="1"/>
    <col min="8741" max="8741" width="4.109375" style="7" bestFit="1" customWidth="1"/>
    <col min="8742" max="8742" width="5.44140625" style="7" bestFit="1" customWidth="1"/>
    <col min="8743" max="8743" width="4.88671875" style="7" customWidth="1"/>
    <col min="8744" max="8744" width="3.44140625" style="7" bestFit="1" customWidth="1"/>
    <col min="8745" max="8745" width="4.109375" style="7" bestFit="1" customWidth="1"/>
    <col min="8746" max="8746" width="3.33203125" style="7" bestFit="1" customWidth="1"/>
    <col min="8747" max="8747" width="3.33203125" style="7" customWidth="1"/>
    <col min="8748" max="8748" width="3.33203125" style="7" bestFit="1" customWidth="1"/>
    <col min="8749" max="8749" width="3.88671875" style="7" bestFit="1" customWidth="1"/>
    <col min="8750" max="8750" width="4.33203125" style="7" customWidth="1"/>
    <col min="8751" max="8959" width="11.5546875" style="7"/>
    <col min="8960" max="8960" width="17.6640625" style="7" customWidth="1"/>
    <col min="8961" max="8961" width="4.109375" style="7" bestFit="1" customWidth="1"/>
    <col min="8962" max="8962" width="3.33203125" style="7" bestFit="1" customWidth="1"/>
    <col min="8963" max="8963" width="3.88671875" style="7" bestFit="1" customWidth="1"/>
    <col min="8964" max="8966" width="4.109375" style="7" bestFit="1" customWidth="1"/>
    <col min="8967" max="8967" width="3.88671875" style="7" bestFit="1" customWidth="1"/>
    <col min="8968" max="8968" width="4.109375" style="7" bestFit="1" customWidth="1"/>
    <col min="8969" max="8969" width="3.88671875" style="7" bestFit="1" customWidth="1"/>
    <col min="8970" max="8970" width="4.109375" style="7" bestFit="1" customWidth="1"/>
    <col min="8971" max="8972" width="3.88671875" style="7" bestFit="1" customWidth="1"/>
    <col min="8973" max="8973" width="4.109375" style="7" bestFit="1" customWidth="1"/>
    <col min="8974" max="8974" width="3.88671875" style="7" bestFit="1" customWidth="1"/>
    <col min="8975" max="8975" width="3.33203125" style="7" bestFit="1" customWidth="1"/>
    <col min="8976" max="8980" width="4.109375" style="7" bestFit="1" customWidth="1"/>
    <col min="8981" max="8981" width="5" style="7" bestFit="1" customWidth="1"/>
    <col min="8982" max="8982" width="5" style="7" customWidth="1"/>
    <col min="8983" max="8984" width="4.109375" style="7" bestFit="1" customWidth="1"/>
    <col min="8985" max="8986" width="3.33203125" style="7" bestFit="1" customWidth="1"/>
    <col min="8987" max="8987" width="3.44140625" style="7" bestFit="1" customWidth="1"/>
    <col min="8988" max="8989" width="4.109375" style="7" bestFit="1" customWidth="1"/>
    <col min="8990" max="8992" width="3.33203125" style="7" bestFit="1" customWidth="1"/>
    <col min="8993" max="8993" width="3.88671875" style="7" bestFit="1" customWidth="1"/>
    <col min="8994" max="8995" width="4.109375" style="7" bestFit="1" customWidth="1"/>
    <col min="8996" max="8996" width="3.88671875" style="7" bestFit="1" customWidth="1"/>
    <col min="8997" max="8997" width="4.109375" style="7" bestFit="1" customWidth="1"/>
    <col min="8998" max="8998" width="5.44140625" style="7" bestFit="1" customWidth="1"/>
    <col min="8999" max="8999" width="4.88671875" style="7" customWidth="1"/>
    <col min="9000" max="9000" width="3.44140625" style="7" bestFit="1" customWidth="1"/>
    <col min="9001" max="9001" width="4.109375" style="7" bestFit="1" customWidth="1"/>
    <col min="9002" max="9002" width="3.33203125" style="7" bestFit="1" customWidth="1"/>
    <col min="9003" max="9003" width="3.33203125" style="7" customWidth="1"/>
    <col min="9004" max="9004" width="3.33203125" style="7" bestFit="1" customWidth="1"/>
    <col min="9005" max="9005" width="3.88671875" style="7" bestFit="1" customWidth="1"/>
    <col min="9006" max="9006" width="4.33203125" style="7" customWidth="1"/>
    <col min="9007" max="9215" width="11.5546875" style="7"/>
    <col min="9216" max="9216" width="17.6640625" style="7" customWidth="1"/>
    <col min="9217" max="9217" width="4.109375" style="7" bestFit="1" customWidth="1"/>
    <col min="9218" max="9218" width="3.33203125" style="7" bestFit="1" customWidth="1"/>
    <col min="9219" max="9219" width="3.88671875" style="7" bestFit="1" customWidth="1"/>
    <col min="9220" max="9222" width="4.109375" style="7" bestFit="1" customWidth="1"/>
    <col min="9223" max="9223" width="3.88671875" style="7" bestFit="1" customWidth="1"/>
    <col min="9224" max="9224" width="4.109375" style="7" bestFit="1" customWidth="1"/>
    <col min="9225" max="9225" width="3.88671875" style="7" bestFit="1" customWidth="1"/>
    <col min="9226" max="9226" width="4.109375" style="7" bestFit="1" customWidth="1"/>
    <col min="9227" max="9228" width="3.88671875" style="7" bestFit="1" customWidth="1"/>
    <col min="9229" max="9229" width="4.109375" style="7" bestFit="1" customWidth="1"/>
    <col min="9230" max="9230" width="3.88671875" style="7" bestFit="1" customWidth="1"/>
    <col min="9231" max="9231" width="3.33203125" style="7" bestFit="1" customWidth="1"/>
    <col min="9232" max="9236" width="4.109375" style="7" bestFit="1" customWidth="1"/>
    <col min="9237" max="9237" width="5" style="7" bestFit="1" customWidth="1"/>
    <col min="9238" max="9238" width="5" style="7" customWidth="1"/>
    <col min="9239" max="9240" width="4.109375" style="7" bestFit="1" customWidth="1"/>
    <col min="9241" max="9242" width="3.33203125" style="7" bestFit="1" customWidth="1"/>
    <col min="9243" max="9243" width="3.44140625" style="7" bestFit="1" customWidth="1"/>
    <col min="9244" max="9245" width="4.109375" style="7" bestFit="1" customWidth="1"/>
    <col min="9246" max="9248" width="3.33203125" style="7" bestFit="1" customWidth="1"/>
    <col min="9249" max="9249" width="3.88671875" style="7" bestFit="1" customWidth="1"/>
    <col min="9250" max="9251" width="4.109375" style="7" bestFit="1" customWidth="1"/>
    <col min="9252" max="9252" width="3.88671875" style="7" bestFit="1" customWidth="1"/>
    <col min="9253" max="9253" width="4.109375" style="7" bestFit="1" customWidth="1"/>
    <col min="9254" max="9254" width="5.44140625" style="7" bestFit="1" customWidth="1"/>
    <col min="9255" max="9255" width="4.88671875" style="7" customWidth="1"/>
    <col min="9256" max="9256" width="3.44140625" style="7" bestFit="1" customWidth="1"/>
    <col min="9257" max="9257" width="4.109375" style="7" bestFit="1" customWidth="1"/>
    <col min="9258" max="9258" width="3.33203125" style="7" bestFit="1" customWidth="1"/>
    <col min="9259" max="9259" width="3.33203125" style="7" customWidth="1"/>
    <col min="9260" max="9260" width="3.33203125" style="7" bestFit="1" customWidth="1"/>
    <col min="9261" max="9261" width="3.88671875" style="7" bestFit="1" customWidth="1"/>
    <col min="9262" max="9262" width="4.33203125" style="7" customWidth="1"/>
    <col min="9263" max="9471" width="11.5546875" style="7"/>
    <col min="9472" max="9472" width="17.6640625" style="7" customWidth="1"/>
    <col min="9473" max="9473" width="4.109375" style="7" bestFit="1" customWidth="1"/>
    <col min="9474" max="9474" width="3.33203125" style="7" bestFit="1" customWidth="1"/>
    <col min="9475" max="9475" width="3.88671875" style="7" bestFit="1" customWidth="1"/>
    <col min="9476" max="9478" width="4.109375" style="7" bestFit="1" customWidth="1"/>
    <col min="9479" max="9479" width="3.88671875" style="7" bestFit="1" customWidth="1"/>
    <col min="9480" max="9480" width="4.109375" style="7" bestFit="1" customWidth="1"/>
    <col min="9481" max="9481" width="3.88671875" style="7" bestFit="1" customWidth="1"/>
    <col min="9482" max="9482" width="4.109375" style="7" bestFit="1" customWidth="1"/>
    <col min="9483" max="9484" width="3.88671875" style="7" bestFit="1" customWidth="1"/>
    <col min="9485" max="9485" width="4.109375" style="7" bestFit="1" customWidth="1"/>
    <col min="9486" max="9486" width="3.88671875" style="7" bestFit="1" customWidth="1"/>
    <col min="9487" max="9487" width="3.33203125" style="7" bestFit="1" customWidth="1"/>
    <col min="9488" max="9492" width="4.109375" style="7" bestFit="1" customWidth="1"/>
    <col min="9493" max="9493" width="5" style="7" bestFit="1" customWidth="1"/>
    <col min="9494" max="9494" width="5" style="7" customWidth="1"/>
    <col min="9495" max="9496" width="4.109375" style="7" bestFit="1" customWidth="1"/>
    <col min="9497" max="9498" width="3.33203125" style="7" bestFit="1" customWidth="1"/>
    <col min="9499" max="9499" width="3.44140625" style="7" bestFit="1" customWidth="1"/>
    <col min="9500" max="9501" width="4.109375" style="7" bestFit="1" customWidth="1"/>
    <col min="9502" max="9504" width="3.33203125" style="7" bestFit="1" customWidth="1"/>
    <col min="9505" max="9505" width="3.88671875" style="7" bestFit="1" customWidth="1"/>
    <col min="9506" max="9507" width="4.109375" style="7" bestFit="1" customWidth="1"/>
    <col min="9508" max="9508" width="3.88671875" style="7" bestFit="1" customWidth="1"/>
    <col min="9509" max="9509" width="4.109375" style="7" bestFit="1" customWidth="1"/>
    <col min="9510" max="9510" width="5.44140625" style="7" bestFit="1" customWidth="1"/>
    <col min="9511" max="9511" width="4.88671875" style="7" customWidth="1"/>
    <col min="9512" max="9512" width="3.44140625" style="7" bestFit="1" customWidth="1"/>
    <col min="9513" max="9513" width="4.109375" style="7" bestFit="1" customWidth="1"/>
    <col min="9514" max="9514" width="3.33203125" style="7" bestFit="1" customWidth="1"/>
    <col min="9515" max="9515" width="3.33203125" style="7" customWidth="1"/>
    <col min="9516" max="9516" width="3.33203125" style="7" bestFit="1" customWidth="1"/>
    <col min="9517" max="9517" width="3.88671875" style="7" bestFit="1" customWidth="1"/>
    <col min="9518" max="9518" width="4.33203125" style="7" customWidth="1"/>
    <col min="9519" max="9727" width="11.5546875" style="7"/>
    <col min="9728" max="9728" width="17.6640625" style="7" customWidth="1"/>
    <col min="9729" max="9729" width="4.109375" style="7" bestFit="1" customWidth="1"/>
    <col min="9730" max="9730" width="3.33203125" style="7" bestFit="1" customWidth="1"/>
    <col min="9731" max="9731" width="3.88671875" style="7" bestFit="1" customWidth="1"/>
    <col min="9732" max="9734" width="4.109375" style="7" bestFit="1" customWidth="1"/>
    <col min="9735" max="9735" width="3.88671875" style="7" bestFit="1" customWidth="1"/>
    <col min="9736" max="9736" width="4.109375" style="7" bestFit="1" customWidth="1"/>
    <col min="9737" max="9737" width="3.88671875" style="7" bestFit="1" customWidth="1"/>
    <col min="9738" max="9738" width="4.109375" style="7" bestFit="1" customWidth="1"/>
    <col min="9739" max="9740" width="3.88671875" style="7" bestFit="1" customWidth="1"/>
    <col min="9741" max="9741" width="4.109375" style="7" bestFit="1" customWidth="1"/>
    <col min="9742" max="9742" width="3.88671875" style="7" bestFit="1" customWidth="1"/>
    <col min="9743" max="9743" width="3.33203125" style="7" bestFit="1" customWidth="1"/>
    <col min="9744" max="9748" width="4.109375" style="7" bestFit="1" customWidth="1"/>
    <col min="9749" max="9749" width="5" style="7" bestFit="1" customWidth="1"/>
    <col min="9750" max="9750" width="5" style="7" customWidth="1"/>
    <col min="9751" max="9752" width="4.109375" style="7" bestFit="1" customWidth="1"/>
    <col min="9753" max="9754" width="3.33203125" style="7" bestFit="1" customWidth="1"/>
    <col min="9755" max="9755" width="3.44140625" style="7" bestFit="1" customWidth="1"/>
    <col min="9756" max="9757" width="4.109375" style="7" bestFit="1" customWidth="1"/>
    <col min="9758" max="9760" width="3.33203125" style="7" bestFit="1" customWidth="1"/>
    <col min="9761" max="9761" width="3.88671875" style="7" bestFit="1" customWidth="1"/>
    <col min="9762" max="9763" width="4.109375" style="7" bestFit="1" customWidth="1"/>
    <col min="9764" max="9764" width="3.88671875" style="7" bestFit="1" customWidth="1"/>
    <col min="9765" max="9765" width="4.109375" style="7" bestFit="1" customWidth="1"/>
    <col min="9766" max="9766" width="5.44140625" style="7" bestFit="1" customWidth="1"/>
    <col min="9767" max="9767" width="4.88671875" style="7" customWidth="1"/>
    <col min="9768" max="9768" width="3.44140625" style="7" bestFit="1" customWidth="1"/>
    <col min="9769" max="9769" width="4.109375" style="7" bestFit="1" customWidth="1"/>
    <col min="9770" max="9770" width="3.33203125" style="7" bestFit="1" customWidth="1"/>
    <col min="9771" max="9771" width="3.33203125" style="7" customWidth="1"/>
    <col min="9772" max="9772" width="3.33203125" style="7" bestFit="1" customWidth="1"/>
    <col min="9773" max="9773" width="3.88671875" style="7" bestFit="1" customWidth="1"/>
    <col min="9774" max="9774" width="4.33203125" style="7" customWidth="1"/>
    <col min="9775" max="9983" width="11.5546875" style="7"/>
    <col min="9984" max="9984" width="17.6640625" style="7" customWidth="1"/>
    <col min="9985" max="9985" width="4.109375" style="7" bestFit="1" customWidth="1"/>
    <col min="9986" max="9986" width="3.33203125" style="7" bestFit="1" customWidth="1"/>
    <col min="9987" max="9987" width="3.88671875" style="7" bestFit="1" customWidth="1"/>
    <col min="9988" max="9990" width="4.109375" style="7" bestFit="1" customWidth="1"/>
    <col min="9991" max="9991" width="3.88671875" style="7" bestFit="1" customWidth="1"/>
    <col min="9992" max="9992" width="4.109375" style="7" bestFit="1" customWidth="1"/>
    <col min="9993" max="9993" width="3.88671875" style="7" bestFit="1" customWidth="1"/>
    <col min="9994" max="9994" width="4.109375" style="7" bestFit="1" customWidth="1"/>
    <col min="9995" max="9996" width="3.88671875" style="7" bestFit="1" customWidth="1"/>
    <col min="9997" max="9997" width="4.109375" style="7" bestFit="1" customWidth="1"/>
    <col min="9998" max="9998" width="3.88671875" style="7" bestFit="1" customWidth="1"/>
    <col min="9999" max="9999" width="3.33203125" style="7" bestFit="1" customWidth="1"/>
    <col min="10000" max="10004" width="4.109375" style="7" bestFit="1" customWidth="1"/>
    <col min="10005" max="10005" width="5" style="7" bestFit="1" customWidth="1"/>
    <col min="10006" max="10006" width="5" style="7" customWidth="1"/>
    <col min="10007" max="10008" width="4.109375" style="7" bestFit="1" customWidth="1"/>
    <col min="10009" max="10010" width="3.33203125" style="7" bestFit="1" customWidth="1"/>
    <col min="10011" max="10011" width="3.44140625" style="7" bestFit="1" customWidth="1"/>
    <col min="10012" max="10013" width="4.109375" style="7" bestFit="1" customWidth="1"/>
    <col min="10014" max="10016" width="3.33203125" style="7" bestFit="1" customWidth="1"/>
    <col min="10017" max="10017" width="3.88671875" style="7" bestFit="1" customWidth="1"/>
    <col min="10018" max="10019" width="4.109375" style="7" bestFit="1" customWidth="1"/>
    <col min="10020" max="10020" width="3.88671875" style="7" bestFit="1" customWidth="1"/>
    <col min="10021" max="10021" width="4.109375" style="7" bestFit="1" customWidth="1"/>
    <col min="10022" max="10022" width="5.44140625" style="7" bestFit="1" customWidth="1"/>
    <col min="10023" max="10023" width="4.88671875" style="7" customWidth="1"/>
    <col min="10024" max="10024" width="3.44140625" style="7" bestFit="1" customWidth="1"/>
    <col min="10025" max="10025" width="4.109375" style="7" bestFit="1" customWidth="1"/>
    <col min="10026" max="10026" width="3.33203125" style="7" bestFit="1" customWidth="1"/>
    <col min="10027" max="10027" width="3.33203125" style="7" customWidth="1"/>
    <col min="10028" max="10028" width="3.33203125" style="7" bestFit="1" customWidth="1"/>
    <col min="10029" max="10029" width="3.88671875" style="7" bestFit="1" customWidth="1"/>
    <col min="10030" max="10030" width="4.33203125" style="7" customWidth="1"/>
    <col min="10031" max="10239" width="11.5546875" style="7"/>
    <col min="10240" max="10240" width="17.6640625" style="7" customWidth="1"/>
    <col min="10241" max="10241" width="4.109375" style="7" bestFit="1" customWidth="1"/>
    <col min="10242" max="10242" width="3.33203125" style="7" bestFit="1" customWidth="1"/>
    <col min="10243" max="10243" width="3.88671875" style="7" bestFit="1" customWidth="1"/>
    <col min="10244" max="10246" width="4.109375" style="7" bestFit="1" customWidth="1"/>
    <col min="10247" max="10247" width="3.88671875" style="7" bestFit="1" customWidth="1"/>
    <col min="10248" max="10248" width="4.109375" style="7" bestFit="1" customWidth="1"/>
    <col min="10249" max="10249" width="3.88671875" style="7" bestFit="1" customWidth="1"/>
    <col min="10250" max="10250" width="4.109375" style="7" bestFit="1" customWidth="1"/>
    <col min="10251" max="10252" width="3.88671875" style="7" bestFit="1" customWidth="1"/>
    <col min="10253" max="10253" width="4.109375" style="7" bestFit="1" customWidth="1"/>
    <col min="10254" max="10254" width="3.88671875" style="7" bestFit="1" customWidth="1"/>
    <col min="10255" max="10255" width="3.33203125" style="7" bestFit="1" customWidth="1"/>
    <col min="10256" max="10260" width="4.109375" style="7" bestFit="1" customWidth="1"/>
    <col min="10261" max="10261" width="5" style="7" bestFit="1" customWidth="1"/>
    <col min="10262" max="10262" width="5" style="7" customWidth="1"/>
    <col min="10263" max="10264" width="4.109375" style="7" bestFit="1" customWidth="1"/>
    <col min="10265" max="10266" width="3.33203125" style="7" bestFit="1" customWidth="1"/>
    <col min="10267" max="10267" width="3.44140625" style="7" bestFit="1" customWidth="1"/>
    <col min="10268" max="10269" width="4.109375" style="7" bestFit="1" customWidth="1"/>
    <col min="10270" max="10272" width="3.33203125" style="7" bestFit="1" customWidth="1"/>
    <col min="10273" max="10273" width="3.88671875" style="7" bestFit="1" customWidth="1"/>
    <col min="10274" max="10275" width="4.109375" style="7" bestFit="1" customWidth="1"/>
    <col min="10276" max="10276" width="3.88671875" style="7" bestFit="1" customWidth="1"/>
    <col min="10277" max="10277" width="4.109375" style="7" bestFit="1" customWidth="1"/>
    <col min="10278" max="10278" width="5.44140625" style="7" bestFit="1" customWidth="1"/>
    <col min="10279" max="10279" width="4.88671875" style="7" customWidth="1"/>
    <col min="10280" max="10280" width="3.44140625" style="7" bestFit="1" customWidth="1"/>
    <col min="10281" max="10281" width="4.109375" style="7" bestFit="1" customWidth="1"/>
    <col min="10282" max="10282" width="3.33203125" style="7" bestFit="1" customWidth="1"/>
    <col min="10283" max="10283" width="3.33203125" style="7" customWidth="1"/>
    <col min="10284" max="10284" width="3.33203125" style="7" bestFit="1" customWidth="1"/>
    <col min="10285" max="10285" width="3.88671875" style="7" bestFit="1" customWidth="1"/>
    <col min="10286" max="10286" width="4.33203125" style="7" customWidth="1"/>
    <col min="10287" max="10495" width="11.5546875" style="7"/>
    <col min="10496" max="10496" width="17.6640625" style="7" customWidth="1"/>
    <col min="10497" max="10497" width="4.109375" style="7" bestFit="1" customWidth="1"/>
    <col min="10498" max="10498" width="3.33203125" style="7" bestFit="1" customWidth="1"/>
    <col min="10499" max="10499" width="3.88671875" style="7" bestFit="1" customWidth="1"/>
    <col min="10500" max="10502" width="4.109375" style="7" bestFit="1" customWidth="1"/>
    <col min="10503" max="10503" width="3.88671875" style="7" bestFit="1" customWidth="1"/>
    <col min="10504" max="10504" width="4.109375" style="7" bestFit="1" customWidth="1"/>
    <col min="10505" max="10505" width="3.88671875" style="7" bestFit="1" customWidth="1"/>
    <col min="10506" max="10506" width="4.109375" style="7" bestFit="1" customWidth="1"/>
    <col min="10507" max="10508" width="3.88671875" style="7" bestFit="1" customWidth="1"/>
    <col min="10509" max="10509" width="4.109375" style="7" bestFit="1" customWidth="1"/>
    <col min="10510" max="10510" width="3.88671875" style="7" bestFit="1" customWidth="1"/>
    <col min="10511" max="10511" width="3.33203125" style="7" bestFit="1" customWidth="1"/>
    <col min="10512" max="10516" width="4.109375" style="7" bestFit="1" customWidth="1"/>
    <col min="10517" max="10517" width="5" style="7" bestFit="1" customWidth="1"/>
    <col min="10518" max="10518" width="5" style="7" customWidth="1"/>
    <col min="10519" max="10520" width="4.109375" style="7" bestFit="1" customWidth="1"/>
    <col min="10521" max="10522" width="3.33203125" style="7" bestFit="1" customWidth="1"/>
    <col min="10523" max="10523" width="3.44140625" style="7" bestFit="1" customWidth="1"/>
    <col min="10524" max="10525" width="4.109375" style="7" bestFit="1" customWidth="1"/>
    <col min="10526" max="10528" width="3.33203125" style="7" bestFit="1" customWidth="1"/>
    <col min="10529" max="10529" width="3.88671875" style="7" bestFit="1" customWidth="1"/>
    <col min="10530" max="10531" width="4.109375" style="7" bestFit="1" customWidth="1"/>
    <col min="10532" max="10532" width="3.88671875" style="7" bestFit="1" customWidth="1"/>
    <col min="10533" max="10533" width="4.109375" style="7" bestFit="1" customWidth="1"/>
    <col min="10534" max="10534" width="5.44140625" style="7" bestFit="1" customWidth="1"/>
    <col min="10535" max="10535" width="4.88671875" style="7" customWidth="1"/>
    <col min="10536" max="10536" width="3.44140625" style="7" bestFit="1" customWidth="1"/>
    <col min="10537" max="10537" width="4.109375" style="7" bestFit="1" customWidth="1"/>
    <col min="10538" max="10538" width="3.33203125" style="7" bestFit="1" customWidth="1"/>
    <col min="10539" max="10539" width="3.33203125" style="7" customWidth="1"/>
    <col min="10540" max="10540" width="3.33203125" style="7" bestFit="1" customWidth="1"/>
    <col min="10541" max="10541" width="3.88671875" style="7" bestFit="1" customWidth="1"/>
    <col min="10542" max="10542" width="4.33203125" style="7" customWidth="1"/>
    <col min="10543" max="10751" width="11.5546875" style="7"/>
    <col min="10752" max="10752" width="17.6640625" style="7" customWidth="1"/>
    <col min="10753" max="10753" width="4.109375" style="7" bestFit="1" customWidth="1"/>
    <col min="10754" max="10754" width="3.33203125" style="7" bestFit="1" customWidth="1"/>
    <col min="10755" max="10755" width="3.88671875" style="7" bestFit="1" customWidth="1"/>
    <col min="10756" max="10758" width="4.109375" style="7" bestFit="1" customWidth="1"/>
    <col min="10759" max="10759" width="3.88671875" style="7" bestFit="1" customWidth="1"/>
    <col min="10760" max="10760" width="4.109375" style="7" bestFit="1" customWidth="1"/>
    <col min="10761" max="10761" width="3.88671875" style="7" bestFit="1" customWidth="1"/>
    <col min="10762" max="10762" width="4.109375" style="7" bestFit="1" customWidth="1"/>
    <col min="10763" max="10764" width="3.88671875" style="7" bestFit="1" customWidth="1"/>
    <col min="10765" max="10765" width="4.109375" style="7" bestFit="1" customWidth="1"/>
    <col min="10766" max="10766" width="3.88671875" style="7" bestFit="1" customWidth="1"/>
    <col min="10767" max="10767" width="3.33203125" style="7" bestFit="1" customWidth="1"/>
    <col min="10768" max="10772" width="4.109375" style="7" bestFit="1" customWidth="1"/>
    <col min="10773" max="10773" width="5" style="7" bestFit="1" customWidth="1"/>
    <col min="10774" max="10774" width="5" style="7" customWidth="1"/>
    <col min="10775" max="10776" width="4.109375" style="7" bestFit="1" customWidth="1"/>
    <col min="10777" max="10778" width="3.33203125" style="7" bestFit="1" customWidth="1"/>
    <col min="10779" max="10779" width="3.44140625" style="7" bestFit="1" customWidth="1"/>
    <col min="10780" max="10781" width="4.109375" style="7" bestFit="1" customWidth="1"/>
    <col min="10782" max="10784" width="3.33203125" style="7" bestFit="1" customWidth="1"/>
    <col min="10785" max="10785" width="3.88671875" style="7" bestFit="1" customWidth="1"/>
    <col min="10786" max="10787" width="4.109375" style="7" bestFit="1" customWidth="1"/>
    <col min="10788" max="10788" width="3.88671875" style="7" bestFit="1" customWidth="1"/>
    <col min="10789" max="10789" width="4.109375" style="7" bestFit="1" customWidth="1"/>
    <col min="10790" max="10790" width="5.44140625" style="7" bestFit="1" customWidth="1"/>
    <col min="10791" max="10791" width="4.88671875" style="7" customWidth="1"/>
    <col min="10792" max="10792" width="3.44140625" style="7" bestFit="1" customWidth="1"/>
    <col min="10793" max="10793" width="4.109375" style="7" bestFit="1" customWidth="1"/>
    <col min="10794" max="10794" width="3.33203125" style="7" bestFit="1" customWidth="1"/>
    <col min="10795" max="10795" width="3.33203125" style="7" customWidth="1"/>
    <col min="10796" max="10796" width="3.33203125" style="7" bestFit="1" customWidth="1"/>
    <col min="10797" max="10797" width="3.88671875" style="7" bestFit="1" customWidth="1"/>
    <col min="10798" max="10798" width="4.33203125" style="7" customWidth="1"/>
    <col min="10799" max="11007" width="11.5546875" style="7"/>
    <col min="11008" max="11008" width="17.6640625" style="7" customWidth="1"/>
    <col min="11009" max="11009" width="4.109375" style="7" bestFit="1" customWidth="1"/>
    <col min="11010" max="11010" width="3.33203125" style="7" bestFit="1" customWidth="1"/>
    <col min="11011" max="11011" width="3.88671875" style="7" bestFit="1" customWidth="1"/>
    <col min="11012" max="11014" width="4.109375" style="7" bestFit="1" customWidth="1"/>
    <col min="11015" max="11015" width="3.88671875" style="7" bestFit="1" customWidth="1"/>
    <col min="11016" max="11016" width="4.109375" style="7" bestFit="1" customWidth="1"/>
    <col min="11017" max="11017" width="3.88671875" style="7" bestFit="1" customWidth="1"/>
    <col min="11018" max="11018" width="4.109375" style="7" bestFit="1" customWidth="1"/>
    <col min="11019" max="11020" width="3.88671875" style="7" bestFit="1" customWidth="1"/>
    <col min="11021" max="11021" width="4.109375" style="7" bestFit="1" customWidth="1"/>
    <col min="11022" max="11022" width="3.88671875" style="7" bestFit="1" customWidth="1"/>
    <col min="11023" max="11023" width="3.33203125" style="7" bestFit="1" customWidth="1"/>
    <col min="11024" max="11028" width="4.109375" style="7" bestFit="1" customWidth="1"/>
    <col min="11029" max="11029" width="5" style="7" bestFit="1" customWidth="1"/>
    <col min="11030" max="11030" width="5" style="7" customWidth="1"/>
    <col min="11031" max="11032" width="4.109375" style="7" bestFit="1" customWidth="1"/>
    <col min="11033" max="11034" width="3.33203125" style="7" bestFit="1" customWidth="1"/>
    <col min="11035" max="11035" width="3.44140625" style="7" bestFit="1" customWidth="1"/>
    <col min="11036" max="11037" width="4.109375" style="7" bestFit="1" customWidth="1"/>
    <col min="11038" max="11040" width="3.33203125" style="7" bestFit="1" customWidth="1"/>
    <col min="11041" max="11041" width="3.88671875" style="7" bestFit="1" customWidth="1"/>
    <col min="11042" max="11043" width="4.109375" style="7" bestFit="1" customWidth="1"/>
    <col min="11044" max="11044" width="3.88671875" style="7" bestFit="1" customWidth="1"/>
    <col min="11045" max="11045" width="4.109375" style="7" bestFit="1" customWidth="1"/>
    <col min="11046" max="11046" width="5.44140625" style="7" bestFit="1" customWidth="1"/>
    <col min="11047" max="11047" width="4.88671875" style="7" customWidth="1"/>
    <col min="11048" max="11048" width="3.44140625" style="7" bestFit="1" customWidth="1"/>
    <col min="11049" max="11049" width="4.109375" style="7" bestFit="1" customWidth="1"/>
    <col min="11050" max="11050" width="3.33203125" style="7" bestFit="1" customWidth="1"/>
    <col min="11051" max="11051" width="3.33203125" style="7" customWidth="1"/>
    <col min="11052" max="11052" width="3.33203125" style="7" bestFit="1" customWidth="1"/>
    <col min="11053" max="11053" width="3.88671875" style="7" bestFit="1" customWidth="1"/>
    <col min="11054" max="11054" width="4.33203125" style="7" customWidth="1"/>
    <col min="11055" max="11263" width="11.5546875" style="7"/>
    <col min="11264" max="11264" width="17.6640625" style="7" customWidth="1"/>
    <col min="11265" max="11265" width="4.109375" style="7" bestFit="1" customWidth="1"/>
    <col min="11266" max="11266" width="3.33203125" style="7" bestFit="1" customWidth="1"/>
    <col min="11267" max="11267" width="3.88671875" style="7" bestFit="1" customWidth="1"/>
    <col min="11268" max="11270" width="4.109375" style="7" bestFit="1" customWidth="1"/>
    <col min="11271" max="11271" width="3.88671875" style="7" bestFit="1" customWidth="1"/>
    <col min="11272" max="11272" width="4.109375" style="7" bestFit="1" customWidth="1"/>
    <col min="11273" max="11273" width="3.88671875" style="7" bestFit="1" customWidth="1"/>
    <col min="11274" max="11274" width="4.109375" style="7" bestFit="1" customWidth="1"/>
    <col min="11275" max="11276" width="3.88671875" style="7" bestFit="1" customWidth="1"/>
    <col min="11277" max="11277" width="4.109375" style="7" bestFit="1" customWidth="1"/>
    <col min="11278" max="11278" width="3.88671875" style="7" bestFit="1" customWidth="1"/>
    <col min="11279" max="11279" width="3.33203125" style="7" bestFit="1" customWidth="1"/>
    <col min="11280" max="11284" width="4.109375" style="7" bestFit="1" customWidth="1"/>
    <col min="11285" max="11285" width="5" style="7" bestFit="1" customWidth="1"/>
    <col min="11286" max="11286" width="5" style="7" customWidth="1"/>
    <col min="11287" max="11288" width="4.109375" style="7" bestFit="1" customWidth="1"/>
    <col min="11289" max="11290" width="3.33203125" style="7" bestFit="1" customWidth="1"/>
    <col min="11291" max="11291" width="3.44140625" style="7" bestFit="1" customWidth="1"/>
    <col min="11292" max="11293" width="4.109375" style="7" bestFit="1" customWidth="1"/>
    <col min="11294" max="11296" width="3.33203125" style="7" bestFit="1" customWidth="1"/>
    <col min="11297" max="11297" width="3.88671875" style="7" bestFit="1" customWidth="1"/>
    <col min="11298" max="11299" width="4.109375" style="7" bestFit="1" customWidth="1"/>
    <col min="11300" max="11300" width="3.88671875" style="7" bestFit="1" customWidth="1"/>
    <col min="11301" max="11301" width="4.109375" style="7" bestFit="1" customWidth="1"/>
    <col min="11302" max="11302" width="5.44140625" style="7" bestFit="1" customWidth="1"/>
    <col min="11303" max="11303" width="4.88671875" style="7" customWidth="1"/>
    <col min="11304" max="11304" width="3.44140625" style="7" bestFit="1" customWidth="1"/>
    <col min="11305" max="11305" width="4.109375" style="7" bestFit="1" customWidth="1"/>
    <col min="11306" max="11306" width="3.33203125" style="7" bestFit="1" customWidth="1"/>
    <col min="11307" max="11307" width="3.33203125" style="7" customWidth="1"/>
    <col min="11308" max="11308" width="3.33203125" style="7" bestFit="1" customWidth="1"/>
    <col min="11309" max="11309" width="3.88671875" style="7" bestFit="1" customWidth="1"/>
    <col min="11310" max="11310" width="4.33203125" style="7" customWidth="1"/>
    <col min="11311" max="11519" width="11.5546875" style="7"/>
    <col min="11520" max="11520" width="17.6640625" style="7" customWidth="1"/>
    <col min="11521" max="11521" width="4.109375" style="7" bestFit="1" customWidth="1"/>
    <col min="11522" max="11522" width="3.33203125" style="7" bestFit="1" customWidth="1"/>
    <col min="11523" max="11523" width="3.88671875" style="7" bestFit="1" customWidth="1"/>
    <col min="11524" max="11526" width="4.109375" style="7" bestFit="1" customWidth="1"/>
    <col min="11527" max="11527" width="3.88671875" style="7" bestFit="1" customWidth="1"/>
    <col min="11528" max="11528" width="4.109375" style="7" bestFit="1" customWidth="1"/>
    <col min="11529" max="11529" width="3.88671875" style="7" bestFit="1" customWidth="1"/>
    <col min="11530" max="11530" width="4.109375" style="7" bestFit="1" customWidth="1"/>
    <col min="11531" max="11532" width="3.88671875" style="7" bestFit="1" customWidth="1"/>
    <col min="11533" max="11533" width="4.109375" style="7" bestFit="1" customWidth="1"/>
    <col min="11534" max="11534" width="3.88671875" style="7" bestFit="1" customWidth="1"/>
    <col min="11535" max="11535" width="3.33203125" style="7" bestFit="1" customWidth="1"/>
    <col min="11536" max="11540" width="4.109375" style="7" bestFit="1" customWidth="1"/>
    <col min="11541" max="11541" width="5" style="7" bestFit="1" customWidth="1"/>
    <col min="11542" max="11542" width="5" style="7" customWidth="1"/>
    <col min="11543" max="11544" width="4.109375" style="7" bestFit="1" customWidth="1"/>
    <col min="11545" max="11546" width="3.33203125" style="7" bestFit="1" customWidth="1"/>
    <col min="11547" max="11547" width="3.44140625" style="7" bestFit="1" customWidth="1"/>
    <col min="11548" max="11549" width="4.109375" style="7" bestFit="1" customWidth="1"/>
    <col min="11550" max="11552" width="3.33203125" style="7" bestFit="1" customWidth="1"/>
    <col min="11553" max="11553" width="3.88671875" style="7" bestFit="1" customWidth="1"/>
    <col min="11554" max="11555" width="4.109375" style="7" bestFit="1" customWidth="1"/>
    <col min="11556" max="11556" width="3.88671875" style="7" bestFit="1" customWidth="1"/>
    <col min="11557" max="11557" width="4.109375" style="7" bestFit="1" customWidth="1"/>
    <col min="11558" max="11558" width="5.44140625" style="7" bestFit="1" customWidth="1"/>
    <col min="11559" max="11559" width="4.88671875" style="7" customWidth="1"/>
    <col min="11560" max="11560" width="3.44140625" style="7" bestFit="1" customWidth="1"/>
    <col min="11561" max="11561" width="4.109375" style="7" bestFit="1" customWidth="1"/>
    <col min="11562" max="11562" width="3.33203125" style="7" bestFit="1" customWidth="1"/>
    <col min="11563" max="11563" width="3.33203125" style="7" customWidth="1"/>
    <col min="11564" max="11564" width="3.33203125" style="7" bestFit="1" customWidth="1"/>
    <col min="11565" max="11565" width="3.88671875" style="7" bestFit="1" customWidth="1"/>
    <col min="11566" max="11566" width="4.33203125" style="7" customWidth="1"/>
    <col min="11567" max="11775" width="11.5546875" style="7"/>
    <col min="11776" max="11776" width="17.6640625" style="7" customWidth="1"/>
    <col min="11777" max="11777" width="4.109375" style="7" bestFit="1" customWidth="1"/>
    <col min="11778" max="11778" width="3.33203125" style="7" bestFit="1" customWidth="1"/>
    <col min="11779" max="11779" width="3.88671875" style="7" bestFit="1" customWidth="1"/>
    <col min="11780" max="11782" width="4.109375" style="7" bestFit="1" customWidth="1"/>
    <col min="11783" max="11783" width="3.88671875" style="7" bestFit="1" customWidth="1"/>
    <col min="11784" max="11784" width="4.109375" style="7" bestFit="1" customWidth="1"/>
    <col min="11785" max="11785" width="3.88671875" style="7" bestFit="1" customWidth="1"/>
    <col min="11786" max="11786" width="4.109375" style="7" bestFit="1" customWidth="1"/>
    <col min="11787" max="11788" width="3.88671875" style="7" bestFit="1" customWidth="1"/>
    <col min="11789" max="11789" width="4.109375" style="7" bestFit="1" customWidth="1"/>
    <col min="11790" max="11790" width="3.88671875" style="7" bestFit="1" customWidth="1"/>
    <col min="11791" max="11791" width="3.33203125" style="7" bestFit="1" customWidth="1"/>
    <col min="11792" max="11796" width="4.109375" style="7" bestFit="1" customWidth="1"/>
    <col min="11797" max="11797" width="5" style="7" bestFit="1" customWidth="1"/>
    <col min="11798" max="11798" width="5" style="7" customWidth="1"/>
    <col min="11799" max="11800" width="4.109375" style="7" bestFit="1" customWidth="1"/>
    <col min="11801" max="11802" width="3.33203125" style="7" bestFit="1" customWidth="1"/>
    <col min="11803" max="11803" width="3.44140625" style="7" bestFit="1" customWidth="1"/>
    <col min="11804" max="11805" width="4.109375" style="7" bestFit="1" customWidth="1"/>
    <col min="11806" max="11808" width="3.33203125" style="7" bestFit="1" customWidth="1"/>
    <col min="11809" max="11809" width="3.88671875" style="7" bestFit="1" customWidth="1"/>
    <col min="11810" max="11811" width="4.109375" style="7" bestFit="1" customWidth="1"/>
    <col min="11812" max="11812" width="3.88671875" style="7" bestFit="1" customWidth="1"/>
    <col min="11813" max="11813" width="4.109375" style="7" bestFit="1" customWidth="1"/>
    <col min="11814" max="11814" width="5.44140625" style="7" bestFit="1" customWidth="1"/>
    <col min="11815" max="11815" width="4.88671875" style="7" customWidth="1"/>
    <col min="11816" max="11816" width="3.44140625" style="7" bestFit="1" customWidth="1"/>
    <col min="11817" max="11817" width="4.109375" style="7" bestFit="1" customWidth="1"/>
    <col min="11818" max="11818" width="3.33203125" style="7" bestFit="1" customWidth="1"/>
    <col min="11819" max="11819" width="3.33203125" style="7" customWidth="1"/>
    <col min="11820" max="11820" width="3.33203125" style="7" bestFit="1" customWidth="1"/>
    <col min="11821" max="11821" width="3.88671875" style="7" bestFit="1" customWidth="1"/>
    <col min="11822" max="11822" width="4.33203125" style="7" customWidth="1"/>
    <col min="11823" max="12031" width="11.5546875" style="7"/>
    <col min="12032" max="12032" width="17.6640625" style="7" customWidth="1"/>
    <col min="12033" max="12033" width="4.109375" style="7" bestFit="1" customWidth="1"/>
    <col min="12034" max="12034" width="3.33203125" style="7" bestFit="1" customWidth="1"/>
    <col min="12035" max="12035" width="3.88671875" style="7" bestFit="1" customWidth="1"/>
    <col min="12036" max="12038" width="4.109375" style="7" bestFit="1" customWidth="1"/>
    <col min="12039" max="12039" width="3.88671875" style="7" bestFit="1" customWidth="1"/>
    <col min="12040" max="12040" width="4.109375" style="7" bestFit="1" customWidth="1"/>
    <col min="12041" max="12041" width="3.88671875" style="7" bestFit="1" customWidth="1"/>
    <col min="12042" max="12042" width="4.109375" style="7" bestFit="1" customWidth="1"/>
    <col min="12043" max="12044" width="3.88671875" style="7" bestFit="1" customWidth="1"/>
    <col min="12045" max="12045" width="4.109375" style="7" bestFit="1" customWidth="1"/>
    <col min="12046" max="12046" width="3.88671875" style="7" bestFit="1" customWidth="1"/>
    <col min="12047" max="12047" width="3.33203125" style="7" bestFit="1" customWidth="1"/>
    <col min="12048" max="12052" width="4.109375" style="7" bestFit="1" customWidth="1"/>
    <col min="12053" max="12053" width="5" style="7" bestFit="1" customWidth="1"/>
    <col min="12054" max="12054" width="5" style="7" customWidth="1"/>
    <col min="12055" max="12056" width="4.109375" style="7" bestFit="1" customWidth="1"/>
    <col min="12057" max="12058" width="3.33203125" style="7" bestFit="1" customWidth="1"/>
    <col min="12059" max="12059" width="3.44140625" style="7" bestFit="1" customWidth="1"/>
    <col min="12060" max="12061" width="4.109375" style="7" bestFit="1" customWidth="1"/>
    <col min="12062" max="12064" width="3.33203125" style="7" bestFit="1" customWidth="1"/>
    <col min="12065" max="12065" width="3.88671875" style="7" bestFit="1" customWidth="1"/>
    <col min="12066" max="12067" width="4.109375" style="7" bestFit="1" customWidth="1"/>
    <col min="12068" max="12068" width="3.88671875" style="7" bestFit="1" customWidth="1"/>
    <col min="12069" max="12069" width="4.109375" style="7" bestFit="1" customWidth="1"/>
    <col min="12070" max="12070" width="5.44140625" style="7" bestFit="1" customWidth="1"/>
    <col min="12071" max="12071" width="4.88671875" style="7" customWidth="1"/>
    <col min="12072" max="12072" width="3.44140625" style="7" bestFit="1" customWidth="1"/>
    <col min="12073" max="12073" width="4.109375" style="7" bestFit="1" customWidth="1"/>
    <col min="12074" max="12074" width="3.33203125" style="7" bestFit="1" customWidth="1"/>
    <col min="12075" max="12075" width="3.33203125" style="7" customWidth="1"/>
    <col min="12076" max="12076" width="3.33203125" style="7" bestFit="1" customWidth="1"/>
    <col min="12077" max="12077" width="3.88671875" style="7" bestFit="1" customWidth="1"/>
    <col min="12078" max="12078" width="4.33203125" style="7" customWidth="1"/>
    <col min="12079" max="12287" width="11.5546875" style="7"/>
    <col min="12288" max="12288" width="17.6640625" style="7" customWidth="1"/>
    <col min="12289" max="12289" width="4.109375" style="7" bestFit="1" customWidth="1"/>
    <col min="12290" max="12290" width="3.33203125" style="7" bestFit="1" customWidth="1"/>
    <col min="12291" max="12291" width="3.88671875" style="7" bestFit="1" customWidth="1"/>
    <col min="12292" max="12294" width="4.109375" style="7" bestFit="1" customWidth="1"/>
    <col min="12295" max="12295" width="3.88671875" style="7" bestFit="1" customWidth="1"/>
    <col min="12296" max="12296" width="4.109375" style="7" bestFit="1" customWidth="1"/>
    <col min="12297" max="12297" width="3.88671875" style="7" bestFit="1" customWidth="1"/>
    <col min="12298" max="12298" width="4.109375" style="7" bestFit="1" customWidth="1"/>
    <col min="12299" max="12300" width="3.88671875" style="7" bestFit="1" customWidth="1"/>
    <col min="12301" max="12301" width="4.109375" style="7" bestFit="1" customWidth="1"/>
    <col min="12302" max="12302" width="3.88671875" style="7" bestFit="1" customWidth="1"/>
    <col min="12303" max="12303" width="3.33203125" style="7" bestFit="1" customWidth="1"/>
    <col min="12304" max="12308" width="4.109375" style="7" bestFit="1" customWidth="1"/>
    <col min="12309" max="12309" width="5" style="7" bestFit="1" customWidth="1"/>
    <col min="12310" max="12310" width="5" style="7" customWidth="1"/>
    <col min="12311" max="12312" width="4.109375" style="7" bestFit="1" customWidth="1"/>
    <col min="12313" max="12314" width="3.33203125" style="7" bestFit="1" customWidth="1"/>
    <col min="12315" max="12315" width="3.44140625" style="7" bestFit="1" customWidth="1"/>
    <col min="12316" max="12317" width="4.109375" style="7" bestFit="1" customWidth="1"/>
    <col min="12318" max="12320" width="3.33203125" style="7" bestFit="1" customWidth="1"/>
    <col min="12321" max="12321" width="3.88671875" style="7" bestFit="1" customWidth="1"/>
    <col min="12322" max="12323" width="4.109375" style="7" bestFit="1" customWidth="1"/>
    <col min="12324" max="12324" width="3.88671875" style="7" bestFit="1" customWidth="1"/>
    <col min="12325" max="12325" width="4.109375" style="7" bestFit="1" customWidth="1"/>
    <col min="12326" max="12326" width="5.44140625" style="7" bestFit="1" customWidth="1"/>
    <col min="12327" max="12327" width="4.88671875" style="7" customWidth="1"/>
    <col min="12328" max="12328" width="3.44140625" style="7" bestFit="1" customWidth="1"/>
    <col min="12329" max="12329" width="4.109375" style="7" bestFit="1" customWidth="1"/>
    <col min="12330" max="12330" width="3.33203125" style="7" bestFit="1" customWidth="1"/>
    <col min="12331" max="12331" width="3.33203125" style="7" customWidth="1"/>
    <col min="12332" max="12332" width="3.33203125" style="7" bestFit="1" customWidth="1"/>
    <col min="12333" max="12333" width="3.88671875" style="7" bestFit="1" customWidth="1"/>
    <col min="12334" max="12334" width="4.33203125" style="7" customWidth="1"/>
    <col min="12335" max="12543" width="11.5546875" style="7"/>
    <col min="12544" max="12544" width="17.6640625" style="7" customWidth="1"/>
    <col min="12545" max="12545" width="4.109375" style="7" bestFit="1" customWidth="1"/>
    <col min="12546" max="12546" width="3.33203125" style="7" bestFit="1" customWidth="1"/>
    <col min="12547" max="12547" width="3.88671875" style="7" bestFit="1" customWidth="1"/>
    <col min="12548" max="12550" width="4.109375" style="7" bestFit="1" customWidth="1"/>
    <col min="12551" max="12551" width="3.88671875" style="7" bestFit="1" customWidth="1"/>
    <col min="12552" max="12552" width="4.109375" style="7" bestFit="1" customWidth="1"/>
    <col min="12553" max="12553" width="3.88671875" style="7" bestFit="1" customWidth="1"/>
    <col min="12554" max="12554" width="4.109375" style="7" bestFit="1" customWidth="1"/>
    <col min="12555" max="12556" width="3.88671875" style="7" bestFit="1" customWidth="1"/>
    <col min="12557" max="12557" width="4.109375" style="7" bestFit="1" customWidth="1"/>
    <col min="12558" max="12558" width="3.88671875" style="7" bestFit="1" customWidth="1"/>
    <col min="12559" max="12559" width="3.33203125" style="7" bestFit="1" customWidth="1"/>
    <col min="12560" max="12564" width="4.109375" style="7" bestFit="1" customWidth="1"/>
    <col min="12565" max="12565" width="5" style="7" bestFit="1" customWidth="1"/>
    <col min="12566" max="12566" width="5" style="7" customWidth="1"/>
    <col min="12567" max="12568" width="4.109375" style="7" bestFit="1" customWidth="1"/>
    <col min="12569" max="12570" width="3.33203125" style="7" bestFit="1" customWidth="1"/>
    <col min="12571" max="12571" width="3.44140625" style="7" bestFit="1" customWidth="1"/>
    <col min="12572" max="12573" width="4.109375" style="7" bestFit="1" customWidth="1"/>
    <col min="12574" max="12576" width="3.33203125" style="7" bestFit="1" customWidth="1"/>
    <col min="12577" max="12577" width="3.88671875" style="7" bestFit="1" customWidth="1"/>
    <col min="12578" max="12579" width="4.109375" style="7" bestFit="1" customWidth="1"/>
    <col min="12580" max="12580" width="3.88671875" style="7" bestFit="1" customWidth="1"/>
    <col min="12581" max="12581" width="4.109375" style="7" bestFit="1" customWidth="1"/>
    <col min="12582" max="12582" width="5.44140625" style="7" bestFit="1" customWidth="1"/>
    <col min="12583" max="12583" width="4.88671875" style="7" customWidth="1"/>
    <col min="12584" max="12584" width="3.44140625" style="7" bestFit="1" customWidth="1"/>
    <col min="12585" max="12585" width="4.109375" style="7" bestFit="1" customWidth="1"/>
    <col min="12586" max="12586" width="3.33203125" style="7" bestFit="1" customWidth="1"/>
    <col min="12587" max="12587" width="3.33203125" style="7" customWidth="1"/>
    <col min="12588" max="12588" width="3.33203125" style="7" bestFit="1" customWidth="1"/>
    <col min="12589" max="12589" width="3.88671875" style="7" bestFit="1" customWidth="1"/>
    <col min="12590" max="12590" width="4.33203125" style="7" customWidth="1"/>
    <col min="12591" max="12799" width="11.5546875" style="7"/>
    <col min="12800" max="12800" width="17.6640625" style="7" customWidth="1"/>
    <col min="12801" max="12801" width="4.109375" style="7" bestFit="1" customWidth="1"/>
    <col min="12802" max="12802" width="3.33203125" style="7" bestFit="1" customWidth="1"/>
    <col min="12803" max="12803" width="3.88671875" style="7" bestFit="1" customWidth="1"/>
    <col min="12804" max="12806" width="4.109375" style="7" bestFit="1" customWidth="1"/>
    <col min="12807" max="12807" width="3.88671875" style="7" bestFit="1" customWidth="1"/>
    <col min="12808" max="12808" width="4.109375" style="7" bestFit="1" customWidth="1"/>
    <col min="12809" max="12809" width="3.88671875" style="7" bestFit="1" customWidth="1"/>
    <col min="12810" max="12810" width="4.109375" style="7" bestFit="1" customWidth="1"/>
    <col min="12811" max="12812" width="3.88671875" style="7" bestFit="1" customWidth="1"/>
    <col min="12813" max="12813" width="4.109375" style="7" bestFit="1" customWidth="1"/>
    <col min="12814" max="12814" width="3.88671875" style="7" bestFit="1" customWidth="1"/>
    <col min="12815" max="12815" width="3.33203125" style="7" bestFit="1" customWidth="1"/>
    <col min="12816" max="12820" width="4.109375" style="7" bestFit="1" customWidth="1"/>
    <col min="12821" max="12821" width="5" style="7" bestFit="1" customWidth="1"/>
    <col min="12822" max="12822" width="5" style="7" customWidth="1"/>
    <col min="12823" max="12824" width="4.109375" style="7" bestFit="1" customWidth="1"/>
    <col min="12825" max="12826" width="3.33203125" style="7" bestFit="1" customWidth="1"/>
    <col min="12827" max="12827" width="3.44140625" style="7" bestFit="1" customWidth="1"/>
    <col min="12828" max="12829" width="4.109375" style="7" bestFit="1" customWidth="1"/>
    <col min="12830" max="12832" width="3.33203125" style="7" bestFit="1" customWidth="1"/>
    <col min="12833" max="12833" width="3.88671875" style="7" bestFit="1" customWidth="1"/>
    <col min="12834" max="12835" width="4.109375" style="7" bestFit="1" customWidth="1"/>
    <col min="12836" max="12836" width="3.88671875" style="7" bestFit="1" customWidth="1"/>
    <col min="12837" max="12837" width="4.109375" style="7" bestFit="1" customWidth="1"/>
    <col min="12838" max="12838" width="5.44140625" style="7" bestFit="1" customWidth="1"/>
    <col min="12839" max="12839" width="4.88671875" style="7" customWidth="1"/>
    <col min="12840" max="12840" width="3.44140625" style="7" bestFit="1" customWidth="1"/>
    <col min="12841" max="12841" width="4.109375" style="7" bestFit="1" customWidth="1"/>
    <col min="12842" max="12842" width="3.33203125" style="7" bestFit="1" customWidth="1"/>
    <col min="12843" max="12843" width="3.33203125" style="7" customWidth="1"/>
    <col min="12844" max="12844" width="3.33203125" style="7" bestFit="1" customWidth="1"/>
    <col min="12845" max="12845" width="3.88671875" style="7" bestFit="1" customWidth="1"/>
    <col min="12846" max="12846" width="4.33203125" style="7" customWidth="1"/>
    <col min="12847" max="13055" width="11.5546875" style="7"/>
    <col min="13056" max="13056" width="17.6640625" style="7" customWidth="1"/>
    <col min="13057" max="13057" width="4.109375" style="7" bestFit="1" customWidth="1"/>
    <col min="13058" max="13058" width="3.33203125" style="7" bestFit="1" customWidth="1"/>
    <col min="13059" max="13059" width="3.88671875" style="7" bestFit="1" customWidth="1"/>
    <col min="13060" max="13062" width="4.109375" style="7" bestFit="1" customWidth="1"/>
    <col min="13063" max="13063" width="3.88671875" style="7" bestFit="1" customWidth="1"/>
    <col min="13064" max="13064" width="4.109375" style="7" bestFit="1" customWidth="1"/>
    <col min="13065" max="13065" width="3.88671875" style="7" bestFit="1" customWidth="1"/>
    <col min="13066" max="13066" width="4.109375" style="7" bestFit="1" customWidth="1"/>
    <col min="13067" max="13068" width="3.88671875" style="7" bestFit="1" customWidth="1"/>
    <col min="13069" max="13069" width="4.109375" style="7" bestFit="1" customWidth="1"/>
    <col min="13070" max="13070" width="3.88671875" style="7" bestFit="1" customWidth="1"/>
    <col min="13071" max="13071" width="3.33203125" style="7" bestFit="1" customWidth="1"/>
    <col min="13072" max="13076" width="4.109375" style="7" bestFit="1" customWidth="1"/>
    <col min="13077" max="13077" width="5" style="7" bestFit="1" customWidth="1"/>
    <col min="13078" max="13078" width="5" style="7" customWidth="1"/>
    <col min="13079" max="13080" width="4.109375" style="7" bestFit="1" customWidth="1"/>
    <col min="13081" max="13082" width="3.33203125" style="7" bestFit="1" customWidth="1"/>
    <col min="13083" max="13083" width="3.44140625" style="7" bestFit="1" customWidth="1"/>
    <col min="13084" max="13085" width="4.109375" style="7" bestFit="1" customWidth="1"/>
    <col min="13086" max="13088" width="3.33203125" style="7" bestFit="1" customWidth="1"/>
    <col min="13089" max="13089" width="3.88671875" style="7" bestFit="1" customWidth="1"/>
    <col min="13090" max="13091" width="4.109375" style="7" bestFit="1" customWidth="1"/>
    <col min="13092" max="13092" width="3.88671875" style="7" bestFit="1" customWidth="1"/>
    <col min="13093" max="13093" width="4.109375" style="7" bestFit="1" customWidth="1"/>
    <col min="13094" max="13094" width="5.44140625" style="7" bestFit="1" customWidth="1"/>
    <col min="13095" max="13095" width="4.88671875" style="7" customWidth="1"/>
    <col min="13096" max="13096" width="3.44140625" style="7" bestFit="1" customWidth="1"/>
    <col min="13097" max="13097" width="4.109375" style="7" bestFit="1" customWidth="1"/>
    <col min="13098" max="13098" width="3.33203125" style="7" bestFit="1" customWidth="1"/>
    <col min="13099" max="13099" width="3.33203125" style="7" customWidth="1"/>
    <col min="13100" max="13100" width="3.33203125" style="7" bestFit="1" customWidth="1"/>
    <col min="13101" max="13101" width="3.88671875" style="7" bestFit="1" customWidth="1"/>
    <col min="13102" max="13102" width="4.33203125" style="7" customWidth="1"/>
    <col min="13103" max="13311" width="11.5546875" style="7"/>
    <col min="13312" max="13312" width="17.6640625" style="7" customWidth="1"/>
    <col min="13313" max="13313" width="4.109375" style="7" bestFit="1" customWidth="1"/>
    <col min="13314" max="13314" width="3.33203125" style="7" bestFit="1" customWidth="1"/>
    <col min="13315" max="13315" width="3.88671875" style="7" bestFit="1" customWidth="1"/>
    <col min="13316" max="13318" width="4.109375" style="7" bestFit="1" customWidth="1"/>
    <col min="13319" max="13319" width="3.88671875" style="7" bestFit="1" customWidth="1"/>
    <col min="13320" max="13320" width="4.109375" style="7" bestFit="1" customWidth="1"/>
    <col min="13321" max="13321" width="3.88671875" style="7" bestFit="1" customWidth="1"/>
    <col min="13322" max="13322" width="4.109375" style="7" bestFit="1" customWidth="1"/>
    <col min="13323" max="13324" width="3.88671875" style="7" bestFit="1" customWidth="1"/>
    <col min="13325" max="13325" width="4.109375" style="7" bestFit="1" customWidth="1"/>
    <col min="13326" max="13326" width="3.88671875" style="7" bestFit="1" customWidth="1"/>
    <col min="13327" max="13327" width="3.33203125" style="7" bestFit="1" customWidth="1"/>
    <col min="13328" max="13332" width="4.109375" style="7" bestFit="1" customWidth="1"/>
    <col min="13333" max="13333" width="5" style="7" bestFit="1" customWidth="1"/>
    <col min="13334" max="13334" width="5" style="7" customWidth="1"/>
    <col min="13335" max="13336" width="4.109375" style="7" bestFit="1" customWidth="1"/>
    <col min="13337" max="13338" width="3.33203125" style="7" bestFit="1" customWidth="1"/>
    <col min="13339" max="13339" width="3.44140625" style="7" bestFit="1" customWidth="1"/>
    <col min="13340" max="13341" width="4.109375" style="7" bestFit="1" customWidth="1"/>
    <col min="13342" max="13344" width="3.33203125" style="7" bestFit="1" customWidth="1"/>
    <col min="13345" max="13345" width="3.88671875" style="7" bestFit="1" customWidth="1"/>
    <col min="13346" max="13347" width="4.109375" style="7" bestFit="1" customWidth="1"/>
    <col min="13348" max="13348" width="3.88671875" style="7" bestFit="1" customWidth="1"/>
    <col min="13349" max="13349" width="4.109375" style="7" bestFit="1" customWidth="1"/>
    <col min="13350" max="13350" width="5.44140625" style="7" bestFit="1" customWidth="1"/>
    <col min="13351" max="13351" width="4.88671875" style="7" customWidth="1"/>
    <col min="13352" max="13352" width="3.44140625" style="7" bestFit="1" customWidth="1"/>
    <col min="13353" max="13353" width="4.109375" style="7" bestFit="1" customWidth="1"/>
    <col min="13354" max="13354" width="3.33203125" style="7" bestFit="1" customWidth="1"/>
    <col min="13355" max="13355" width="3.33203125" style="7" customWidth="1"/>
    <col min="13356" max="13356" width="3.33203125" style="7" bestFit="1" customWidth="1"/>
    <col min="13357" max="13357" width="3.88671875" style="7" bestFit="1" customWidth="1"/>
    <col min="13358" max="13358" width="4.33203125" style="7" customWidth="1"/>
    <col min="13359" max="13567" width="11.5546875" style="7"/>
    <col min="13568" max="13568" width="17.6640625" style="7" customWidth="1"/>
    <col min="13569" max="13569" width="4.109375" style="7" bestFit="1" customWidth="1"/>
    <col min="13570" max="13570" width="3.33203125" style="7" bestFit="1" customWidth="1"/>
    <col min="13571" max="13571" width="3.88671875" style="7" bestFit="1" customWidth="1"/>
    <col min="13572" max="13574" width="4.109375" style="7" bestFit="1" customWidth="1"/>
    <col min="13575" max="13575" width="3.88671875" style="7" bestFit="1" customWidth="1"/>
    <col min="13576" max="13576" width="4.109375" style="7" bestFit="1" customWidth="1"/>
    <col min="13577" max="13577" width="3.88671875" style="7" bestFit="1" customWidth="1"/>
    <col min="13578" max="13578" width="4.109375" style="7" bestFit="1" customWidth="1"/>
    <col min="13579" max="13580" width="3.88671875" style="7" bestFit="1" customWidth="1"/>
    <col min="13581" max="13581" width="4.109375" style="7" bestFit="1" customWidth="1"/>
    <col min="13582" max="13582" width="3.88671875" style="7" bestFit="1" customWidth="1"/>
    <col min="13583" max="13583" width="3.33203125" style="7" bestFit="1" customWidth="1"/>
    <col min="13584" max="13588" width="4.109375" style="7" bestFit="1" customWidth="1"/>
    <col min="13589" max="13589" width="5" style="7" bestFit="1" customWidth="1"/>
    <col min="13590" max="13590" width="5" style="7" customWidth="1"/>
    <col min="13591" max="13592" width="4.109375" style="7" bestFit="1" customWidth="1"/>
    <col min="13593" max="13594" width="3.33203125" style="7" bestFit="1" customWidth="1"/>
    <col min="13595" max="13595" width="3.44140625" style="7" bestFit="1" customWidth="1"/>
    <col min="13596" max="13597" width="4.109375" style="7" bestFit="1" customWidth="1"/>
    <col min="13598" max="13600" width="3.33203125" style="7" bestFit="1" customWidth="1"/>
    <col min="13601" max="13601" width="3.88671875" style="7" bestFit="1" customWidth="1"/>
    <col min="13602" max="13603" width="4.109375" style="7" bestFit="1" customWidth="1"/>
    <col min="13604" max="13604" width="3.88671875" style="7" bestFit="1" customWidth="1"/>
    <col min="13605" max="13605" width="4.109375" style="7" bestFit="1" customWidth="1"/>
    <col min="13606" max="13606" width="5.44140625" style="7" bestFit="1" customWidth="1"/>
    <col min="13607" max="13607" width="4.88671875" style="7" customWidth="1"/>
    <col min="13608" max="13608" width="3.44140625" style="7" bestFit="1" customWidth="1"/>
    <col min="13609" max="13609" width="4.109375" style="7" bestFit="1" customWidth="1"/>
    <col min="13610" max="13610" width="3.33203125" style="7" bestFit="1" customWidth="1"/>
    <col min="13611" max="13611" width="3.33203125" style="7" customWidth="1"/>
    <col min="13612" max="13612" width="3.33203125" style="7" bestFit="1" customWidth="1"/>
    <col min="13613" max="13613" width="3.88671875" style="7" bestFit="1" customWidth="1"/>
    <col min="13614" max="13614" width="4.33203125" style="7" customWidth="1"/>
    <col min="13615" max="13823" width="11.5546875" style="7"/>
    <col min="13824" max="13824" width="17.6640625" style="7" customWidth="1"/>
    <col min="13825" max="13825" width="4.109375" style="7" bestFit="1" customWidth="1"/>
    <col min="13826" max="13826" width="3.33203125" style="7" bestFit="1" customWidth="1"/>
    <col min="13827" max="13827" width="3.88671875" style="7" bestFit="1" customWidth="1"/>
    <col min="13828" max="13830" width="4.109375" style="7" bestFit="1" customWidth="1"/>
    <col min="13831" max="13831" width="3.88671875" style="7" bestFit="1" customWidth="1"/>
    <col min="13832" max="13832" width="4.109375" style="7" bestFit="1" customWidth="1"/>
    <col min="13833" max="13833" width="3.88671875" style="7" bestFit="1" customWidth="1"/>
    <col min="13834" max="13834" width="4.109375" style="7" bestFit="1" customWidth="1"/>
    <col min="13835" max="13836" width="3.88671875" style="7" bestFit="1" customWidth="1"/>
    <col min="13837" max="13837" width="4.109375" style="7" bestFit="1" customWidth="1"/>
    <col min="13838" max="13838" width="3.88671875" style="7" bestFit="1" customWidth="1"/>
    <col min="13839" max="13839" width="3.33203125" style="7" bestFit="1" customWidth="1"/>
    <col min="13840" max="13844" width="4.109375" style="7" bestFit="1" customWidth="1"/>
    <col min="13845" max="13845" width="5" style="7" bestFit="1" customWidth="1"/>
    <col min="13846" max="13846" width="5" style="7" customWidth="1"/>
    <col min="13847" max="13848" width="4.109375" style="7" bestFit="1" customWidth="1"/>
    <col min="13849" max="13850" width="3.33203125" style="7" bestFit="1" customWidth="1"/>
    <col min="13851" max="13851" width="3.44140625" style="7" bestFit="1" customWidth="1"/>
    <col min="13852" max="13853" width="4.109375" style="7" bestFit="1" customWidth="1"/>
    <col min="13854" max="13856" width="3.33203125" style="7" bestFit="1" customWidth="1"/>
    <col min="13857" max="13857" width="3.88671875" style="7" bestFit="1" customWidth="1"/>
    <col min="13858" max="13859" width="4.109375" style="7" bestFit="1" customWidth="1"/>
    <col min="13860" max="13860" width="3.88671875" style="7" bestFit="1" customWidth="1"/>
    <col min="13861" max="13861" width="4.109375" style="7" bestFit="1" customWidth="1"/>
    <col min="13862" max="13862" width="5.44140625" style="7" bestFit="1" customWidth="1"/>
    <col min="13863" max="13863" width="4.88671875" style="7" customWidth="1"/>
    <col min="13864" max="13864" width="3.44140625" style="7" bestFit="1" customWidth="1"/>
    <col min="13865" max="13865" width="4.109375" style="7" bestFit="1" customWidth="1"/>
    <col min="13866" max="13866" width="3.33203125" style="7" bestFit="1" customWidth="1"/>
    <col min="13867" max="13867" width="3.33203125" style="7" customWidth="1"/>
    <col min="13868" max="13868" width="3.33203125" style="7" bestFit="1" customWidth="1"/>
    <col min="13869" max="13869" width="3.88671875" style="7" bestFit="1" customWidth="1"/>
    <col min="13870" max="13870" width="4.33203125" style="7" customWidth="1"/>
    <col min="13871" max="14079" width="11.5546875" style="7"/>
    <col min="14080" max="14080" width="17.6640625" style="7" customWidth="1"/>
    <col min="14081" max="14081" width="4.109375" style="7" bestFit="1" customWidth="1"/>
    <col min="14082" max="14082" width="3.33203125" style="7" bestFit="1" customWidth="1"/>
    <col min="14083" max="14083" width="3.88671875" style="7" bestFit="1" customWidth="1"/>
    <col min="14084" max="14086" width="4.109375" style="7" bestFit="1" customWidth="1"/>
    <col min="14087" max="14087" width="3.88671875" style="7" bestFit="1" customWidth="1"/>
    <col min="14088" max="14088" width="4.109375" style="7" bestFit="1" customWidth="1"/>
    <col min="14089" max="14089" width="3.88671875" style="7" bestFit="1" customWidth="1"/>
    <col min="14090" max="14090" width="4.109375" style="7" bestFit="1" customWidth="1"/>
    <col min="14091" max="14092" width="3.88671875" style="7" bestFit="1" customWidth="1"/>
    <col min="14093" max="14093" width="4.109375" style="7" bestFit="1" customWidth="1"/>
    <col min="14094" max="14094" width="3.88671875" style="7" bestFit="1" customWidth="1"/>
    <col min="14095" max="14095" width="3.33203125" style="7" bestFit="1" customWidth="1"/>
    <col min="14096" max="14100" width="4.109375" style="7" bestFit="1" customWidth="1"/>
    <col min="14101" max="14101" width="5" style="7" bestFit="1" customWidth="1"/>
    <col min="14102" max="14102" width="5" style="7" customWidth="1"/>
    <col min="14103" max="14104" width="4.109375" style="7" bestFit="1" customWidth="1"/>
    <col min="14105" max="14106" width="3.33203125" style="7" bestFit="1" customWidth="1"/>
    <col min="14107" max="14107" width="3.44140625" style="7" bestFit="1" customWidth="1"/>
    <col min="14108" max="14109" width="4.109375" style="7" bestFit="1" customWidth="1"/>
    <col min="14110" max="14112" width="3.33203125" style="7" bestFit="1" customWidth="1"/>
    <col min="14113" max="14113" width="3.88671875" style="7" bestFit="1" customWidth="1"/>
    <col min="14114" max="14115" width="4.109375" style="7" bestFit="1" customWidth="1"/>
    <col min="14116" max="14116" width="3.88671875" style="7" bestFit="1" customWidth="1"/>
    <col min="14117" max="14117" width="4.109375" style="7" bestFit="1" customWidth="1"/>
    <col min="14118" max="14118" width="5.44140625" style="7" bestFit="1" customWidth="1"/>
    <col min="14119" max="14119" width="4.88671875" style="7" customWidth="1"/>
    <col min="14120" max="14120" width="3.44140625" style="7" bestFit="1" customWidth="1"/>
    <col min="14121" max="14121" width="4.109375" style="7" bestFit="1" customWidth="1"/>
    <col min="14122" max="14122" width="3.33203125" style="7" bestFit="1" customWidth="1"/>
    <col min="14123" max="14123" width="3.33203125" style="7" customWidth="1"/>
    <col min="14124" max="14124" width="3.33203125" style="7" bestFit="1" customWidth="1"/>
    <col min="14125" max="14125" width="3.88671875" style="7" bestFit="1" customWidth="1"/>
    <col min="14126" max="14126" width="4.33203125" style="7" customWidth="1"/>
    <col min="14127" max="14335" width="11.5546875" style="7"/>
    <col min="14336" max="14336" width="17.6640625" style="7" customWidth="1"/>
    <col min="14337" max="14337" width="4.109375" style="7" bestFit="1" customWidth="1"/>
    <col min="14338" max="14338" width="3.33203125" style="7" bestFit="1" customWidth="1"/>
    <col min="14339" max="14339" width="3.88671875" style="7" bestFit="1" customWidth="1"/>
    <col min="14340" max="14342" width="4.109375" style="7" bestFit="1" customWidth="1"/>
    <col min="14343" max="14343" width="3.88671875" style="7" bestFit="1" customWidth="1"/>
    <col min="14344" max="14344" width="4.109375" style="7" bestFit="1" customWidth="1"/>
    <col min="14345" max="14345" width="3.88671875" style="7" bestFit="1" customWidth="1"/>
    <col min="14346" max="14346" width="4.109375" style="7" bestFit="1" customWidth="1"/>
    <col min="14347" max="14348" width="3.88671875" style="7" bestFit="1" customWidth="1"/>
    <col min="14349" max="14349" width="4.109375" style="7" bestFit="1" customWidth="1"/>
    <col min="14350" max="14350" width="3.88671875" style="7" bestFit="1" customWidth="1"/>
    <col min="14351" max="14351" width="3.33203125" style="7" bestFit="1" customWidth="1"/>
    <col min="14352" max="14356" width="4.109375" style="7" bestFit="1" customWidth="1"/>
    <col min="14357" max="14357" width="5" style="7" bestFit="1" customWidth="1"/>
    <col min="14358" max="14358" width="5" style="7" customWidth="1"/>
    <col min="14359" max="14360" width="4.109375" style="7" bestFit="1" customWidth="1"/>
    <col min="14361" max="14362" width="3.33203125" style="7" bestFit="1" customWidth="1"/>
    <col min="14363" max="14363" width="3.44140625" style="7" bestFit="1" customWidth="1"/>
    <col min="14364" max="14365" width="4.109375" style="7" bestFit="1" customWidth="1"/>
    <col min="14366" max="14368" width="3.33203125" style="7" bestFit="1" customWidth="1"/>
    <col min="14369" max="14369" width="3.88671875" style="7" bestFit="1" customWidth="1"/>
    <col min="14370" max="14371" width="4.109375" style="7" bestFit="1" customWidth="1"/>
    <col min="14372" max="14372" width="3.88671875" style="7" bestFit="1" customWidth="1"/>
    <col min="14373" max="14373" width="4.109375" style="7" bestFit="1" customWidth="1"/>
    <col min="14374" max="14374" width="5.44140625" style="7" bestFit="1" customWidth="1"/>
    <col min="14375" max="14375" width="4.88671875" style="7" customWidth="1"/>
    <col min="14376" max="14376" width="3.44140625" style="7" bestFit="1" customWidth="1"/>
    <col min="14377" max="14377" width="4.109375" style="7" bestFit="1" customWidth="1"/>
    <col min="14378" max="14378" width="3.33203125" style="7" bestFit="1" customWidth="1"/>
    <col min="14379" max="14379" width="3.33203125" style="7" customWidth="1"/>
    <col min="14380" max="14380" width="3.33203125" style="7" bestFit="1" customWidth="1"/>
    <col min="14381" max="14381" width="3.88671875" style="7" bestFit="1" customWidth="1"/>
    <col min="14382" max="14382" width="4.33203125" style="7" customWidth="1"/>
    <col min="14383" max="14591" width="11.5546875" style="7"/>
    <col min="14592" max="14592" width="17.6640625" style="7" customWidth="1"/>
    <col min="14593" max="14593" width="4.109375" style="7" bestFit="1" customWidth="1"/>
    <col min="14594" max="14594" width="3.33203125" style="7" bestFit="1" customWidth="1"/>
    <col min="14595" max="14595" width="3.88671875" style="7" bestFit="1" customWidth="1"/>
    <col min="14596" max="14598" width="4.109375" style="7" bestFit="1" customWidth="1"/>
    <col min="14599" max="14599" width="3.88671875" style="7" bestFit="1" customWidth="1"/>
    <col min="14600" max="14600" width="4.109375" style="7" bestFit="1" customWidth="1"/>
    <col min="14601" max="14601" width="3.88671875" style="7" bestFit="1" customWidth="1"/>
    <col min="14602" max="14602" width="4.109375" style="7" bestFit="1" customWidth="1"/>
    <col min="14603" max="14604" width="3.88671875" style="7" bestFit="1" customWidth="1"/>
    <col min="14605" max="14605" width="4.109375" style="7" bestFit="1" customWidth="1"/>
    <col min="14606" max="14606" width="3.88671875" style="7" bestFit="1" customWidth="1"/>
    <col min="14607" max="14607" width="3.33203125" style="7" bestFit="1" customWidth="1"/>
    <col min="14608" max="14612" width="4.109375" style="7" bestFit="1" customWidth="1"/>
    <col min="14613" max="14613" width="5" style="7" bestFit="1" customWidth="1"/>
    <col min="14614" max="14614" width="5" style="7" customWidth="1"/>
    <col min="14615" max="14616" width="4.109375" style="7" bestFit="1" customWidth="1"/>
    <col min="14617" max="14618" width="3.33203125" style="7" bestFit="1" customWidth="1"/>
    <col min="14619" max="14619" width="3.44140625" style="7" bestFit="1" customWidth="1"/>
    <col min="14620" max="14621" width="4.109375" style="7" bestFit="1" customWidth="1"/>
    <col min="14622" max="14624" width="3.33203125" style="7" bestFit="1" customWidth="1"/>
    <col min="14625" max="14625" width="3.88671875" style="7" bestFit="1" customWidth="1"/>
    <col min="14626" max="14627" width="4.109375" style="7" bestFit="1" customWidth="1"/>
    <col min="14628" max="14628" width="3.88671875" style="7" bestFit="1" customWidth="1"/>
    <col min="14629" max="14629" width="4.109375" style="7" bestFit="1" customWidth="1"/>
    <col min="14630" max="14630" width="5.44140625" style="7" bestFit="1" customWidth="1"/>
    <col min="14631" max="14631" width="4.88671875" style="7" customWidth="1"/>
    <col min="14632" max="14632" width="3.44140625" style="7" bestFit="1" customWidth="1"/>
    <col min="14633" max="14633" width="4.109375" style="7" bestFit="1" customWidth="1"/>
    <col min="14634" max="14634" width="3.33203125" style="7" bestFit="1" customWidth="1"/>
    <col min="14635" max="14635" width="3.33203125" style="7" customWidth="1"/>
    <col min="14636" max="14636" width="3.33203125" style="7" bestFit="1" customWidth="1"/>
    <col min="14637" max="14637" width="3.88671875" style="7" bestFit="1" customWidth="1"/>
    <col min="14638" max="14638" width="4.33203125" style="7" customWidth="1"/>
    <col min="14639" max="14847" width="11.5546875" style="7"/>
    <col min="14848" max="14848" width="17.6640625" style="7" customWidth="1"/>
    <col min="14849" max="14849" width="4.109375" style="7" bestFit="1" customWidth="1"/>
    <col min="14850" max="14850" width="3.33203125" style="7" bestFit="1" customWidth="1"/>
    <col min="14851" max="14851" width="3.88671875" style="7" bestFit="1" customWidth="1"/>
    <col min="14852" max="14854" width="4.109375" style="7" bestFit="1" customWidth="1"/>
    <col min="14855" max="14855" width="3.88671875" style="7" bestFit="1" customWidth="1"/>
    <col min="14856" max="14856" width="4.109375" style="7" bestFit="1" customWidth="1"/>
    <col min="14857" max="14857" width="3.88671875" style="7" bestFit="1" customWidth="1"/>
    <col min="14858" max="14858" width="4.109375" style="7" bestFit="1" customWidth="1"/>
    <col min="14859" max="14860" width="3.88671875" style="7" bestFit="1" customWidth="1"/>
    <col min="14861" max="14861" width="4.109375" style="7" bestFit="1" customWidth="1"/>
    <col min="14862" max="14862" width="3.88671875" style="7" bestFit="1" customWidth="1"/>
    <col min="14863" max="14863" width="3.33203125" style="7" bestFit="1" customWidth="1"/>
    <col min="14864" max="14868" width="4.109375" style="7" bestFit="1" customWidth="1"/>
    <col min="14869" max="14869" width="5" style="7" bestFit="1" customWidth="1"/>
    <col min="14870" max="14870" width="5" style="7" customWidth="1"/>
    <col min="14871" max="14872" width="4.109375" style="7" bestFit="1" customWidth="1"/>
    <col min="14873" max="14874" width="3.33203125" style="7" bestFit="1" customWidth="1"/>
    <col min="14875" max="14875" width="3.44140625" style="7" bestFit="1" customWidth="1"/>
    <col min="14876" max="14877" width="4.109375" style="7" bestFit="1" customWidth="1"/>
    <col min="14878" max="14880" width="3.33203125" style="7" bestFit="1" customWidth="1"/>
    <col min="14881" max="14881" width="3.88671875" style="7" bestFit="1" customWidth="1"/>
    <col min="14882" max="14883" width="4.109375" style="7" bestFit="1" customWidth="1"/>
    <col min="14884" max="14884" width="3.88671875" style="7" bestFit="1" customWidth="1"/>
    <col min="14885" max="14885" width="4.109375" style="7" bestFit="1" customWidth="1"/>
    <col min="14886" max="14886" width="5.44140625" style="7" bestFit="1" customWidth="1"/>
    <col min="14887" max="14887" width="4.88671875" style="7" customWidth="1"/>
    <col min="14888" max="14888" width="3.44140625" style="7" bestFit="1" customWidth="1"/>
    <col min="14889" max="14889" width="4.109375" style="7" bestFit="1" customWidth="1"/>
    <col min="14890" max="14890" width="3.33203125" style="7" bestFit="1" customWidth="1"/>
    <col min="14891" max="14891" width="3.33203125" style="7" customWidth="1"/>
    <col min="14892" max="14892" width="3.33203125" style="7" bestFit="1" customWidth="1"/>
    <col min="14893" max="14893" width="3.88671875" style="7" bestFit="1" customWidth="1"/>
    <col min="14894" max="14894" width="4.33203125" style="7" customWidth="1"/>
    <col min="14895" max="15103" width="11.5546875" style="7"/>
    <col min="15104" max="15104" width="17.6640625" style="7" customWidth="1"/>
    <col min="15105" max="15105" width="4.109375" style="7" bestFit="1" customWidth="1"/>
    <col min="15106" max="15106" width="3.33203125" style="7" bestFit="1" customWidth="1"/>
    <col min="15107" max="15107" width="3.88671875" style="7" bestFit="1" customWidth="1"/>
    <col min="15108" max="15110" width="4.109375" style="7" bestFit="1" customWidth="1"/>
    <col min="15111" max="15111" width="3.88671875" style="7" bestFit="1" customWidth="1"/>
    <col min="15112" max="15112" width="4.109375" style="7" bestFit="1" customWidth="1"/>
    <col min="15113" max="15113" width="3.88671875" style="7" bestFit="1" customWidth="1"/>
    <col min="15114" max="15114" width="4.109375" style="7" bestFit="1" customWidth="1"/>
    <col min="15115" max="15116" width="3.88671875" style="7" bestFit="1" customWidth="1"/>
    <col min="15117" max="15117" width="4.109375" style="7" bestFit="1" customWidth="1"/>
    <col min="15118" max="15118" width="3.88671875" style="7" bestFit="1" customWidth="1"/>
    <col min="15119" max="15119" width="3.33203125" style="7" bestFit="1" customWidth="1"/>
    <col min="15120" max="15124" width="4.109375" style="7" bestFit="1" customWidth="1"/>
    <col min="15125" max="15125" width="5" style="7" bestFit="1" customWidth="1"/>
    <col min="15126" max="15126" width="5" style="7" customWidth="1"/>
    <col min="15127" max="15128" width="4.109375" style="7" bestFit="1" customWidth="1"/>
    <col min="15129" max="15130" width="3.33203125" style="7" bestFit="1" customWidth="1"/>
    <col min="15131" max="15131" width="3.44140625" style="7" bestFit="1" customWidth="1"/>
    <col min="15132" max="15133" width="4.109375" style="7" bestFit="1" customWidth="1"/>
    <col min="15134" max="15136" width="3.33203125" style="7" bestFit="1" customWidth="1"/>
    <col min="15137" max="15137" width="3.88671875" style="7" bestFit="1" customWidth="1"/>
    <col min="15138" max="15139" width="4.109375" style="7" bestFit="1" customWidth="1"/>
    <col min="15140" max="15140" width="3.88671875" style="7" bestFit="1" customWidth="1"/>
    <col min="15141" max="15141" width="4.109375" style="7" bestFit="1" customWidth="1"/>
    <col min="15142" max="15142" width="5.44140625" style="7" bestFit="1" customWidth="1"/>
    <col min="15143" max="15143" width="4.88671875" style="7" customWidth="1"/>
    <col min="15144" max="15144" width="3.44140625" style="7" bestFit="1" customWidth="1"/>
    <col min="15145" max="15145" width="4.109375" style="7" bestFit="1" customWidth="1"/>
    <col min="15146" max="15146" width="3.33203125" style="7" bestFit="1" customWidth="1"/>
    <col min="15147" max="15147" width="3.33203125" style="7" customWidth="1"/>
    <col min="15148" max="15148" width="3.33203125" style="7" bestFit="1" customWidth="1"/>
    <col min="15149" max="15149" width="3.88671875" style="7" bestFit="1" customWidth="1"/>
    <col min="15150" max="15150" width="4.33203125" style="7" customWidth="1"/>
    <col min="15151" max="15359" width="11.5546875" style="7"/>
    <col min="15360" max="15360" width="17.6640625" style="7" customWidth="1"/>
    <col min="15361" max="15361" width="4.109375" style="7" bestFit="1" customWidth="1"/>
    <col min="15362" max="15362" width="3.33203125" style="7" bestFit="1" customWidth="1"/>
    <col min="15363" max="15363" width="3.88671875" style="7" bestFit="1" customWidth="1"/>
    <col min="15364" max="15366" width="4.109375" style="7" bestFit="1" customWidth="1"/>
    <col min="15367" max="15367" width="3.88671875" style="7" bestFit="1" customWidth="1"/>
    <col min="15368" max="15368" width="4.109375" style="7" bestFit="1" customWidth="1"/>
    <col min="15369" max="15369" width="3.88671875" style="7" bestFit="1" customWidth="1"/>
    <col min="15370" max="15370" width="4.109375" style="7" bestFit="1" customWidth="1"/>
    <col min="15371" max="15372" width="3.88671875" style="7" bestFit="1" customWidth="1"/>
    <col min="15373" max="15373" width="4.109375" style="7" bestFit="1" customWidth="1"/>
    <col min="15374" max="15374" width="3.88671875" style="7" bestFit="1" customWidth="1"/>
    <col min="15375" max="15375" width="3.33203125" style="7" bestFit="1" customWidth="1"/>
    <col min="15376" max="15380" width="4.109375" style="7" bestFit="1" customWidth="1"/>
    <col min="15381" max="15381" width="5" style="7" bestFit="1" customWidth="1"/>
    <col min="15382" max="15382" width="5" style="7" customWidth="1"/>
    <col min="15383" max="15384" width="4.109375" style="7" bestFit="1" customWidth="1"/>
    <col min="15385" max="15386" width="3.33203125" style="7" bestFit="1" customWidth="1"/>
    <col min="15387" max="15387" width="3.44140625" style="7" bestFit="1" customWidth="1"/>
    <col min="15388" max="15389" width="4.109375" style="7" bestFit="1" customWidth="1"/>
    <col min="15390" max="15392" width="3.33203125" style="7" bestFit="1" customWidth="1"/>
    <col min="15393" max="15393" width="3.88671875" style="7" bestFit="1" customWidth="1"/>
    <col min="15394" max="15395" width="4.109375" style="7" bestFit="1" customWidth="1"/>
    <col min="15396" max="15396" width="3.88671875" style="7" bestFit="1" customWidth="1"/>
    <col min="15397" max="15397" width="4.109375" style="7" bestFit="1" customWidth="1"/>
    <col min="15398" max="15398" width="5.44140625" style="7" bestFit="1" customWidth="1"/>
    <col min="15399" max="15399" width="4.88671875" style="7" customWidth="1"/>
    <col min="15400" max="15400" width="3.44140625" style="7" bestFit="1" customWidth="1"/>
    <col min="15401" max="15401" width="4.109375" style="7" bestFit="1" customWidth="1"/>
    <col min="15402" max="15402" width="3.33203125" style="7" bestFit="1" customWidth="1"/>
    <col min="15403" max="15403" width="3.33203125" style="7" customWidth="1"/>
    <col min="15404" max="15404" width="3.33203125" style="7" bestFit="1" customWidth="1"/>
    <col min="15405" max="15405" width="3.88671875" style="7" bestFit="1" customWidth="1"/>
    <col min="15406" max="15406" width="4.33203125" style="7" customWidth="1"/>
    <col min="15407" max="15615" width="11.5546875" style="7"/>
    <col min="15616" max="15616" width="17.6640625" style="7" customWidth="1"/>
    <col min="15617" max="15617" width="4.109375" style="7" bestFit="1" customWidth="1"/>
    <col min="15618" max="15618" width="3.33203125" style="7" bestFit="1" customWidth="1"/>
    <col min="15619" max="15619" width="3.88671875" style="7" bestFit="1" customWidth="1"/>
    <col min="15620" max="15622" width="4.109375" style="7" bestFit="1" customWidth="1"/>
    <col min="15623" max="15623" width="3.88671875" style="7" bestFit="1" customWidth="1"/>
    <col min="15624" max="15624" width="4.109375" style="7" bestFit="1" customWidth="1"/>
    <col min="15625" max="15625" width="3.88671875" style="7" bestFit="1" customWidth="1"/>
    <col min="15626" max="15626" width="4.109375" style="7" bestFit="1" customWidth="1"/>
    <col min="15627" max="15628" width="3.88671875" style="7" bestFit="1" customWidth="1"/>
    <col min="15629" max="15629" width="4.109375" style="7" bestFit="1" customWidth="1"/>
    <col min="15630" max="15630" width="3.88671875" style="7" bestFit="1" customWidth="1"/>
    <col min="15631" max="15631" width="3.33203125" style="7" bestFit="1" customWidth="1"/>
    <col min="15632" max="15636" width="4.109375" style="7" bestFit="1" customWidth="1"/>
    <col min="15637" max="15637" width="5" style="7" bestFit="1" customWidth="1"/>
    <col min="15638" max="15638" width="5" style="7" customWidth="1"/>
    <col min="15639" max="15640" width="4.109375" style="7" bestFit="1" customWidth="1"/>
    <col min="15641" max="15642" width="3.33203125" style="7" bestFit="1" customWidth="1"/>
    <col min="15643" max="15643" width="3.44140625" style="7" bestFit="1" customWidth="1"/>
    <col min="15644" max="15645" width="4.109375" style="7" bestFit="1" customWidth="1"/>
    <col min="15646" max="15648" width="3.33203125" style="7" bestFit="1" customWidth="1"/>
    <col min="15649" max="15649" width="3.88671875" style="7" bestFit="1" customWidth="1"/>
    <col min="15650" max="15651" width="4.109375" style="7" bestFit="1" customWidth="1"/>
    <col min="15652" max="15652" width="3.88671875" style="7" bestFit="1" customWidth="1"/>
    <col min="15653" max="15653" width="4.109375" style="7" bestFit="1" customWidth="1"/>
    <col min="15654" max="15654" width="5.44140625" style="7" bestFit="1" customWidth="1"/>
    <col min="15655" max="15655" width="4.88671875" style="7" customWidth="1"/>
    <col min="15656" max="15656" width="3.44140625" style="7" bestFit="1" customWidth="1"/>
    <col min="15657" max="15657" width="4.109375" style="7" bestFit="1" customWidth="1"/>
    <col min="15658" max="15658" width="3.33203125" style="7" bestFit="1" customWidth="1"/>
    <col min="15659" max="15659" width="3.33203125" style="7" customWidth="1"/>
    <col min="15660" max="15660" width="3.33203125" style="7" bestFit="1" customWidth="1"/>
    <col min="15661" max="15661" width="3.88671875" style="7" bestFit="1" customWidth="1"/>
    <col min="15662" max="15662" width="4.33203125" style="7" customWidth="1"/>
    <col min="15663" max="15871" width="11.5546875" style="7"/>
    <col min="15872" max="15872" width="17.6640625" style="7" customWidth="1"/>
    <col min="15873" max="15873" width="4.109375" style="7" bestFit="1" customWidth="1"/>
    <col min="15874" max="15874" width="3.33203125" style="7" bestFit="1" customWidth="1"/>
    <col min="15875" max="15875" width="3.88671875" style="7" bestFit="1" customWidth="1"/>
    <col min="15876" max="15878" width="4.109375" style="7" bestFit="1" customWidth="1"/>
    <col min="15879" max="15879" width="3.88671875" style="7" bestFit="1" customWidth="1"/>
    <col min="15880" max="15880" width="4.109375" style="7" bestFit="1" customWidth="1"/>
    <col min="15881" max="15881" width="3.88671875" style="7" bestFit="1" customWidth="1"/>
    <col min="15882" max="15882" width="4.109375" style="7" bestFit="1" customWidth="1"/>
    <col min="15883" max="15884" width="3.88671875" style="7" bestFit="1" customWidth="1"/>
    <col min="15885" max="15885" width="4.109375" style="7" bestFit="1" customWidth="1"/>
    <col min="15886" max="15886" width="3.88671875" style="7" bestFit="1" customWidth="1"/>
    <col min="15887" max="15887" width="3.33203125" style="7" bestFit="1" customWidth="1"/>
    <col min="15888" max="15892" width="4.109375" style="7" bestFit="1" customWidth="1"/>
    <col min="15893" max="15893" width="5" style="7" bestFit="1" customWidth="1"/>
    <col min="15894" max="15894" width="5" style="7" customWidth="1"/>
    <col min="15895" max="15896" width="4.109375" style="7" bestFit="1" customWidth="1"/>
    <col min="15897" max="15898" width="3.33203125" style="7" bestFit="1" customWidth="1"/>
    <col min="15899" max="15899" width="3.44140625" style="7" bestFit="1" customWidth="1"/>
    <col min="15900" max="15901" width="4.109375" style="7" bestFit="1" customWidth="1"/>
    <col min="15902" max="15904" width="3.33203125" style="7" bestFit="1" customWidth="1"/>
    <col min="15905" max="15905" width="3.88671875" style="7" bestFit="1" customWidth="1"/>
    <col min="15906" max="15907" width="4.109375" style="7" bestFit="1" customWidth="1"/>
    <col min="15908" max="15908" width="3.88671875" style="7" bestFit="1" customWidth="1"/>
    <col min="15909" max="15909" width="4.109375" style="7" bestFit="1" customWidth="1"/>
    <col min="15910" max="15910" width="5.44140625" style="7" bestFit="1" customWidth="1"/>
    <col min="15911" max="15911" width="4.88671875" style="7" customWidth="1"/>
    <col min="15912" max="15912" width="3.44140625" style="7" bestFit="1" customWidth="1"/>
    <col min="15913" max="15913" width="4.109375" style="7" bestFit="1" customWidth="1"/>
    <col min="15914" max="15914" width="3.33203125" style="7" bestFit="1" customWidth="1"/>
    <col min="15915" max="15915" width="3.33203125" style="7" customWidth="1"/>
    <col min="15916" max="15916" width="3.33203125" style="7" bestFit="1" customWidth="1"/>
    <col min="15917" max="15917" width="3.88671875" style="7" bestFit="1" customWidth="1"/>
    <col min="15918" max="15918" width="4.33203125" style="7" customWidth="1"/>
    <col min="15919" max="16127" width="11.5546875" style="7"/>
    <col min="16128" max="16128" width="17.6640625" style="7" customWidth="1"/>
    <col min="16129" max="16129" width="4.109375" style="7" bestFit="1" customWidth="1"/>
    <col min="16130" max="16130" width="3.33203125" style="7" bestFit="1" customWidth="1"/>
    <col min="16131" max="16131" width="3.88671875" style="7" bestFit="1" customWidth="1"/>
    <col min="16132" max="16134" width="4.109375" style="7" bestFit="1" customWidth="1"/>
    <col min="16135" max="16135" width="3.88671875" style="7" bestFit="1" customWidth="1"/>
    <col min="16136" max="16136" width="4.109375" style="7" bestFit="1" customWidth="1"/>
    <col min="16137" max="16137" width="3.88671875" style="7" bestFit="1" customWidth="1"/>
    <col min="16138" max="16138" width="4.109375" style="7" bestFit="1" customWidth="1"/>
    <col min="16139" max="16140" width="3.88671875" style="7" bestFit="1" customWidth="1"/>
    <col min="16141" max="16141" width="4.109375" style="7" bestFit="1" customWidth="1"/>
    <col min="16142" max="16142" width="3.88671875" style="7" bestFit="1" customWidth="1"/>
    <col min="16143" max="16143" width="3.33203125" style="7" bestFit="1" customWidth="1"/>
    <col min="16144" max="16148" width="4.109375" style="7" bestFit="1" customWidth="1"/>
    <col min="16149" max="16149" width="5" style="7" bestFit="1" customWidth="1"/>
    <col min="16150" max="16150" width="5" style="7" customWidth="1"/>
    <col min="16151" max="16152" width="4.109375" style="7" bestFit="1" customWidth="1"/>
    <col min="16153" max="16154" width="3.33203125" style="7" bestFit="1" customWidth="1"/>
    <col min="16155" max="16155" width="3.44140625" style="7" bestFit="1" customWidth="1"/>
    <col min="16156" max="16157" width="4.109375" style="7" bestFit="1" customWidth="1"/>
    <col min="16158" max="16160" width="3.33203125" style="7" bestFit="1" customWidth="1"/>
    <col min="16161" max="16161" width="3.88671875" style="7" bestFit="1" customWidth="1"/>
    <col min="16162" max="16163" width="4.109375" style="7" bestFit="1" customWidth="1"/>
    <col min="16164" max="16164" width="3.88671875" style="7" bestFit="1" customWidth="1"/>
    <col min="16165" max="16165" width="4.109375" style="7" bestFit="1" customWidth="1"/>
    <col min="16166" max="16166" width="5.44140625" style="7" bestFit="1" customWidth="1"/>
    <col min="16167" max="16167" width="4.88671875" style="7" customWidth="1"/>
    <col min="16168" max="16168" width="3.44140625" style="7" bestFit="1" customWidth="1"/>
    <col min="16169" max="16169" width="4.109375" style="7" bestFit="1" customWidth="1"/>
    <col min="16170" max="16170" width="3.33203125" style="7" bestFit="1" customWidth="1"/>
    <col min="16171" max="16171" width="3.33203125" style="7" customWidth="1"/>
    <col min="16172" max="16172" width="3.33203125" style="7" bestFit="1" customWidth="1"/>
    <col min="16173" max="16173" width="3.88671875" style="7" bestFit="1" customWidth="1"/>
    <col min="16174" max="16174" width="4.33203125" style="7" customWidth="1"/>
    <col min="16175" max="16384" width="11.5546875" style="7"/>
  </cols>
  <sheetData>
    <row r="1" spans="1:49" s="39" customFormat="1" ht="18" customHeight="1">
      <c r="A1" s="1422" t="s">
        <v>1246</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row>
    <row r="2" spans="1:49" s="41" customFormat="1" ht="27.9" customHeight="1">
      <c r="A2" s="40" t="s">
        <v>50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9" s="41" customFormat="1" ht="27.9" customHeight="1">
      <c r="A3" s="42" t="s">
        <v>51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row>
    <row r="4" spans="1:49" s="43" customFormat="1" ht="18" customHeight="1">
      <c r="A4" s="5">
        <v>45716</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9" ht="12.75" customHeight="1" thickBot="1">
      <c r="A5" s="44"/>
    </row>
    <row r="6" spans="1:49" s="13" customFormat="1" ht="18" customHeight="1">
      <c r="A6" s="45"/>
      <c r="B6" s="46" t="s">
        <v>52</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8"/>
      <c r="AM6" s="45"/>
      <c r="AN6" s="46" t="s">
        <v>53</v>
      </c>
      <c r="AO6" s="47"/>
      <c r="AP6" s="47"/>
      <c r="AQ6" s="47"/>
      <c r="AR6" s="47"/>
      <c r="AS6" s="47"/>
      <c r="AT6" s="47"/>
    </row>
    <row r="7" spans="1:49" s="13" customFormat="1" ht="24" customHeight="1">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50"/>
      <c r="AN7" s="49"/>
      <c r="AO7" s="49"/>
      <c r="AP7" s="49"/>
      <c r="AQ7" s="49"/>
      <c r="AR7" s="49"/>
      <c r="AS7" s="49"/>
      <c r="AT7" s="49"/>
    </row>
    <row r="8" spans="1:49" ht="140.1" customHeight="1">
      <c r="A8" s="51" t="s">
        <v>1</v>
      </c>
      <c r="B8" s="52" t="s">
        <v>16</v>
      </c>
      <c r="C8" s="52" t="s">
        <v>54</v>
      </c>
      <c r="D8" s="52" t="s">
        <v>55</v>
      </c>
      <c r="E8" s="52" t="s">
        <v>56</v>
      </c>
      <c r="F8" s="52" t="s">
        <v>57</v>
      </c>
      <c r="G8" s="52" t="s">
        <v>58</v>
      </c>
      <c r="H8" s="52" t="s">
        <v>59</v>
      </c>
      <c r="I8" s="52" t="s">
        <v>60</v>
      </c>
      <c r="J8" s="52" t="s">
        <v>61</v>
      </c>
      <c r="K8" s="52" t="s">
        <v>62</v>
      </c>
      <c r="L8" s="52" t="s">
        <v>63</v>
      </c>
      <c r="M8" s="52" t="s">
        <v>64</v>
      </c>
      <c r="N8" s="52" t="s">
        <v>65</v>
      </c>
      <c r="O8" s="52" t="s">
        <v>66</v>
      </c>
      <c r="P8" s="52" t="s">
        <v>67</v>
      </c>
      <c r="Q8" s="52" t="s">
        <v>68</v>
      </c>
      <c r="R8" s="52" t="s">
        <v>69</v>
      </c>
      <c r="S8" s="52" t="s">
        <v>70</v>
      </c>
      <c r="T8" s="52" t="s">
        <v>71</v>
      </c>
      <c r="U8" s="52" t="s">
        <v>72</v>
      </c>
      <c r="V8" s="52" t="s">
        <v>73</v>
      </c>
      <c r="W8" s="52" t="s">
        <v>74</v>
      </c>
      <c r="X8" s="52" t="s">
        <v>75</v>
      </c>
      <c r="Y8" s="52" t="s">
        <v>76</v>
      </c>
      <c r="Z8" s="52" t="s">
        <v>77</v>
      </c>
      <c r="AA8" s="52" t="s">
        <v>78</v>
      </c>
      <c r="AB8" s="52" t="s">
        <v>79</v>
      </c>
      <c r="AC8" s="52" t="s">
        <v>80</v>
      </c>
      <c r="AD8" s="52" t="s">
        <v>81</v>
      </c>
      <c r="AE8" s="52" t="s">
        <v>82</v>
      </c>
      <c r="AF8" s="52" t="s">
        <v>83</v>
      </c>
      <c r="AG8" s="52" t="s">
        <v>84</v>
      </c>
      <c r="AH8" s="52" t="s">
        <v>85</v>
      </c>
      <c r="AI8" s="52" t="s">
        <v>86</v>
      </c>
      <c r="AJ8" s="52" t="s">
        <v>87</v>
      </c>
      <c r="AK8" s="52" t="s">
        <v>88</v>
      </c>
      <c r="AL8" s="53" t="s">
        <v>89</v>
      </c>
      <c r="AM8" s="54" t="s">
        <v>90</v>
      </c>
      <c r="AN8" s="55" t="s">
        <v>91</v>
      </c>
      <c r="AO8" s="56" t="s">
        <v>8</v>
      </c>
      <c r="AP8" s="56" t="s">
        <v>92</v>
      </c>
      <c r="AQ8" s="56" t="s">
        <v>93</v>
      </c>
      <c r="AR8" s="56" t="s">
        <v>94</v>
      </c>
      <c r="AS8" s="56" t="s">
        <v>95</v>
      </c>
      <c r="AT8" s="57" t="s">
        <v>96</v>
      </c>
    </row>
    <row r="9" spans="1:49" ht="6" customHeight="1">
      <c r="A9" s="58"/>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60"/>
      <c r="AM9" s="61"/>
      <c r="AN9" s="59"/>
      <c r="AO9" s="59"/>
      <c r="AP9" s="59"/>
      <c r="AQ9" s="59"/>
      <c r="AR9" s="59"/>
      <c r="AS9" s="59"/>
      <c r="AT9" s="61"/>
    </row>
    <row r="10" spans="1:49" s="62" customFormat="1" ht="6" customHeight="1">
      <c r="AL10" s="63"/>
      <c r="AT10" s="63"/>
    </row>
    <row r="11" spans="1:49" s="24" customFormat="1" ht="20.100000000000001" customHeight="1">
      <c r="A11" s="20" t="s">
        <v>29</v>
      </c>
      <c r="B11" s="64">
        <v>12</v>
      </c>
      <c r="C11" s="64">
        <v>2</v>
      </c>
      <c r="D11" s="64">
        <v>2</v>
      </c>
      <c r="E11" s="64">
        <v>5</v>
      </c>
      <c r="F11" s="64">
        <v>6</v>
      </c>
      <c r="G11" s="64">
        <v>10</v>
      </c>
      <c r="H11" s="64">
        <v>2</v>
      </c>
      <c r="I11" s="64">
        <v>6</v>
      </c>
      <c r="J11" s="64">
        <v>4</v>
      </c>
      <c r="K11" s="64">
        <v>14</v>
      </c>
      <c r="L11" s="64">
        <v>3</v>
      </c>
      <c r="M11" s="64">
        <v>1</v>
      </c>
      <c r="N11" s="64">
        <v>10</v>
      </c>
      <c r="O11" s="64">
        <v>7</v>
      </c>
      <c r="P11" s="64">
        <v>2</v>
      </c>
      <c r="Q11" s="64">
        <v>4</v>
      </c>
      <c r="R11" s="64">
        <v>8</v>
      </c>
      <c r="S11" s="64">
        <v>7</v>
      </c>
      <c r="T11" s="64">
        <v>14</v>
      </c>
      <c r="U11" s="64">
        <v>2</v>
      </c>
      <c r="V11" s="65">
        <v>0</v>
      </c>
      <c r="W11" s="65">
        <v>4</v>
      </c>
      <c r="X11" s="65">
        <v>5</v>
      </c>
      <c r="Y11" s="65">
        <v>1</v>
      </c>
      <c r="Z11" s="65">
        <v>0</v>
      </c>
      <c r="AA11" s="65">
        <v>2</v>
      </c>
      <c r="AB11" s="65">
        <v>4</v>
      </c>
      <c r="AC11" s="65">
        <v>7</v>
      </c>
      <c r="AD11" s="65">
        <v>1</v>
      </c>
      <c r="AE11" s="65">
        <v>1</v>
      </c>
      <c r="AF11" s="65">
        <v>0</v>
      </c>
      <c r="AG11" s="65">
        <v>1</v>
      </c>
      <c r="AH11" s="65">
        <v>3</v>
      </c>
      <c r="AI11" s="65">
        <v>3</v>
      </c>
      <c r="AJ11" s="65">
        <v>1</v>
      </c>
      <c r="AK11" s="65">
        <v>3</v>
      </c>
      <c r="AL11" s="66">
        <v>157</v>
      </c>
      <c r="AM11" s="66">
        <v>6</v>
      </c>
      <c r="AN11" s="65">
        <v>1</v>
      </c>
      <c r="AO11" s="65">
        <v>7</v>
      </c>
      <c r="AP11" s="65">
        <v>0</v>
      </c>
      <c r="AQ11" s="65">
        <v>1</v>
      </c>
      <c r="AR11" s="65">
        <v>0</v>
      </c>
      <c r="AS11" s="65">
        <v>2</v>
      </c>
      <c r="AT11" s="66">
        <v>11</v>
      </c>
      <c r="AU11" s="67"/>
      <c r="AV11" s="22"/>
      <c r="AW11" s="23"/>
    </row>
    <row r="12" spans="1:49" s="24" customFormat="1" ht="20.100000000000001" customHeight="1">
      <c r="A12" s="20" t="s">
        <v>30</v>
      </c>
      <c r="B12" s="64">
        <v>2</v>
      </c>
      <c r="C12" s="64">
        <v>0</v>
      </c>
      <c r="D12" s="64">
        <v>0</v>
      </c>
      <c r="E12" s="64">
        <v>0</v>
      </c>
      <c r="F12" s="64">
        <v>1</v>
      </c>
      <c r="G12" s="64">
        <v>0</v>
      </c>
      <c r="H12" s="64">
        <v>0</v>
      </c>
      <c r="I12" s="64">
        <v>0</v>
      </c>
      <c r="J12" s="64">
        <v>0</v>
      </c>
      <c r="K12" s="64">
        <v>1</v>
      </c>
      <c r="L12" s="64">
        <v>0</v>
      </c>
      <c r="M12" s="64">
        <v>0</v>
      </c>
      <c r="N12" s="64">
        <v>1</v>
      </c>
      <c r="O12" s="64">
        <v>0</v>
      </c>
      <c r="P12" s="64">
        <v>0</v>
      </c>
      <c r="Q12" s="64">
        <v>0</v>
      </c>
      <c r="R12" s="64">
        <v>2</v>
      </c>
      <c r="S12" s="64">
        <v>1</v>
      </c>
      <c r="T12" s="64">
        <v>2</v>
      </c>
      <c r="U12" s="64">
        <v>0</v>
      </c>
      <c r="V12" s="65">
        <v>0</v>
      </c>
      <c r="W12" s="65">
        <v>0</v>
      </c>
      <c r="X12" s="65">
        <v>0</v>
      </c>
      <c r="Y12" s="65">
        <v>0</v>
      </c>
      <c r="Z12" s="65">
        <v>0</v>
      </c>
      <c r="AA12" s="65">
        <v>0</v>
      </c>
      <c r="AB12" s="65">
        <v>0</v>
      </c>
      <c r="AC12" s="65">
        <v>0</v>
      </c>
      <c r="AD12" s="65">
        <v>0</v>
      </c>
      <c r="AE12" s="65">
        <v>0</v>
      </c>
      <c r="AF12" s="65">
        <v>0</v>
      </c>
      <c r="AG12" s="65">
        <v>0</v>
      </c>
      <c r="AH12" s="65">
        <v>1</v>
      </c>
      <c r="AI12" s="65">
        <v>0</v>
      </c>
      <c r="AJ12" s="65">
        <v>0</v>
      </c>
      <c r="AK12" s="65">
        <v>0</v>
      </c>
      <c r="AL12" s="66">
        <v>11</v>
      </c>
      <c r="AM12" s="66">
        <v>0</v>
      </c>
      <c r="AN12" s="65">
        <v>0</v>
      </c>
      <c r="AO12" s="65">
        <v>0</v>
      </c>
      <c r="AP12" s="65">
        <v>0</v>
      </c>
      <c r="AQ12" s="65">
        <v>0</v>
      </c>
      <c r="AR12" s="65">
        <v>0</v>
      </c>
      <c r="AS12" s="65">
        <v>0</v>
      </c>
      <c r="AT12" s="66">
        <v>0</v>
      </c>
      <c r="AU12" s="67"/>
      <c r="AV12" s="22"/>
      <c r="AW12" s="23"/>
    </row>
    <row r="13" spans="1:49" s="24" customFormat="1" ht="20.100000000000001" customHeight="1">
      <c r="A13" s="20" t="s">
        <v>97</v>
      </c>
      <c r="B13" s="64">
        <v>10</v>
      </c>
      <c r="C13" s="64">
        <v>1</v>
      </c>
      <c r="D13" s="64">
        <v>3</v>
      </c>
      <c r="E13" s="64">
        <v>6</v>
      </c>
      <c r="F13" s="64">
        <v>5</v>
      </c>
      <c r="G13" s="64">
        <v>9</v>
      </c>
      <c r="H13" s="64">
        <v>3</v>
      </c>
      <c r="I13" s="64">
        <v>6</v>
      </c>
      <c r="J13" s="64">
        <v>4</v>
      </c>
      <c r="K13" s="64">
        <v>12</v>
      </c>
      <c r="L13" s="64">
        <v>2</v>
      </c>
      <c r="M13" s="64">
        <v>2</v>
      </c>
      <c r="N13" s="64">
        <v>11</v>
      </c>
      <c r="O13" s="64">
        <v>9</v>
      </c>
      <c r="P13" s="64">
        <v>2</v>
      </c>
      <c r="Q13" s="64">
        <v>3</v>
      </c>
      <c r="R13" s="64">
        <v>6</v>
      </c>
      <c r="S13" s="64">
        <v>4</v>
      </c>
      <c r="T13" s="64">
        <v>14</v>
      </c>
      <c r="U13" s="64">
        <v>3</v>
      </c>
      <c r="V13" s="65">
        <v>0</v>
      </c>
      <c r="W13" s="65">
        <v>2</v>
      </c>
      <c r="X13" s="65">
        <v>6</v>
      </c>
      <c r="Y13" s="65">
        <v>1</v>
      </c>
      <c r="Z13" s="65">
        <v>1</v>
      </c>
      <c r="AA13" s="65">
        <v>1</v>
      </c>
      <c r="AB13" s="65">
        <v>4</v>
      </c>
      <c r="AC13" s="65">
        <v>7</v>
      </c>
      <c r="AD13" s="65">
        <v>1</v>
      </c>
      <c r="AE13" s="65">
        <v>1</v>
      </c>
      <c r="AF13" s="65">
        <v>1</v>
      </c>
      <c r="AG13" s="65">
        <v>2</v>
      </c>
      <c r="AH13" s="65">
        <v>4</v>
      </c>
      <c r="AI13" s="65">
        <v>5</v>
      </c>
      <c r="AJ13" s="65">
        <v>2</v>
      </c>
      <c r="AK13" s="65">
        <v>4</v>
      </c>
      <c r="AL13" s="66">
        <v>157</v>
      </c>
      <c r="AM13" s="66">
        <v>8</v>
      </c>
      <c r="AN13" s="65">
        <v>1</v>
      </c>
      <c r="AO13" s="65">
        <v>4</v>
      </c>
      <c r="AP13" s="65">
        <v>1</v>
      </c>
      <c r="AQ13" s="65">
        <v>0</v>
      </c>
      <c r="AR13" s="65">
        <v>1</v>
      </c>
      <c r="AS13" s="65">
        <v>1</v>
      </c>
      <c r="AT13" s="66">
        <v>8</v>
      </c>
      <c r="AU13" s="67"/>
      <c r="AV13" s="22"/>
      <c r="AW13" s="23"/>
    </row>
    <row r="14" spans="1:49" s="24" customFormat="1" ht="20.100000000000001" customHeight="1">
      <c r="A14" s="26" t="s">
        <v>32</v>
      </c>
      <c r="B14" s="64">
        <v>1</v>
      </c>
      <c r="C14" s="64">
        <v>0</v>
      </c>
      <c r="D14" s="64">
        <v>0</v>
      </c>
      <c r="E14" s="64">
        <v>1</v>
      </c>
      <c r="F14" s="64">
        <v>2</v>
      </c>
      <c r="G14" s="64">
        <v>0</v>
      </c>
      <c r="H14" s="64">
        <v>1</v>
      </c>
      <c r="I14" s="64">
        <v>0</v>
      </c>
      <c r="J14" s="64">
        <v>1</v>
      </c>
      <c r="K14" s="64">
        <v>1</v>
      </c>
      <c r="L14" s="64">
        <v>1</v>
      </c>
      <c r="M14" s="64">
        <v>0</v>
      </c>
      <c r="N14" s="64">
        <v>0</v>
      </c>
      <c r="O14" s="64">
        <v>1</v>
      </c>
      <c r="P14" s="64">
        <v>0</v>
      </c>
      <c r="Q14" s="64">
        <v>1</v>
      </c>
      <c r="R14" s="64">
        <v>1</v>
      </c>
      <c r="S14" s="64">
        <v>1</v>
      </c>
      <c r="T14" s="64">
        <v>2</v>
      </c>
      <c r="U14" s="64">
        <v>0</v>
      </c>
      <c r="V14" s="65">
        <v>0</v>
      </c>
      <c r="W14" s="65">
        <v>0</v>
      </c>
      <c r="X14" s="65">
        <v>0</v>
      </c>
      <c r="Y14" s="65">
        <v>0</v>
      </c>
      <c r="Z14" s="65">
        <v>0</v>
      </c>
      <c r="AA14" s="65">
        <v>0</v>
      </c>
      <c r="AB14" s="65">
        <v>0</v>
      </c>
      <c r="AC14" s="65">
        <v>1</v>
      </c>
      <c r="AD14" s="65">
        <v>0</v>
      </c>
      <c r="AE14" s="65">
        <v>0</v>
      </c>
      <c r="AF14" s="65">
        <v>0</v>
      </c>
      <c r="AG14" s="65">
        <v>0</v>
      </c>
      <c r="AH14" s="65">
        <v>0</v>
      </c>
      <c r="AI14" s="65">
        <v>0</v>
      </c>
      <c r="AJ14" s="65">
        <v>0</v>
      </c>
      <c r="AK14" s="65">
        <v>0</v>
      </c>
      <c r="AL14" s="66">
        <v>15</v>
      </c>
      <c r="AM14" s="66">
        <v>1</v>
      </c>
      <c r="AN14" s="65">
        <v>0</v>
      </c>
      <c r="AO14" s="65">
        <v>0</v>
      </c>
      <c r="AP14" s="65">
        <v>0</v>
      </c>
      <c r="AQ14" s="65">
        <v>0</v>
      </c>
      <c r="AR14" s="65">
        <v>0</v>
      </c>
      <c r="AS14" s="65">
        <v>0</v>
      </c>
      <c r="AT14" s="66">
        <v>0</v>
      </c>
      <c r="AU14" s="67"/>
      <c r="AV14" s="22"/>
      <c r="AW14" s="23"/>
    </row>
    <row r="15" spans="1:49" s="24" customFormat="1" ht="20.100000000000001" customHeight="1">
      <c r="A15" s="26" t="s">
        <v>33</v>
      </c>
      <c r="B15" s="64">
        <v>2</v>
      </c>
      <c r="C15" s="64">
        <v>1</v>
      </c>
      <c r="D15" s="64">
        <v>1</v>
      </c>
      <c r="E15" s="64">
        <v>3</v>
      </c>
      <c r="F15" s="64">
        <v>2</v>
      </c>
      <c r="G15" s="64">
        <v>0</v>
      </c>
      <c r="H15" s="64">
        <v>1</v>
      </c>
      <c r="I15" s="64">
        <v>1</v>
      </c>
      <c r="J15" s="64">
        <v>1</v>
      </c>
      <c r="K15" s="64">
        <v>3</v>
      </c>
      <c r="L15" s="64">
        <v>1</v>
      </c>
      <c r="M15" s="64">
        <v>0</v>
      </c>
      <c r="N15" s="64">
        <v>4</v>
      </c>
      <c r="O15" s="64">
        <v>1</v>
      </c>
      <c r="P15" s="64">
        <v>0</v>
      </c>
      <c r="Q15" s="64">
        <v>1</v>
      </c>
      <c r="R15" s="64">
        <v>2</v>
      </c>
      <c r="S15" s="64">
        <v>1</v>
      </c>
      <c r="T15" s="64">
        <v>6</v>
      </c>
      <c r="U15" s="64">
        <v>1</v>
      </c>
      <c r="V15" s="65">
        <v>0</v>
      </c>
      <c r="W15" s="65">
        <v>0</v>
      </c>
      <c r="X15" s="65">
        <v>0</v>
      </c>
      <c r="Y15" s="65">
        <v>0</v>
      </c>
      <c r="Z15" s="65">
        <v>0</v>
      </c>
      <c r="AA15" s="65">
        <v>0</v>
      </c>
      <c r="AB15" s="65">
        <v>1</v>
      </c>
      <c r="AC15" s="65">
        <v>3</v>
      </c>
      <c r="AD15" s="65">
        <v>0</v>
      </c>
      <c r="AE15" s="65">
        <v>0</v>
      </c>
      <c r="AF15" s="65">
        <v>0</v>
      </c>
      <c r="AG15" s="65">
        <v>0</v>
      </c>
      <c r="AH15" s="65">
        <v>2</v>
      </c>
      <c r="AI15" s="65">
        <v>0</v>
      </c>
      <c r="AJ15" s="65">
        <v>0</v>
      </c>
      <c r="AK15" s="65">
        <v>0</v>
      </c>
      <c r="AL15" s="66">
        <v>38</v>
      </c>
      <c r="AM15" s="66">
        <v>0</v>
      </c>
      <c r="AN15" s="65">
        <v>0</v>
      </c>
      <c r="AO15" s="65">
        <v>1</v>
      </c>
      <c r="AP15" s="65">
        <v>1</v>
      </c>
      <c r="AQ15" s="65">
        <v>0</v>
      </c>
      <c r="AR15" s="65">
        <v>0</v>
      </c>
      <c r="AS15" s="65">
        <v>0</v>
      </c>
      <c r="AT15" s="66">
        <v>2</v>
      </c>
      <c r="AU15" s="67"/>
      <c r="AV15" s="22"/>
      <c r="AW15" s="23"/>
    </row>
    <row r="16" spans="1:49" s="24" customFormat="1" ht="20.100000000000001" customHeight="1">
      <c r="A16" s="24" t="s">
        <v>34</v>
      </c>
      <c r="B16" s="64">
        <v>4</v>
      </c>
      <c r="C16" s="64">
        <v>1</v>
      </c>
      <c r="D16" s="64">
        <v>2</v>
      </c>
      <c r="E16" s="64">
        <v>3</v>
      </c>
      <c r="F16" s="64">
        <v>4</v>
      </c>
      <c r="G16" s="64">
        <v>4</v>
      </c>
      <c r="H16" s="64">
        <v>1</v>
      </c>
      <c r="I16" s="64">
        <v>2</v>
      </c>
      <c r="J16" s="64">
        <v>1</v>
      </c>
      <c r="K16" s="64">
        <v>7</v>
      </c>
      <c r="L16" s="64">
        <v>1</v>
      </c>
      <c r="M16" s="64">
        <v>1</v>
      </c>
      <c r="N16" s="64">
        <v>11</v>
      </c>
      <c r="O16" s="64">
        <v>3</v>
      </c>
      <c r="P16" s="64">
        <v>1</v>
      </c>
      <c r="Q16" s="64">
        <v>3</v>
      </c>
      <c r="R16" s="64">
        <v>6</v>
      </c>
      <c r="S16" s="64">
        <v>4</v>
      </c>
      <c r="T16" s="64">
        <v>13</v>
      </c>
      <c r="U16" s="64">
        <v>1</v>
      </c>
      <c r="V16" s="65">
        <v>0</v>
      </c>
      <c r="W16" s="65">
        <v>1</v>
      </c>
      <c r="X16" s="65">
        <v>2</v>
      </c>
      <c r="Y16" s="65">
        <v>0</v>
      </c>
      <c r="Z16" s="65">
        <v>0</v>
      </c>
      <c r="AA16" s="65">
        <v>0</v>
      </c>
      <c r="AB16" s="65">
        <v>2</v>
      </c>
      <c r="AC16" s="65">
        <v>4</v>
      </c>
      <c r="AD16" s="65">
        <v>0</v>
      </c>
      <c r="AE16" s="65">
        <v>1</v>
      </c>
      <c r="AF16" s="65">
        <v>0</v>
      </c>
      <c r="AG16" s="65">
        <v>1</v>
      </c>
      <c r="AH16" s="65">
        <v>2</v>
      </c>
      <c r="AI16" s="65">
        <v>1</v>
      </c>
      <c r="AJ16" s="65">
        <v>1</v>
      </c>
      <c r="AK16" s="65">
        <v>1</v>
      </c>
      <c r="AL16" s="66">
        <v>89</v>
      </c>
      <c r="AM16" s="66">
        <v>4</v>
      </c>
      <c r="AN16" s="65">
        <v>0</v>
      </c>
      <c r="AO16" s="65">
        <v>3</v>
      </c>
      <c r="AP16" s="65">
        <v>1</v>
      </c>
      <c r="AQ16" s="65">
        <v>0</v>
      </c>
      <c r="AR16" s="65">
        <v>0</v>
      </c>
      <c r="AS16" s="65">
        <v>1</v>
      </c>
      <c r="AT16" s="66">
        <v>5</v>
      </c>
      <c r="AU16" s="67"/>
      <c r="AV16" s="22"/>
      <c r="AW16" s="23"/>
    </row>
    <row r="17" spans="1:49" s="24" customFormat="1" ht="20.100000000000001" customHeight="1">
      <c r="A17" s="24" t="s">
        <v>35</v>
      </c>
      <c r="B17" s="64">
        <v>0</v>
      </c>
      <c r="C17" s="64">
        <v>0</v>
      </c>
      <c r="D17" s="64">
        <v>0</v>
      </c>
      <c r="E17" s="64">
        <v>0</v>
      </c>
      <c r="F17" s="64">
        <v>0</v>
      </c>
      <c r="G17" s="64">
        <v>0</v>
      </c>
      <c r="H17" s="64">
        <v>0</v>
      </c>
      <c r="I17" s="64">
        <v>0</v>
      </c>
      <c r="J17" s="64">
        <v>0</v>
      </c>
      <c r="K17" s="64">
        <v>0</v>
      </c>
      <c r="L17" s="64">
        <v>0</v>
      </c>
      <c r="M17" s="64">
        <v>0</v>
      </c>
      <c r="N17" s="64">
        <v>1</v>
      </c>
      <c r="O17" s="64">
        <v>0</v>
      </c>
      <c r="P17" s="64">
        <v>0</v>
      </c>
      <c r="Q17" s="64">
        <v>0</v>
      </c>
      <c r="R17" s="64">
        <v>0</v>
      </c>
      <c r="S17" s="64">
        <v>0</v>
      </c>
      <c r="T17" s="64">
        <v>0</v>
      </c>
      <c r="U17" s="64">
        <v>0</v>
      </c>
      <c r="V17" s="65">
        <v>0</v>
      </c>
      <c r="W17" s="65">
        <v>0</v>
      </c>
      <c r="X17" s="65">
        <v>0</v>
      </c>
      <c r="Y17" s="65">
        <v>0</v>
      </c>
      <c r="Z17" s="65">
        <v>0</v>
      </c>
      <c r="AA17" s="65">
        <v>0</v>
      </c>
      <c r="AB17" s="65">
        <v>0</v>
      </c>
      <c r="AC17" s="65">
        <v>0</v>
      </c>
      <c r="AD17" s="65">
        <v>0</v>
      </c>
      <c r="AE17" s="65">
        <v>0</v>
      </c>
      <c r="AF17" s="65">
        <v>0</v>
      </c>
      <c r="AG17" s="65">
        <v>0</v>
      </c>
      <c r="AH17" s="65">
        <v>0</v>
      </c>
      <c r="AI17" s="65">
        <v>0</v>
      </c>
      <c r="AJ17" s="65">
        <v>0</v>
      </c>
      <c r="AK17" s="65">
        <v>0</v>
      </c>
      <c r="AL17" s="66">
        <v>1</v>
      </c>
      <c r="AM17" s="66">
        <v>0</v>
      </c>
      <c r="AN17" s="65">
        <v>0</v>
      </c>
      <c r="AO17" s="65">
        <v>0</v>
      </c>
      <c r="AP17" s="65">
        <v>0</v>
      </c>
      <c r="AQ17" s="65">
        <v>0</v>
      </c>
      <c r="AR17" s="65">
        <v>0</v>
      </c>
      <c r="AS17" s="65">
        <v>0</v>
      </c>
      <c r="AT17" s="66">
        <v>0</v>
      </c>
      <c r="AU17" s="67"/>
      <c r="AV17" s="22"/>
      <c r="AW17" s="23"/>
    </row>
    <row r="18" spans="1:49" s="24" customFormat="1" ht="20.100000000000001" customHeight="1">
      <c r="A18" s="24" t="s">
        <v>36</v>
      </c>
      <c r="B18" s="64">
        <v>5</v>
      </c>
      <c r="C18" s="64">
        <v>1</v>
      </c>
      <c r="D18" s="64">
        <v>2</v>
      </c>
      <c r="E18" s="64">
        <v>2</v>
      </c>
      <c r="F18" s="64">
        <v>3</v>
      </c>
      <c r="G18" s="64">
        <v>2</v>
      </c>
      <c r="H18" s="64">
        <v>2</v>
      </c>
      <c r="I18" s="64">
        <v>3</v>
      </c>
      <c r="J18" s="64">
        <v>2</v>
      </c>
      <c r="K18" s="64">
        <v>5</v>
      </c>
      <c r="L18" s="64">
        <v>1</v>
      </c>
      <c r="M18" s="64">
        <v>1</v>
      </c>
      <c r="N18" s="64">
        <v>6</v>
      </c>
      <c r="O18" s="64">
        <v>3</v>
      </c>
      <c r="P18" s="64">
        <v>0</v>
      </c>
      <c r="Q18" s="64">
        <v>3</v>
      </c>
      <c r="R18" s="64">
        <v>5</v>
      </c>
      <c r="S18" s="64">
        <v>2</v>
      </c>
      <c r="T18" s="64">
        <v>8</v>
      </c>
      <c r="U18" s="64">
        <v>0</v>
      </c>
      <c r="V18" s="65">
        <v>0</v>
      </c>
      <c r="W18" s="65">
        <v>3</v>
      </c>
      <c r="X18" s="65">
        <v>2</v>
      </c>
      <c r="Y18" s="65">
        <v>1</v>
      </c>
      <c r="Z18" s="65">
        <v>0</v>
      </c>
      <c r="AA18" s="65">
        <v>0</v>
      </c>
      <c r="AB18" s="65">
        <v>3</v>
      </c>
      <c r="AC18" s="65">
        <v>3</v>
      </c>
      <c r="AD18" s="65">
        <v>1</v>
      </c>
      <c r="AE18" s="65">
        <v>1</v>
      </c>
      <c r="AF18" s="65">
        <v>0</v>
      </c>
      <c r="AG18" s="65">
        <v>1</v>
      </c>
      <c r="AH18" s="65">
        <v>1</v>
      </c>
      <c r="AI18" s="65">
        <v>3</v>
      </c>
      <c r="AJ18" s="65">
        <v>1</v>
      </c>
      <c r="AK18" s="65">
        <v>1</v>
      </c>
      <c r="AL18" s="66">
        <v>77</v>
      </c>
      <c r="AM18" s="66">
        <v>5</v>
      </c>
      <c r="AN18" s="65">
        <v>1</v>
      </c>
      <c r="AO18" s="65">
        <v>4</v>
      </c>
      <c r="AP18" s="65">
        <v>0</v>
      </c>
      <c r="AQ18" s="65">
        <v>0</v>
      </c>
      <c r="AR18" s="65">
        <v>0</v>
      </c>
      <c r="AS18" s="65">
        <v>1</v>
      </c>
      <c r="AT18" s="66">
        <v>6</v>
      </c>
      <c r="AU18" s="67"/>
      <c r="AV18" s="22"/>
      <c r="AW18" s="23"/>
    </row>
    <row r="19" spans="1:49" s="24" customFormat="1" ht="20.100000000000001" customHeight="1">
      <c r="A19" s="24" t="s">
        <v>37</v>
      </c>
      <c r="B19" s="64">
        <v>2</v>
      </c>
      <c r="C19" s="64">
        <v>0</v>
      </c>
      <c r="D19" s="64">
        <v>0</v>
      </c>
      <c r="E19" s="64">
        <v>2</v>
      </c>
      <c r="F19" s="64">
        <v>0</v>
      </c>
      <c r="G19" s="64">
        <v>3</v>
      </c>
      <c r="H19" s="64">
        <v>0</v>
      </c>
      <c r="I19" s="64">
        <v>5</v>
      </c>
      <c r="J19" s="64">
        <v>1</v>
      </c>
      <c r="K19" s="64">
        <v>2</v>
      </c>
      <c r="L19" s="64">
        <v>0</v>
      </c>
      <c r="M19" s="64">
        <v>2</v>
      </c>
      <c r="N19" s="64">
        <v>0</v>
      </c>
      <c r="O19" s="64">
        <v>8</v>
      </c>
      <c r="P19" s="64">
        <v>1</v>
      </c>
      <c r="Q19" s="64">
        <v>2</v>
      </c>
      <c r="R19" s="64">
        <v>0</v>
      </c>
      <c r="S19" s="64">
        <v>0</v>
      </c>
      <c r="T19" s="64">
        <v>2</v>
      </c>
      <c r="U19" s="64">
        <v>1</v>
      </c>
      <c r="V19" s="65">
        <v>1</v>
      </c>
      <c r="W19" s="65">
        <v>5</v>
      </c>
      <c r="X19" s="65">
        <v>2</v>
      </c>
      <c r="Y19" s="65">
        <v>1</v>
      </c>
      <c r="Z19" s="65">
        <v>0</v>
      </c>
      <c r="AA19" s="65">
        <v>1</v>
      </c>
      <c r="AB19" s="65">
        <v>1</v>
      </c>
      <c r="AC19" s="65">
        <v>1</v>
      </c>
      <c r="AD19" s="65">
        <v>2</v>
      </c>
      <c r="AE19" s="65">
        <v>1</v>
      </c>
      <c r="AF19" s="65">
        <v>3</v>
      </c>
      <c r="AG19" s="65">
        <v>2</v>
      </c>
      <c r="AH19" s="65">
        <v>0</v>
      </c>
      <c r="AI19" s="65">
        <v>5</v>
      </c>
      <c r="AJ19" s="65">
        <v>4</v>
      </c>
      <c r="AK19" s="65">
        <v>4</v>
      </c>
      <c r="AL19" s="66">
        <v>64</v>
      </c>
      <c r="AM19" s="66">
        <v>8</v>
      </c>
      <c r="AN19" s="65">
        <v>0</v>
      </c>
      <c r="AO19" s="65">
        <v>3</v>
      </c>
      <c r="AP19" s="65">
        <v>0</v>
      </c>
      <c r="AQ19" s="65">
        <v>0</v>
      </c>
      <c r="AR19" s="65">
        <v>0</v>
      </c>
      <c r="AS19" s="65">
        <v>4</v>
      </c>
      <c r="AT19" s="66">
        <v>7</v>
      </c>
      <c r="AU19" s="67"/>
      <c r="AV19" s="22"/>
      <c r="AW19" s="23"/>
    </row>
    <row r="20" spans="1:49" s="24" customFormat="1" ht="20.100000000000001" customHeight="1">
      <c r="A20" s="24" t="s">
        <v>38</v>
      </c>
      <c r="B20" s="64">
        <v>1</v>
      </c>
      <c r="C20" s="64">
        <v>0</v>
      </c>
      <c r="D20" s="64">
        <v>0</v>
      </c>
      <c r="E20" s="64">
        <v>0</v>
      </c>
      <c r="F20" s="64">
        <v>0</v>
      </c>
      <c r="G20" s="64">
        <v>0</v>
      </c>
      <c r="H20" s="64">
        <v>0</v>
      </c>
      <c r="I20" s="64">
        <v>1</v>
      </c>
      <c r="J20" s="64">
        <v>0</v>
      </c>
      <c r="K20" s="64">
        <v>1</v>
      </c>
      <c r="L20" s="64">
        <v>0</v>
      </c>
      <c r="M20" s="64">
        <v>0</v>
      </c>
      <c r="N20" s="64">
        <v>2</v>
      </c>
      <c r="O20" s="64">
        <v>0</v>
      </c>
      <c r="P20" s="64">
        <v>0</v>
      </c>
      <c r="Q20" s="64">
        <v>0</v>
      </c>
      <c r="R20" s="64">
        <v>0</v>
      </c>
      <c r="S20" s="64">
        <v>1</v>
      </c>
      <c r="T20" s="64">
        <v>1</v>
      </c>
      <c r="U20" s="64">
        <v>0</v>
      </c>
      <c r="V20" s="65">
        <v>0</v>
      </c>
      <c r="W20" s="65">
        <v>0</v>
      </c>
      <c r="X20" s="65">
        <v>0</v>
      </c>
      <c r="Y20" s="65">
        <v>0</v>
      </c>
      <c r="Z20" s="65">
        <v>0</v>
      </c>
      <c r="AA20" s="65">
        <v>0</v>
      </c>
      <c r="AB20" s="65">
        <v>0</v>
      </c>
      <c r="AC20" s="65">
        <v>0</v>
      </c>
      <c r="AD20" s="65">
        <v>0</v>
      </c>
      <c r="AE20" s="65">
        <v>0</v>
      </c>
      <c r="AF20" s="65">
        <v>0</v>
      </c>
      <c r="AG20" s="65">
        <v>0</v>
      </c>
      <c r="AH20" s="65">
        <v>0</v>
      </c>
      <c r="AI20" s="65">
        <v>0</v>
      </c>
      <c r="AJ20" s="65">
        <v>0</v>
      </c>
      <c r="AK20" s="65">
        <v>0</v>
      </c>
      <c r="AL20" s="66">
        <v>7</v>
      </c>
      <c r="AM20" s="66">
        <v>0</v>
      </c>
      <c r="AN20" s="65">
        <v>0</v>
      </c>
      <c r="AO20" s="65">
        <v>0</v>
      </c>
      <c r="AP20" s="65">
        <v>0</v>
      </c>
      <c r="AQ20" s="65">
        <v>0</v>
      </c>
      <c r="AR20" s="65">
        <v>0</v>
      </c>
      <c r="AS20" s="65">
        <v>0</v>
      </c>
      <c r="AT20" s="66">
        <v>0</v>
      </c>
      <c r="AU20" s="67"/>
      <c r="AV20" s="22"/>
      <c r="AW20" s="23"/>
    </row>
    <row r="21" spans="1:49" s="24" customFormat="1" ht="20.100000000000001" customHeight="1">
      <c r="A21" s="24" t="s">
        <v>98</v>
      </c>
      <c r="B21" s="64">
        <v>2</v>
      </c>
      <c r="C21" s="64">
        <v>0</v>
      </c>
      <c r="D21" s="64">
        <v>0</v>
      </c>
      <c r="E21" s="64">
        <v>1</v>
      </c>
      <c r="F21" s="64">
        <v>1</v>
      </c>
      <c r="G21" s="64">
        <v>0</v>
      </c>
      <c r="H21" s="64">
        <v>0</v>
      </c>
      <c r="I21" s="64">
        <v>0</v>
      </c>
      <c r="J21" s="64">
        <v>0</v>
      </c>
      <c r="K21" s="64">
        <v>2</v>
      </c>
      <c r="L21" s="64">
        <v>0</v>
      </c>
      <c r="M21" s="64">
        <v>0</v>
      </c>
      <c r="N21" s="64">
        <v>1</v>
      </c>
      <c r="O21" s="64">
        <v>1</v>
      </c>
      <c r="P21" s="64">
        <v>0</v>
      </c>
      <c r="Q21" s="64">
        <v>0</v>
      </c>
      <c r="R21" s="64">
        <v>1</v>
      </c>
      <c r="S21" s="64">
        <v>2</v>
      </c>
      <c r="T21" s="64">
        <v>1</v>
      </c>
      <c r="U21" s="64">
        <v>1</v>
      </c>
      <c r="V21" s="65">
        <v>0</v>
      </c>
      <c r="W21" s="65">
        <v>1</v>
      </c>
      <c r="X21" s="65">
        <v>1</v>
      </c>
      <c r="Y21" s="65">
        <v>0</v>
      </c>
      <c r="Z21" s="65">
        <v>0</v>
      </c>
      <c r="AA21" s="65">
        <v>1</v>
      </c>
      <c r="AB21" s="65">
        <v>2</v>
      </c>
      <c r="AC21" s="65">
        <v>1</v>
      </c>
      <c r="AD21" s="65">
        <v>0</v>
      </c>
      <c r="AE21" s="65">
        <v>0</v>
      </c>
      <c r="AF21" s="65">
        <v>0</v>
      </c>
      <c r="AG21" s="65">
        <v>1</v>
      </c>
      <c r="AH21" s="65">
        <v>1</v>
      </c>
      <c r="AI21" s="65">
        <v>2</v>
      </c>
      <c r="AJ21" s="65">
        <v>1</v>
      </c>
      <c r="AK21" s="65">
        <v>0</v>
      </c>
      <c r="AL21" s="66">
        <v>24</v>
      </c>
      <c r="AM21" s="66">
        <v>3</v>
      </c>
      <c r="AN21" s="65">
        <v>1</v>
      </c>
      <c r="AO21" s="65">
        <v>1</v>
      </c>
      <c r="AP21" s="65">
        <v>0</v>
      </c>
      <c r="AQ21" s="65">
        <v>0</v>
      </c>
      <c r="AR21" s="65">
        <v>0</v>
      </c>
      <c r="AS21" s="65">
        <v>0</v>
      </c>
      <c r="AT21" s="66">
        <v>2</v>
      </c>
      <c r="AU21" s="67"/>
      <c r="AV21" s="22"/>
      <c r="AW21" s="23"/>
    </row>
    <row r="22" spans="1:49" s="24" customFormat="1" ht="20.100000000000001" customHeight="1">
      <c r="A22" s="24" t="s">
        <v>40</v>
      </c>
      <c r="B22" s="64">
        <v>0</v>
      </c>
      <c r="C22" s="64">
        <v>0</v>
      </c>
      <c r="D22" s="64">
        <v>0</v>
      </c>
      <c r="E22" s="64">
        <v>0</v>
      </c>
      <c r="F22" s="64">
        <v>0</v>
      </c>
      <c r="G22" s="64">
        <v>0</v>
      </c>
      <c r="H22" s="64">
        <v>0</v>
      </c>
      <c r="I22" s="64">
        <v>0</v>
      </c>
      <c r="J22" s="64">
        <v>0</v>
      </c>
      <c r="K22" s="64">
        <v>0</v>
      </c>
      <c r="L22" s="64">
        <v>0</v>
      </c>
      <c r="M22" s="64">
        <v>0</v>
      </c>
      <c r="N22" s="64">
        <v>1</v>
      </c>
      <c r="O22" s="64">
        <v>0</v>
      </c>
      <c r="P22" s="64">
        <v>0</v>
      </c>
      <c r="Q22" s="64">
        <v>0</v>
      </c>
      <c r="R22" s="64">
        <v>0</v>
      </c>
      <c r="S22" s="64">
        <v>0</v>
      </c>
      <c r="T22" s="64">
        <v>0</v>
      </c>
      <c r="U22" s="64">
        <v>0</v>
      </c>
      <c r="V22" s="65">
        <v>0</v>
      </c>
      <c r="W22" s="65">
        <v>0</v>
      </c>
      <c r="X22" s="65">
        <v>0</v>
      </c>
      <c r="Y22" s="65">
        <v>0</v>
      </c>
      <c r="Z22" s="65">
        <v>0</v>
      </c>
      <c r="AA22" s="65">
        <v>0</v>
      </c>
      <c r="AB22" s="65">
        <v>0</v>
      </c>
      <c r="AC22" s="65">
        <v>0</v>
      </c>
      <c r="AD22" s="65">
        <v>0</v>
      </c>
      <c r="AE22" s="65">
        <v>0</v>
      </c>
      <c r="AF22" s="65">
        <v>0</v>
      </c>
      <c r="AG22" s="65">
        <v>0</v>
      </c>
      <c r="AH22" s="65">
        <v>0</v>
      </c>
      <c r="AI22" s="65">
        <v>0</v>
      </c>
      <c r="AJ22" s="65">
        <v>0</v>
      </c>
      <c r="AK22" s="65">
        <v>0</v>
      </c>
      <c r="AL22" s="66">
        <v>1</v>
      </c>
      <c r="AM22" s="66">
        <v>0</v>
      </c>
      <c r="AN22" s="65">
        <v>0</v>
      </c>
      <c r="AO22" s="65">
        <v>0</v>
      </c>
      <c r="AP22" s="65">
        <v>0</v>
      </c>
      <c r="AQ22" s="65">
        <v>0</v>
      </c>
      <c r="AR22" s="65">
        <v>0</v>
      </c>
      <c r="AS22" s="65">
        <v>0</v>
      </c>
      <c r="AT22" s="66">
        <v>0</v>
      </c>
      <c r="AU22" s="67"/>
      <c r="AV22" s="22"/>
      <c r="AW22" s="23"/>
    </row>
    <row r="23" spans="1:49" s="24" customFormat="1" ht="20.100000000000001" customHeight="1">
      <c r="A23" s="24" t="s">
        <v>41</v>
      </c>
      <c r="B23" s="64">
        <v>0</v>
      </c>
      <c r="C23" s="64">
        <v>0</v>
      </c>
      <c r="D23" s="64">
        <v>1</v>
      </c>
      <c r="E23" s="64">
        <v>1</v>
      </c>
      <c r="F23" s="64">
        <v>1</v>
      </c>
      <c r="G23" s="64">
        <v>0</v>
      </c>
      <c r="H23" s="64">
        <v>0</v>
      </c>
      <c r="I23" s="64">
        <v>0</v>
      </c>
      <c r="J23" s="64">
        <v>0</v>
      </c>
      <c r="K23" s="64">
        <v>1</v>
      </c>
      <c r="L23" s="64">
        <v>0</v>
      </c>
      <c r="M23" s="64">
        <v>0</v>
      </c>
      <c r="N23" s="64">
        <v>2</v>
      </c>
      <c r="O23" s="64">
        <v>1</v>
      </c>
      <c r="P23" s="64">
        <v>0</v>
      </c>
      <c r="Q23" s="64">
        <v>0</v>
      </c>
      <c r="R23" s="64">
        <v>2</v>
      </c>
      <c r="S23" s="64">
        <v>1</v>
      </c>
      <c r="T23" s="64">
        <v>1</v>
      </c>
      <c r="U23" s="64">
        <v>0</v>
      </c>
      <c r="V23" s="65">
        <v>0</v>
      </c>
      <c r="W23" s="65">
        <v>1</v>
      </c>
      <c r="X23" s="65">
        <v>1</v>
      </c>
      <c r="Y23" s="65">
        <v>0</v>
      </c>
      <c r="Z23" s="65">
        <v>0</v>
      </c>
      <c r="AA23" s="65">
        <v>0</v>
      </c>
      <c r="AB23" s="65">
        <v>2</v>
      </c>
      <c r="AC23" s="65">
        <v>0</v>
      </c>
      <c r="AD23" s="65">
        <v>0</v>
      </c>
      <c r="AE23" s="65">
        <v>0</v>
      </c>
      <c r="AF23" s="65">
        <v>0</v>
      </c>
      <c r="AG23" s="65">
        <v>0</v>
      </c>
      <c r="AH23" s="65">
        <v>1</v>
      </c>
      <c r="AI23" s="65">
        <v>1</v>
      </c>
      <c r="AJ23" s="65">
        <v>0</v>
      </c>
      <c r="AK23" s="65">
        <v>0</v>
      </c>
      <c r="AL23" s="66">
        <v>17</v>
      </c>
      <c r="AM23" s="66">
        <v>0</v>
      </c>
      <c r="AN23" s="65">
        <v>1</v>
      </c>
      <c r="AO23" s="65">
        <v>0</v>
      </c>
      <c r="AP23" s="65">
        <v>0</v>
      </c>
      <c r="AQ23" s="65">
        <v>0</v>
      </c>
      <c r="AR23" s="65">
        <v>0</v>
      </c>
      <c r="AS23" s="65">
        <v>0</v>
      </c>
      <c r="AT23" s="66">
        <v>1</v>
      </c>
      <c r="AU23" s="67"/>
      <c r="AV23" s="22"/>
      <c r="AW23" s="23"/>
    </row>
    <row r="24" spans="1:49" s="24" customFormat="1" ht="20.100000000000001" customHeight="1">
      <c r="A24" s="27" t="s">
        <v>42</v>
      </c>
      <c r="B24" s="64">
        <v>1</v>
      </c>
      <c r="C24" s="64">
        <v>0</v>
      </c>
      <c r="D24" s="64">
        <v>0</v>
      </c>
      <c r="E24" s="64">
        <v>0</v>
      </c>
      <c r="F24" s="64">
        <v>1</v>
      </c>
      <c r="G24" s="64">
        <v>0</v>
      </c>
      <c r="H24" s="64">
        <v>0</v>
      </c>
      <c r="I24" s="64">
        <v>1</v>
      </c>
      <c r="J24" s="64">
        <v>0</v>
      </c>
      <c r="K24" s="64">
        <v>1</v>
      </c>
      <c r="L24" s="64">
        <v>0</v>
      </c>
      <c r="M24" s="64">
        <v>0</v>
      </c>
      <c r="N24" s="64">
        <v>0</v>
      </c>
      <c r="O24" s="64">
        <v>1</v>
      </c>
      <c r="P24" s="64">
        <v>0</v>
      </c>
      <c r="Q24" s="64">
        <v>1</v>
      </c>
      <c r="R24" s="64">
        <v>0</v>
      </c>
      <c r="S24" s="64">
        <v>1</v>
      </c>
      <c r="T24" s="64">
        <v>1</v>
      </c>
      <c r="U24" s="64">
        <v>0</v>
      </c>
      <c r="V24" s="65">
        <v>0</v>
      </c>
      <c r="W24" s="65">
        <v>1</v>
      </c>
      <c r="X24" s="65">
        <v>1</v>
      </c>
      <c r="Y24" s="65">
        <v>0</v>
      </c>
      <c r="Z24" s="65">
        <v>0</v>
      </c>
      <c r="AA24" s="65">
        <v>0</v>
      </c>
      <c r="AB24" s="65">
        <v>0</v>
      </c>
      <c r="AC24" s="65">
        <v>0</v>
      </c>
      <c r="AD24" s="65">
        <v>0</v>
      </c>
      <c r="AE24" s="65">
        <v>0</v>
      </c>
      <c r="AF24" s="65">
        <v>0</v>
      </c>
      <c r="AG24" s="65">
        <v>1</v>
      </c>
      <c r="AH24" s="65">
        <v>1</v>
      </c>
      <c r="AI24" s="65">
        <v>1</v>
      </c>
      <c r="AJ24" s="65">
        <v>1</v>
      </c>
      <c r="AK24" s="65">
        <v>1</v>
      </c>
      <c r="AL24" s="66">
        <v>15</v>
      </c>
      <c r="AM24" s="66">
        <v>3</v>
      </c>
      <c r="AN24" s="65">
        <v>0</v>
      </c>
      <c r="AO24" s="65">
        <v>0</v>
      </c>
      <c r="AP24" s="65">
        <v>0</v>
      </c>
      <c r="AQ24" s="65">
        <v>0</v>
      </c>
      <c r="AR24" s="65">
        <v>0</v>
      </c>
      <c r="AS24" s="65">
        <v>1</v>
      </c>
      <c r="AT24" s="66">
        <v>1</v>
      </c>
      <c r="AU24" s="67"/>
      <c r="AV24" s="22"/>
      <c r="AW24" s="23"/>
    </row>
    <row r="25" spans="1:49" s="24" customFormat="1" ht="20.100000000000001" customHeight="1">
      <c r="A25" s="24" t="s">
        <v>43</v>
      </c>
      <c r="B25" s="64">
        <v>0</v>
      </c>
      <c r="C25" s="64">
        <v>0</v>
      </c>
      <c r="D25" s="64">
        <v>0</v>
      </c>
      <c r="E25" s="64">
        <v>0</v>
      </c>
      <c r="F25" s="64">
        <v>0</v>
      </c>
      <c r="G25" s="64">
        <v>0</v>
      </c>
      <c r="H25" s="64">
        <v>0</v>
      </c>
      <c r="I25" s="64">
        <v>0</v>
      </c>
      <c r="J25" s="64">
        <v>0</v>
      </c>
      <c r="K25" s="64">
        <v>0</v>
      </c>
      <c r="L25" s="64">
        <v>0</v>
      </c>
      <c r="M25" s="64">
        <v>0</v>
      </c>
      <c r="N25" s="64">
        <v>1</v>
      </c>
      <c r="O25" s="64">
        <v>0</v>
      </c>
      <c r="P25" s="64">
        <v>0</v>
      </c>
      <c r="Q25" s="64">
        <v>0</v>
      </c>
      <c r="R25" s="64">
        <v>0</v>
      </c>
      <c r="S25" s="64">
        <v>0</v>
      </c>
      <c r="T25" s="64">
        <v>0</v>
      </c>
      <c r="U25" s="64">
        <v>0</v>
      </c>
      <c r="V25" s="65">
        <v>0</v>
      </c>
      <c r="W25" s="65">
        <v>0</v>
      </c>
      <c r="X25" s="65">
        <v>0</v>
      </c>
      <c r="Y25" s="65">
        <v>0</v>
      </c>
      <c r="Z25" s="65">
        <v>0</v>
      </c>
      <c r="AA25" s="65">
        <v>0</v>
      </c>
      <c r="AB25" s="65">
        <v>0</v>
      </c>
      <c r="AC25" s="65">
        <v>0</v>
      </c>
      <c r="AD25" s="65">
        <v>0</v>
      </c>
      <c r="AE25" s="65">
        <v>0</v>
      </c>
      <c r="AF25" s="65">
        <v>0</v>
      </c>
      <c r="AG25" s="65">
        <v>0</v>
      </c>
      <c r="AH25" s="65">
        <v>0</v>
      </c>
      <c r="AI25" s="65">
        <v>0</v>
      </c>
      <c r="AJ25" s="65">
        <v>0</v>
      </c>
      <c r="AK25" s="65">
        <v>0</v>
      </c>
      <c r="AL25" s="66">
        <v>1</v>
      </c>
      <c r="AM25" s="66">
        <v>0</v>
      </c>
      <c r="AN25" s="65">
        <v>0</v>
      </c>
      <c r="AO25" s="65">
        <v>0</v>
      </c>
      <c r="AP25" s="65">
        <v>0</v>
      </c>
      <c r="AQ25" s="65">
        <v>0</v>
      </c>
      <c r="AR25" s="65">
        <v>0</v>
      </c>
      <c r="AS25" s="65">
        <v>0</v>
      </c>
      <c r="AT25" s="66">
        <v>0</v>
      </c>
      <c r="AU25" s="67"/>
      <c r="AV25" s="22"/>
      <c r="AW25" s="23"/>
    </row>
    <row r="26" spans="1:49" s="24" customFormat="1" ht="20.100000000000001" customHeight="1">
      <c r="A26" s="24" t="s">
        <v>44</v>
      </c>
      <c r="B26" s="64">
        <v>0</v>
      </c>
      <c r="C26" s="64">
        <v>0</v>
      </c>
      <c r="D26" s="64">
        <v>0</v>
      </c>
      <c r="E26" s="64">
        <v>0</v>
      </c>
      <c r="F26" s="64">
        <v>0</v>
      </c>
      <c r="G26" s="64">
        <v>0</v>
      </c>
      <c r="H26" s="64">
        <v>0</v>
      </c>
      <c r="I26" s="64">
        <v>0</v>
      </c>
      <c r="J26" s="64">
        <v>0</v>
      </c>
      <c r="K26" s="64">
        <v>0</v>
      </c>
      <c r="L26" s="64">
        <v>0</v>
      </c>
      <c r="M26" s="64">
        <v>0</v>
      </c>
      <c r="N26" s="64">
        <v>1</v>
      </c>
      <c r="O26" s="64">
        <v>0</v>
      </c>
      <c r="P26" s="64">
        <v>0</v>
      </c>
      <c r="Q26" s="64">
        <v>0</v>
      </c>
      <c r="R26" s="64">
        <v>0</v>
      </c>
      <c r="S26" s="64">
        <v>0</v>
      </c>
      <c r="T26" s="64">
        <v>0</v>
      </c>
      <c r="U26" s="64">
        <v>0</v>
      </c>
      <c r="V26" s="65">
        <v>0</v>
      </c>
      <c r="W26" s="65">
        <v>0</v>
      </c>
      <c r="X26" s="65">
        <v>0</v>
      </c>
      <c r="Y26" s="65">
        <v>0</v>
      </c>
      <c r="Z26" s="65">
        <v>0</v>
      </c>
      <c r="AA26" s="65">
        <v>0</v>
      </c>
      <c r="AB26" s="65">
        <v>0</v>
      </c>
      <c r="AC26" s="65">
        <v>0</v>
      </c>
      <c r="AD26" s="65">
        <v>0</v>
      </c>
      <c r="AE26" s="65">
        <v>0</v>
      </c>
      <c r="AF26" s="65">
        <v>0</v>
      </c>
      <c r="AG26" s="65">
        <v>0</v>
      </c>
      <c r="AH26" s="65">
        <v>0</v>
      </c>
      <c r="AI26" s="65">
        <v>0</v>
      </c>
      <c r="AJ26" s="65">
        <v>0</v>
      </c>
      <c r="AK26" s="65">
        <v>0</v>
      </c>
      <c r="AL26" s="66">
        <v>1</v>
      </c>
      <c r="AM26" s="66">
        <v>0</v>
      </c>
      <c r="AN26" s="65">
        <v>0</v>
      </c>
      <c r="AO26" s="65">
        <v>0</v>
      </c>
      <c r="AP26" s="65">
        <v>0</v>
      </c>
      <c r="AQ26" s="65">
        <v>0</v>
      </c>
      <c r="AR26" s="65">
        <v>0</v>
      </c>
      <c r="AS26" s="65">
        <v>0</v>
      </c>
      <c r="AT26" s="66">
        <v>0</v>
      </c>
      <c r="AU26" s="67"/>
      <c r="AV26" s="22"/>
      <c r="AW26" s="23"/>
    </row>
    <row r="27" spans="1:49" s="24" customFormat="1" ht="20.100000000000001" customHeight="1">
      <c r="A27" s="24" t="s">
        <v>45</v>
      </c>
      <c r="B27" s="64">
        <v>0</v>
      </c>
      <c r="C27" s="64">
        <v>0</v>
      </c>
      <c r="D27" s="64">
        <v>0</v>
      </c>
      <c r="E27" s="64">
        <v>0</v>
      </c>
      <c r="F27" s="64">
        <v>0</v>
      </c>
      <c r="G27" s="64">
        <v>0</v>
      </c>
      <c r="H27" s="64">
        <v>0</v>
      </c>
      <c r="I27" s="64">
        <v>0</v>
      </c>
      <c r="J27" s="64">
        <v>0</v>
      </c>
      <c r="K27" s="64">
        <v>0</v>
      </c>
      <c r="L27" s="64">
        <v>0</v>
      </c>
      <c r="M27" s="64">
        <v>0</v>
      </c>
      <c r="N27" s="64">
        <v>1</v>
      </c>
      <c r="O27" s="64">
        <v>0</v>
      </c>
      <c r="P27" s="64">
        <v>0</v>
      </c>
      <c r="Q27" s="64">
        <v>0</v>
      </c>
      <c r="R27" s="64">
        <v>0</v>
      </c>
      <c r="S27" s="64">
        <v>0</v>
      </c>
      <c r="T27" s="64">
        <v>0</v>
      </c>
      <c r="U27" s="64">
        <v>0</v>
      </c>
      <c r="V27" s="65">
        <v>0</v>
      </c>
      <c r="W27" s="65">
        <v>0</v>
      </c>
      <c r="X27" s="65">
        <v>0</v>
      </c>
      <c r="Y27" s="65">
        <v>0</v>
      </c>
      <c r="Z27" s="65">
        <v>0</v>
      </c>
      <c r="AA27" s="65">
        <v>0</v>
      </c>
      <c r="AB27" s="65">
        <v>0</v>
      </c>
      <c r="AC27" s="65">
        <v>0</v>
      </c>
      <c r="AD27" s="65">
        <v>0</v>
      </c>
      <c r="AE27" s="65">
        <v>0</v>
      </c>
      <c r="AF27" s="65">
        <v>0</v>
      </c>
      <c r="AG27" s="65">
        <v>0</v>
      </c>
      <c r="AH27" s="65">
        <v>0</v>
      </c>
      <c r="AI27" s="65">
        <v>0</v>
      </c>
      <c r="AJ27" s="65">
        <v>0</v>
      </c>
      <c r="AK27" s="65">
        <v>0</v>
      </c>
      <c r="AL27" s="66">
        <v>1</v>
      </c>
      <c r="AM27" s="66">
        <v>0</v>
      </c>
      <c r="AN27" s="65">
        <v>0</v>
      </c>
      <c r="AO27" s="65">
        <v>0</v>
      </c>
      <c r="AP27" s="65">
        <v>0</v>
      </c>
      <c r="AQ27" s="65">
        <v>0</v>
      </c>
      <c r="AR27" s="65">
        <v>0</v>
      </c>
      <c r="AS27" s="65">
        <v>0</v>
      </c>
      <c r="AT27" s="66">
        <v>0</v>
      </c>
      <c r="AU27" s="67"/>
      <c r="AV27" s="22"/>
      <c r="AW27" s="23"/>
    </row>
    <row r="28" spans="1:49" s="24" customFormat="1" ht="20.100000000000001" customHeight="1">
      <c r="A28" s="24" t="s">
        <v>46</v>
      </c>
      <c r="B28" s="64">
        <v>1</v>
      </c>
      <c r="C28" s="64">
        <v>0</v>
      </c>
      <c r="D28" s="64">
        <v>0</v>
      </c>
      <c r="E28" s="64">
        <v>1</v>
      </c>
      <c r="F28" s="64">
        <v>0</v>
      </c>
      <c r="G28" s="64">
        <v>0</v>
      </c>
      <c r="H28" s="64">
        <v>0</v>
      </c>
      <c r="I28" s="64">
        <v>2</v>
      </c>
      <c r="J28" s="64">
        <v>0</v>
      </c>
      <c r="K28" s="64">
        <v>1</v>
      </c>
      <c r="L28" s="64">
        <v>0</v>
      </c>
      <c r="M28" s="64">
        <v>0</v>
      </c>
      <c r="N28" s="64">
        <v>0</v>
      </c>
      <c r="O28" s="64">
        <v>3</v>
      </c>
      <c r="P28" s="64">
        <v>0</v>
      </c>
      <c r="Q28" s="64">
        <v>1</v>
      </c>
      <c r="R28" s="64">
        <v>0</v>
      </c>
      <c r="S28" s="64">
        <v>0</v>
      </c>
      <c r="T28" s="64">
        <v>1</v>
      </c>
      <c r="U28" s="64">
        <v>0</v>
      </c>
      <c r="V28" s="65">
        <v>0</v>
      </c>
      <c r="W28" s="65">
        <v>3</v>
      </c>
      <c r="X28" s="65">
        <v>3</v>
      </c>
      <c r="Y28" s="65">
        <v>1</v>
      </c>
      <c r="Z28" s="65">
        <v>0</v>
      </c>
      <c r="AA28" s="65">
        <v>1</v>
      </c>
      <c r="AB28" s="65">
        <v>1</v>
      </c>
      <c r="AC28" s="65">
        <v>0</v>
      </c>
      <c r="AD28" s="65">
        <v>1</v>
      </c>
      <c r="AE28" s="65">
        <v>1</v>
      </c>
      <c r="AF28" s="65">
        <v>1</v>
      </c>
      <c r="AG28" s="65">
        <v>3</v>
      </c>
      <c r="AH28" s="65">
        <v>1</v>
      </c>
      <c r="AI28" s="65">
        <v>1</v>
      </c>
      <c r="AJ28" s="65">
        <v>2</v>
      </c>
      <c r="AK28" s="65">
        <v>1</v>
      </c>
      <c r="AL28" s="66">
        <v>30</v>
      </c>
      <c r="AM28" s="66">
        <v>6</v>
      </c>
      <c r="AN28" s="65">
        <v>1</v>
      </c>
      <c r="AO28" s="65">
        <v>0</v>
      </c>
      <c r="AP28" s="65">
        <v>0</v>
      </c>
      <c r="AQ28" s="65">
        <v>0</v>
      </c>
      <c r="AR28" s="65">
        <v>0</v>
      </c>
      <c r="AS28" s="65">
        <v>3</v>
      </c>
      <c r="AT28" s="66">
        <v>4</v>
      </c>
      <c r="AU28" s="67"/>
      <c r="AV28" s="22"/>
      <c r="AW28" s="23"/>
    </row>
    <row r="29" spans="1:49" s="70" customFormat="1" ht="21.75" customHeight="1" thickBot="1">
      <c r="A29" s="68" t="s">
        <v>47</v>
      </c>
      <c r="B29" s="69">
        <v>43</v>
      </c>
      <c r="C29" s="69">
        <v>6</v>
      </c>
      <c r="D29" s="69">
        <v>11</v>
      </c>
      <c r="E29" s="69">
        <v>25</v>
      </c>
      <c r="F29" s="69">
        <v>26</v>
      </c>
      <c r="G29" s="69">
        <v>28</v>
      </c>
      <c r="H29" s="69">
        <v>10</v>
      </c>
      <c r="I29" s="69">
        <v>27</v>
      </c>
      <c r="J29" s="69">
        <v>14</v>
      </c>
      <c r="K29" s="69">
        <v>51</v>
      </c>
      <c r="L29" s="69">
        <v>9</v>
      </c>
      <c r="M29" s="69">
        <v>7</v>
      </c>
      <c r="N29" s="69">
        <v>53</v>
      </c>
      <c r="O29" s="69">
        <v>38</v>
      </c>
      <c r="P29" s="69">
        <v>6</v>
      </c>
      <c r="Q29" s="69">
        <v>19</v>
      </c>
      <c r="R29" s="69">
        <v>33</v>
      </c>
      <c r="S29" s="69">
        <v>25</v>
      </c>
      <c r="T29" s="69">
        <v>66</v>
      </c>
      <c r="U29" s="69">
        <v>9</v>
      </c>
      <c r="V29" s="69">
        <v>1</v>
      </c>
      <c r="W29" s="69">
        <v>21</v>
      </c>
      <c r="X29" s="69">
        <v>23</v>
      </c>
      <c r="Y29" s="69">
        <v>5</v>
      </c>
      <c r="Z29" s="69">
        <v>1</v>
      </c>
      <c r="AA29" s="69">
        <v>6</v>
      </c>
      <c r="AB29" s="69">
        <v>20</v>
      </c>
      <c r="AC29" s="69">
        <v>27</v>
      </c>
      <c r="AD29" s="69">
        <v>6</v>
      </c>
      <c r="AE29" s="69">
        <v>6</v>
      </c>
      <c r="AF29" s="69">
        <v>5</v>
      </c>
      <c r="AG29" s="69">
        <v>12</v>
      </c>
      <c r="AH29" s="69">
        <v>17</v>
      </c>
      <c r="AI29" s="69">
        <v>22</v>
      </c>
      <c r="AJ29" s="69">
        <v>13</v>
      </c>
      <c r="AK29" s="69">
        <v>15</v>
      </c>
      <c r="AL29" s="69">
        <v>706</v>
      </c>
      <c r="AM29" s="69">
        <v>44</v>
      </c>
      <c r="AN29" s="69">
        <v>6</v>
      </c>
      <c r="AO29" s="69">
        <v>23</v>
      </c>
      <c r="AP29" s="69">
        <v>3</v>
      </c>
      <c r="AQ29" s="69">
        <v>1</v>
      </c>
      <c r="AR29" s="69">
        <v>1</v>
      </c>
      <c r="AS29" s="69">
        <v>13</v>
      </c>
      <c r="AT29" s="69">
        <v>47</v>
      </c>
      <c r="AU29" s="67"/>
      <c r="AV29" s="22"/>
      <c r="AW29" s="23"/>
    </row>
    <row r="30" spans="1:49" s="73" customFormat="1" ht="16.5" customHeight="1">
      <c r="A30" s="30" t="s">
        <v>48</v>
      </c>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71"/>
      <c r="AM30" s="71"/>
      <c r="AN30" s="35"/>
      <c r="AO30" s="35"/>
      <c r="AP30" s="35"/>
      <c r="AQ30" s="35"/>
      <c r="AR30" s="35"/>
      <c r="AS30" s="35"/>
      <c r="AT30" s="35"/>
      <c r="AU30" s="72"/>
      <c r="AW30" s="23"/>
    </row>
    <row r="31" spans="1:49">
      <c r="A31" s="33" t="s">
        <v>49</v>
      </c>
      <c r="B31" s="35"/>
      <c r="C31" s="35"/>
      <c r="D31" s="35"/>
      <c r="E31" s="35"/>
      <c r="F31" s="35"/>
      <c r="G31" s="35"/>
      <c r="H31" s="35"/>
      <c r="I31" s="35"/>
      <c r="J31" s="35"/>
      <c r="K31" s="35"/>
      <c r="L31" s="35"/>
      <c r="M31" s="35"/>
      <c r="N31" s="35"/>
      <c r="O31" s="35"/>
      <c r="P31" s="35"/>
      <c r="Q31" s="35"/>
      <c r="R31" s="35"/>
      <c r="S31" s="35"/>
      <c r="T31" s="35"/>
      <c r="U31" s="35"/>
      <c r="V31" s="36"/>
      <c r="W31" s="35"/>
      <c r="X31" s="35"/>
      <c r="Y31" s="35"/>
      <c r="Z31" s="35"/>
      <c r="AA31" s="35"/>
      <c r="AB31" s="35"/>
      <c r="AC31" s="35"/>
      <c r="AD31" s="35"/>
      <c r="AE31" s="35"/>
      <c r="AF31" s="35"/>
      <c r="AG31" s="35"/>
      <c r="AH31" s="35"/>
      <c r="AI31" s="35"/>
      <c r="AJ31" s="35"/>
      <c r="AK31" s="35"/>
      <c r="AL31" s="74"/>
      <c r="AM31" s="35"/>
      <c r="AN31" s="35"/>
      <c r="AO31" s="35"/>
      <c r="AP31" s="35"/>
      <c r="AQ31" s="35"/>
      <c r="AR31" s="35"/>
      <c r="AS31" s="35"/>
      <c r="AT31" s="36"/>
    </row>
    <row r="32" spans="1:49">
      <c r="A32" s="35"/>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5"/>
    </row>
    <row r="33" spans="1:46">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row>
  </sheetData>
  <mergeCells count="5">
    <mergeCell ref="A2:AT2"/>
    <mergeCell ref="A3:AT3"/>
    <mergeCell ref="A4:AT4"/>
    <mergeCell ref="B6:AK7"/>
    <mergeCell ref="AN6:AT7"/>
  </mergeCells>
  <hyperlinks>
    <hyperlink ref="A1" location="Índice!A1" display="Volver al Índice" xr:uid="{6AF1A3AE-2CAE-430C-82EA-131FDDC98485}"/>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58E1-325A-4D51-8E8D-B52318CB0D72}">
  <dimension ref="A1:AB1577"/>
  <sheetViews>
    <sheetView showGridLines="0" zoomScale="70" zoomScaleNormal="70" workbookViewId="0"/>
  </sheetViews>
  <sheetFormatPr baseColWidth="10" defaultRowHeight="13.2"/>
  <cols>
    <col min="1" max="1" width="22" style="7" bestFit="1" customWidth="1"/>
    <col min="2" max="2" width="12.88671875" style="7" bestFit="1" customWidth="1"/>
    <col min="3" max="3" width="19.44140625" style="7" bestFit="1" customWidth="1"/>
    <col min="4" max="4" width="26.6640625" style="7" bestFit="1" customWidth="1"/>
    <col min="5" max="17" width="11.5546875" style="7"/>
    <col min="18" max="18" width="11.88671875" style="7" bestFit="1" customWidth="1"/>
    <col min="19" max="16384" width="11.5546875" style="7"/>
  </cols>
  <sheetData>
    <row r="1" spans="1:28" s="313" customFormat="1" ht="13.8">
      <c r="A1" s="1422" t="s">
        <v>1246</v>
      </c>
      <c r="E1" s="314"/>
    </row>
    <row r="2" spans="1:28" s="313" customFormat="1" ht="27" customHeight="1">
      <c r="A2" s="315" t="s">
        <v>181</v>
      </c>
      <c r="B2" s="315"/>
      <c r="C2" s="315"/>
      <c r="D2" s="315"/>
      <c r="E2" s="315"/>
      <c r="F2" s="315"/>
      <c r="G2" s="315"/>
      <c r="H2" s="315"/>
      <c r="I2" s="315"/>
      <c r="J2" s="315"/>
      <c r="K2" s="315"/>
      <c r="L2" s="315"/>
      <c r="M2" s="315"/>
      <c r="N2" s="315"/>
      <c r="O2" s="315"/>
      <c r="P2" s="315"/>
      <c r="Q2" s="315"/>
      <c r="R2" s="315"/>
    </row>
    <row r="3" spans="1:28" s="313" customFormat="1" ht="17.399999999999999">
      <c r="A3" s="316">
        <v>45716</v>
      </c>
      <c r="B3" s="316"/>
      <c r="C3" s="316"/>
      <c r="D3" s="316"/>
      <c r="E3" s="316"/>
      <c r="F3" s="316"/>
      <c r="G3" s="316"/>
      <c r="H3" s="316"/>
      <c r="I3" s="316"/>
      <c r="J3" s="316"/>
      <c r="K3" s="316"/>
      <c r="L3" s="316"/>
      <c r="M3" s="316"/>
      <c r="N3" s="316"/>
      <c r="O3" s="316"/>
      <c r="P3" s="316"/>
      <c r="Q3" s="316"/>
      <c r="R3" s="316"/>
    </row>
    <row r="4" spans="1:28" s="313" customFormat="1" ht="16.8">
      <c r="A4" s="317" t="s">
        <v>125</v>
      </c>
      <c r="B4" s="317"/>
      <c r="C4" s="317"/>
      <c r="D4" s="317"/>
      <c r="E4" s="317"/>
      <c r="F4" s="317"/>
      <c r="G4" s="317"/>
      <c r="H4" s="317"/>
      <c r="I4" s="317"/>
      <c r="J4" s="317"/>
      <c r="K4" s="317"/>
      <c r="L4" s="317"/>
      <c r="M4" s="317"/>
      <c r="N4" s="317"/>
      <c r="O4" s="317"/>
      <c r="P4" s="317"/>
      <c r="Q4" s="317"/>
      <c r="R4" s="317"/>
    </row>
    <row r="5" spans="1:28" s="313" customFormat="1" ht="13.8">
      <c r="A5" s="318"/>
      <c r="E5" s="314"/>
    </row>
    <row r="6" spans="1:28" s="313" customFormat="1" ht="13.65" customHeight="1">
      <c r="A6" s="319" t="s">
        <v>182</v>
      </c>
      <c r="B6" s="320" t="s">
        <v>183</v>
      </c>
      <c r="C6" s="321"/>
      <c r="D6" s="321"/>
      <c r="E6" s="322" t="s">
        <v>184</v>
      </c>
      <c r="F6" s="321" t="s">
        <v>141</v>
      </c>
      <c r="G6" s="321"/>
      <c r="H6" s="323"/>
      <c r="I6" s="320" t="s">
        <v>143</v>
      </c>
      <c r="J6" s="321"/>
      <c r="K6" s="323"/>
      <c r="L6" s="320" t="s">
        <v>145</v>
      </c>
      <c r="M6" s="321"/>
      <c r="N6" s="323"/>
      <c r="O6" s="322" t="s">
        <v>185</v>
      </c>
      <c r="P6" s="324" t="s">
        <v>148</v>
      </c>
      <c r="Q6" s="325"/>
      <c r="R6" s="322" t="s">
        <v>186</v>
      </c>
    </row>
    <row r="7" spans="1:28" s="313" customFormat="1" ht="13.8">
      <c r="A7" s="326"/>
      <c r="B7" s="327" t="s">
        <v>187</v>
      </c>
      <c r="C7" s="328" t="s">
        <v>188</v>
      </c>
      <c r="D7" s="329" t="s">
        <v>189</v>
      </c>
      <c r="E7" s="330"/>
      <c r="F7" s="331" t="s">
        <v>190</v>
      </c>
      <c r="G7" s="332" t="s">
        <v>191</v>
      </c>
      <c r="H7" s="332" t="s">
        <v>192</v>
      </c>
      <c r="I7" s="332" t="s">
        <v>190</v>
      </c>
      <c r="J7" s="332" t="s">
        <v>191</v>
      </c>
      <c r="K7" s="332" t="s">
        <v>192</v>
      </c>
      <c r="L7" s="332" t="s">
        <v>190</v>
      </c>
      <c r="M7" s="332" t="s">
        <v>191</v>
      </c>
      <c r="N7" s="332" t="s">
        <v>192</v>
      </c>
      <c r="O7" s="333"/>
      <c r="P7" s="332" t="s">
        <v>190</v>
      </c>
      <c r="Q7" s="332" t="s">
        <v>191</v>
      </c>
      <c r="R7" s="333"/>
    </row>
    <row r="8" spans="1:28" s="313" customFormat="1">
      <c r="A8" s="334" t="s">
        <v>193</v>
      </c>
      <c r="B8" s="334" t="s">
        <v>2</v>
      </c>
      <c r="C8" s="334" t="s">
        <v>194</v>
      </c>
      <c r="D8" s="334" t="s">
        <v>194</v>
      </c>
      <c r="E8" s="335">
        <v>632</v>
      </c>
      <c r="F8" s="336">
        <v>8204.3305700000001</v>
      </c>
      <c r="G8" s="337">
        <v>80.25667</v>
      </c>
      <c r="H8" s="337">
        <v>8284.5872400000007</v>
      </c>
      <c r="I8" s="337">
        <v>26965.86275</v>
      </c>
      <c r="J8" s="337">
        <v>3554.1268100000002</v>
      </c>
      <c r="K8" s="337">
        <v>30519.989559999998</v>
      </c>
      <c r="L8" s="337">
        <v>985.34993000000009</v>
      </c>
      <c r="M8" s="337">
        <v>140.08701000000002</v>
      </c>
      <c r="N8" s="337">
        <v>1125.43694</v>
      </c>
      <c r="O8" s="337">
        <v>39930.013740000002</v>
      </c>
      <c r="P8" s="337">
        <v>39481.541020000004</v>
      </c>
      <c r="Q8" s="337">
        <v>15.350820000000001</v>
      </c>
      <c r="R8" s="338">
        <v>39496.891840000004</v>
      </c>
      <c r="S8" s="7"/>
      <c r="T8" s="7"/>
      <c r="U8" s="7"/>
      <c r="V8" s="7"/>
      <c r="W8" s="7"/>
      <c r="X8" s="7"/>
      <c r="Y8" s="7"/>
      <c r="Z8" s="7"/>
      <c r="AA8" s="7"/>
      <c r="AB8" s="7"/>
    </row>
    <row r="9" spans="1:28" s="313" customFormat="1">
      <c r="A9" s="339"/>
      <c r="B9" s="339"/>
      <c r="C9" s="334" t="s">
        <v>195</v>
      </c>
      <c r="D9" s="334" t="s">
        <v>195</v>
      </c>
      <c r="E9" s="335">
        <v>1</v>
      </c>
      <c r="F9" s="336">
        <v>50202.1659</v>
      </c>
      <c r="G9" s="337">
        <v>2355.8020899999997</v>
      </c>
      <c r="H9" s="337">
        <v>52557.967990000005</v>
      </c>
      <c r="I9" s="337">
        <v>104265.30738</v>
      </c>
      <c r="J9" s="337">
        <v>10886.439789999999</v>
      </c>
      <c r="K9" s="337">
        <v>115151.74717</v>
      </c>
      <c r="L9" s="337">
        <v>2601.5145699999998</v>
      </c>
      <c r="M9" s="337">
        <v>780.99072000000001</v>
      </c>
      <c r="N9" s="337">
        <v>3382.5052900000001</v>
      </c>
      <c r="O9" s="337">
        <v>171092.22044999999</v>
      </c>
      <c r="P9" s="337">
        <v>82258.15273999999</v>
      </c>
      <c r="Q9" s="337">
        <v>537.57630000000006</v>
      </c>
      <c r="R9" s="338">
        <v>82795.729040000006</v>
      </c>
      <c r="S9" s="7"/>
      <c r="T9" s="7"/>
      <c r="U9" s="7"/>
      <c r="V9" s="7"/>
      <c r="W9" s="7"/>
      <c r="X9" s="7"/>
      <c r="Y9" s="7"/>
      <c r="Z9" s="7"/>
      <c r="AA9" s="7"/>
      <c r="AB9" s="7"/>
    </row>
    <row r="10" spans="1:28" s="313" customFormat="1">
      <c r="A10" s="339"/>
      <c r="B10" s="339"/>
      <c r="C10" s="334" t="s">
        <v>196</v>
      </c>
      <c r="D10" s="334" t="s">
        <v>197</v>
      </c>
      <c r="E10" s="335">
        <v>3</v>
      </c>
      <c r="F10" s="336">
        <v>11045.918310000001</v>
      </c>
      <c r="G10" s="337">
        <v>1488.20099</v>
      </c>
      <c r="H10" s="337">
        <v>12534.1193</v>
      </c>
      <c r="I10" s="337">
        <v>32896.071670000005</v>
      </c>
      <c r="J10" s="337">
        <v>5297.5171200000004</v>
      </c>
      <c r="K10" s="337">
        <v>38193.588790000002</v>
      </c>
      <c r="L10" s="337">
        <v>676.70225000000005</v>
      </c>
      <c r="M10" s="337">
        <v>12.810930000000001</v>
      </c>
      <c r="N10" s="337">
        <v>689.51318000000003</v>
      </c>
      <c r="O10" s="337">
        <v>51417.221270000002</v>
      </c>
      <c r="P10" s="337">
        <v>90222.154890000005</v>
      </c>
      <c r="Q10" s="337">
        <v>194.20531</v>
      </c>
      <c r="R10" s="338">
        <v>90416.36020000001</v>
      </c>
      <c r="S10" s="7"/>
      <c r="T10" s="7"/>
      <c r="U10" s="7"/>
      <c r="V10" s="7"/>
      <c r="W10" s="7"/>
      <c r="X10" s="7"/>
      <c r="Y10" s="7"/>
      <c r="Z10" s="7"/>
      <c r="AA10" s="7"/>
      <c r="AB10" s="7"/>
    </row>
    <row r="11" spans="1:28" s="313" customFormat="1">
      <c r="A11" s="339"/>
      <c r="B11" s="334" t="s">
        <v>3</v>
      </c>
      <c r="C11" s="334" t="s">
        <v>198</v>
      </c>
      <c r="D11" s="334" t="s">
        <v>198</v>
      </c>
      <c r="E11" s="335">
        <v>30</v>
      </c>
      <c r="F11" s="336">
        <v>10345.72948</v>
      </c>
      <c r="G11" s="337">
        <v>6478.0424499999999</v>
      </c>
      <c r="H11" s="337">
        <v>16823.771929999999</v>
      </c>
      <c r="I11" s="337">
        <v>70519.701780000003</v>
      </c>
      <c r="J11" s="337">
        <v>11365.5726</v>
      </c>
      <c r="K11" s="337">
        <v>81885.274379999988</v>
      </c>
      <c r="L11" s="337">
        <v>3816.1879900000004</v>
      </c>
      <c r="M11" s="337">
        <v>830.27359000000001</v>
      </c>
      <c r="N11" s="337">
        <v>4646.4615800000001</v>
      </c>
      <c r="O11" s="337">
        <v>103355.50788999999</v>
      </c>
      <c r="P11" s="337">
        <v>31235.20291</v>
      </c>
      <c r="Q11" s="337">
        <v>2116.5104700000002</v>
      </c>
      <c r="R11" s="338">
        <v>33351.713380000001</v>
      </c>
      <c r="S11" s="7"/>
      <c r="T11" s="7"/>
      <c r="U11" s="7"/>
      <c r="V11" s="7"/>
      <c r="W11" s="7"/>
      <c r="X11" s="7"/>
      <c r="Y11" s="7"/>
      <c r="Z11" s="7"/>
      <c r="AA11" s="7"/>
      <c r="AB11" s="7"/>
    </row>
    <row r="12" spans="1:28" s="313" customFormat="1">
      <c r="A12" s="339"/>
      <c r="B12" s="339"/>
      <c r="C12" s="334" t="s">
        <v>199</v>
      </c>
      <c r="D12" s="334" t="s">
        <v>199</v>
      </c>
      <c r="E12" s="335">
        <v>29</v>
      </c>
      <c r="F12" s="336">
        <v>90305.258050000004</v>
      </c>
      <c r="G12" s="337">
        <v>14883.212029999999</v>
      </c>
      <c r="H12" s="337">
        <v>105188.47008</v>
      </c>
      <c r="I12" s="337">
        <v>271230.75120999996</v>
      </c>
      <c r="J12" s="337">
        <v>48811.209090000004</v>
      </c>
      <c r="K12" s="337">
        <v>320041.96030000004</v>
      </c>
      <c r="L12" s="337">
        <v>14339.254150000001</v>
      </c>
      <c r="M12" s="337">
        <v>5389.4036599999999</v>
      </c>
      <c r="N12" s="337">
        <v>19728.657809999997</v>
      </c>
      <c r="O12" s="337">
        <v>444959.08818999998</v>
      </c>
      <c r="P12" s="337">
        <v>336293.68449999997</v>
      </c>
      <c r="Q12" s="337">
        <v>14415.34936</v>
      </c>
      <c r="R12" s="338">
        <v>350709.03386000003</v>
      </c>
      <c r="S12" s="7"/>
      <c r="T12" s="7"/>
      <c r="U12" s="7"/>
      <c r="V12" s="7"/>
      <c r="W12" s="7"/>
      <c r="X12" s="7"/>
      <c r="Y12" s="7"/>
      <c r="Z12" s="7"/>
      <c r="AA12" s="7"/>
      <c r="AB12" s="7"/>
    </row>
    <row r="13" spans="1:28" s="313" customFormat="1">
      <c r="A13" s="339"/>
      <c r="B13" s="339"/>
      <c r="C13" s="339"/>
      <c r="D13" s="339"/>
      <c r="E13" s="340">
        <v>574</v>
      </c>
      <c r="F13" s="341">
        <v>7434.1395899999998</v>
      </c>
      <c r="G13" s="342">
        <v>1617.1082699999999</v>
      </c>
      <c r="H13" s="342">
        <v>9051.2478599999995</v>
      </c>
      <c r="I13" s="342">
        <v>39890.573299999996</v>
      </c>
      <c r="J13" s="342">
        <v>8953.91266</v>
      </c>
      <c r="K13" s="342">
        <v>48844.485959999998</v>
      </c>
      <c r="L13" s="342">
        <v>1060.6935100000001</v>
      </c>
      <c r="M13" s="342">
        <v>365.92154999999997</v>
      </c>
      <c r="N13" s="342">
        <v>1426.6150600000001</v>
      </c>
      <c r="O13" s="342">
        <v>59322.348880000005</v>
      </c>
      <c r="P13" s="342">
        <v>4.6040900000000002</v>
      </c>
      <c r="Q13" s="342">
        <v>1.0911900000000001</v>
      </c>
      <c r="R13" s="343">
        <v>5.6952799999999995</v>
      </c>
      <c r="S13" s="7"/>
      <c r="T13" s="7"/>
      <c r="U13" s="342"/>
      <c r="V13" s="7"/>
      <c r="W13" s="7"/>
      <c r="X13" s="7"/>
      <c r="Y13" s="7"/>
      <c r="Z13" s="7"/>
      <c r="AA13" s="7"/>
      <c r="AB13" s="7"/>
    </row>
    <row r="14" spans="1:28" s="313" customFormat="1">
      <c r="A14" s="339"/>
      <c r="B14" s="339"/>
      <c r="C14" s="334" t="s">
        <v>200</v>
      </c>
      <c r="D14" s="334" t="s">
        <v>201</v>
      </c>
      <c r="E14" s="335">
        <v>31</v>
      </c>
      <c r="F14" s="336">
        <v>6815.30645</v>
      </c>
      <c r="G14" s="337">
        <v>417.98687000000001</v>
      </c>
      <c r="H14" s="337">
        <v>7233.2933200000007</v>
      </c>
      <c r="I14" s="337">
        <v>55505.617490000004</v>
      </c>
      <c r="J14" s="337">
        <v>6787.3231999999998</v>
      </c>
      <c r="K14" s="337">
        <v>62292.940689999996</v>
      </c>
      <c r="L14" s="337">
        <v>4470.0413499999995</v>
      </c>
      <c r="M14" s="337">
        <v>748.84249</v>
      </c>
      <c r="N14" s="337">
        <v>5218.8838399999995</v>
      </c>
      <c r="O14" s="337">
        <v>74745.117849999995</v>
      </c>
      <c r="P14" s="337">
        <v>24351.979230000001</v>
      </c>
      <c r="Q14" s="337">
        <v>446.49266</v>
      </c>
      <c r="R14" s="338">
        <v>24798.471890000001</v>
      </c>
      <c r="S14" s="7"/>
      <c r="T14" s="7"/>
      <c r="U14" s="7"/>
      <c r="V14" s="7"/>
      <c r="W14" s="7"/>
      <c r="X14" s="7"/>
      <c r="Y14" s="7"/>
      <c r="Z14" s="7"/>
      <c r="AA14" s="7"/>
      <c r="AB14" s="7"/>
    </row>
    <row r="15" spans="1:28" s="313" customFormat="1">
      <c r="A15" s="339"/>
      <c r="B15" s="339"/>
      <c r="C15" s="334" t="s">
        <v>202</v>
      </c>
      <c r="D15" s="334" t="s">
        <v>203</v>
      </c>
      <c r="E15" s="335">
        <v>33</v>
      </c>
      <c r="F15" s="336">
        <v>89520.120859999995</v>
      </c>
      <c r="G15" s="337">
        <v>78263.87573</v>
      </c>
      <c r="H15" s="337">
        <v>167783.99659</v>
      </c>
      <c r="I15" s="337">
        <v>256249.81915999998</v>
      </c>
      <c r="J15" s="337">
        <v>92057.91081999999</v>
      </c>
      <c r="K15" s="337">
        <v>348307.72998</v>
      </c>
      <c r="L15" s="337">
        <v>18492.170839999999</v>
      </c>
      <c r="M15" s="337">
        <v>11409.72142</v>
      </c>
      <c r="N15" s="337">
        <v>29901.892260000001</v>
      </c>
      <c r="O15" s="337">
        <v>545993.61883000005</v>
      </c>
      <c r="P15" s="337">
        <v>422963.77461000002</v>
      </c>
      <c r="Q15" s="337">
        <v>101551.85273</v>
      </c>
      <c r="R15" s="338">
        <v>524515.62734000001</v>
      </c>
      <c r="S15" s="7"/>
      <c r="T15" s="7"/>
      <c r="U15" s="7"/>
      <c r="V15" s="7"/>
      <c r="W15" s="7"/>
      <c r="X15" s="7"/>
      <c r="Y15" s="7"/>
      <c r="Z15" s="7"/>
      <c r="AA15" s="7"/>
      <c r="AB15" s="7"/>
    </row>
    <row r="16" spans="1:28" s="313" customFormat="1">
      <c r="A16" s="339"/>
      <c r="B16" s="339"/>
      <c r="C16" s="339"/>
      <c r="D16" s="339"/>
      <c r="E16" s="340">
        <v>34</v>
      </c>
      <c r="F16" s="341">
        <v>9159.65049</v>
      </c>
      <c r="G16" s="342">
        <v>3907.0646299999999</v>
      </c>
      <c r="H16" s="342">
        <v>13066.715119999999</v>
      </c>
      <c r="I16" s="342">
        <v>38475.251810000002</v>
      </c>
      <c r="J16" s="342">
        <v>13818.955169999999</v>
      </c>
      <c r="K16" s="342">
        <v>52294.206979999995</v>
      </c>
      <c r="L16" s="342">
        <v>4441.5099900000005</v>
      </c>
      <c r="M16" s="342">
        <v>897.90976000000001</v>
      </c>
      <c r="N16" s="342">
        <v>5339.41975</v>
      </c>
      <c r="O16" s="342">
        <v>70700.341849999997</v>
      </c>
      <c r="P16" s="342">
        <v>15.90986</v>
      </c>
      <c r="Q16" s="342">
        <v>3.58019</v>
      </c>
      <c r="R16" s="343">
        <v>19.49005</v>
      </c>
      <c r="S16" s="7"/>
      <c r="T16" s="7"/>
      <c r="U16" s="7"/>
      <c r="V16" s="7"/>
      <c r="W16" s="7"/>
      <c r="X16" s="7"/>
      <c r="Y16" s="7"/>
      <c r="Z16" s="7"/>
      <c r="AA16" s="7"/>
      <c r="AB16" s="7"/>
    </row>
    <row r="17" spans="1:28" s="313" customFormat="1">
      <c r="A17" s="339"/>
      <c r="B17" s="339"/>
      <c r="C17" s="339"/>
      <c r="D17" s="339"/>
      <c r="E17" s="340">
        <v>460</v>
      </c>
      <c r="F17" s="341">
        <v>15344.30035</v>
      </c>
      <c r="G17" s="342">
        <v>9211.0256699999991</v>
      </c>
      <c r="H17" s="342">
        <v>24555.32602</v>
      </c>
      <c r="I17" s="342">
        <v>61837.922760000001</v>
      </c>
      <c r="J17" s="342">
        <v>12622.784019999999</v>
      </c>
      <c r="K17" s="342">
        <v>74460.706780000008</v>
      </c>
      <c r="L17" s="342">
        <v>4597.8679099999999</v>
      </c>
      <c r="M17" s="342">
        <v>1954.2670000000001</v>
      </c>
      <c r="N17" s="342">
        <v>6552.1349099999998</v>
      </c>
      <c r="O17" s="342">
        <v>105568.16770999999</v>
      </c>
      <c r="P17" s="342">
        <v>10.117540000000002</v>
      </c>
      <c r="Q17" s="342">
        <v>6.9186399999999999</v>
      </c>
      <c r="R17" s="343">
        <v>17.036180000000002</v>
      </c>
      <c r="S17" s="7"/>
      <c r="T17" s="7"/>
      <c r="U17" s="7"/>
      <c r="V17" s="7"/>
      <c r="W17" s="7"/>
      <c r="X17" s="7"/>
      <c r="Y17" s="7"/>
      <c r="Z17" s="7"/>
      <c r="AA17" s="7"/>
      <c r="AB17" s="7"/>
    </row>
    <row r="18" spans="1:28" s="313" customFormat="1">
      <c r="A18" s="339"/>
      <c r="B18" s="339"/>
      <c r="C18" s="339"/>
      <c r="D18" s="339"/>
      <c r="E18" s="340">
        <v>550</v>
      </c>
      <c r="F18" s="341">
        <v>6479.7659899999999</v>
      </c>
      <c r="G18" s="342">
        <v>2225.0214500000002</v>
      </c>
      <c r="H18" s="342">
        <v>8704.7874400000001</v>
      </c>
      <c r="I18" s="342">
        <v>21869.767219999998</v>
      </c>
      <c r="J18" s="342">
        <v>8933.0246900000002</v>
      </c>
      <c r="K18" s="342">
        <v>30802.79191</v>
      </c>
      <c r="L18" s="342">
        <v>1967.0133000000001</v>
      </c>
      <c r="M18" s="342">
        <v>649.05968000000007</v>
      </c>
      <c r="N18" s="342">
        <v>2616.0729799999999</v>
      </c>
      <c r="O18" s="342">
        <v>42123.652329999997</v>
      </c>
      <c r="P18" s="342">
        <v>2.9876799999999997</v>
      </c>
      <c r="Q18" s="342">
        <v>1.99603</v>
      </c>
      <c r="R18" s="343">
        <v>4.9837100000000003</v>
      </c>
      <c r="S18" s="7"/>
      <c r="T18" s="7"/>
      <c r="U18" s="7"/>
      <c r="V18" s="7"/>
      <c r="W18" s="7"/>
      <c r="X18" s="7"/>
      <c r="Y18" s="7"/>
      <c r="Z18" s="7"/>
      <c r="AA18" s="7"/>
      <c r="AB18" s="7"/>
    </row>
    <row r="19" spans="1:28" s="313" customFormat="1">
      <c r="A19" s="339"/>
      <c r="B19" s="334" t="s">
        <v>204</v>
      </c>
      <c r="C19" s="334" t="s">
        <v>205</v>
      </c>
      <c r="D19" s="334" t="s">
        <v>205</v>
      </c>
      <c r="E19" s="335">
        <v>95</v>
      </c>
      <c r="F19" s="336">
        <v>51978.307329999996</v>
      </c>
      <c r="G19" s="337">
        <v>14631.07553</v>
      </c>
      <c r="H19" s="337">
        <v>66609.382859999998</v>
      </c>
      <c r="I19" s="337">
        <v>150130.19325000001</v>
      </c>
      <c r="J19" s="337">
        <v>56048.812140000002</v>
      </c>
      <c r="K19" s="337">
        <v>206179.00538999998</v>
      </c>
      <c r="L19" s="337">
        <v>7455.8535599999996</v>
      </c>
      <c r="M19" s="337">
        <v>471.06846000000002</v>
      </c>
      <c r="N19" s="337">
        <v>7926.92202</v>
      </c>
      <c r="O19" s="337">
        <v>280715.31026999996</v>
      </c>
      <c r="P19" s="337">
        <v>103775.20403000001</v>
      </c>
      <c r="Q19" s="337">
        <v>303.05108000000001</v>
      </c>
      <c r="R19" s="338">
        <v>104078.25511</v>
      </c>
      <c r="S19" s="7"/>
      <c r="T19" s="7"/>
      <c r="U19" s="7"/>
      <c r="V19" s="7"/>
      <c r="W19" s="7"/>
      <c r="X19" s="7"/>
      <c r="Y19" s="7"/>
      <c r="Z19" s="7"/>
      <c r="AA19" s="7"/>
      <c r="AB19" s="7"/>
    </row>
    <row r="20" spans="1:28" s="313" customFormat="1">
      <c r="A20" s="339"/>
      <c r="B20" s="339"/>
      <c r="C20" s="334" t="s">
        <v>206</v>
      </c>
      <c r="D20" s="334" t="s">
        <v>206</v>
      </c>
      <c r="E20" s="335">
        <v>96</v>
      </c>
      <c r="F20" s="336">
        <v>32052.817010000002</v>
      </c>
      <c r="G20" s="337">
        <v>2194.7568500000002</v>
      </c>
      <c r="H20" s="337">
        <v>34247.573859999997</v>
      </c>
      <c r="I20" s="337">
        <v>108987.30505</v>
      </c>
      <c r="J20" s="337">
        <v>15966.20616</v>
      </c>
      <c r="K20" s="337">
        <v>124953.51121</v>
      </c>
      <c r="L20" s="337">
        <v>7530.85851</v>
      </c>
      <c r="M20" s="337">
        <v>1225.1348799999998</v>
      </c>
      <c r="N20" s="337">
        <v>8755.9933900000015</v>
      </c>
      <c r="O20" s="337">
        <v>167957.07846000002</v>
      </c>
      <c r="P20" s="337">
        <v>97637.409469999999</v>
      </c>
      <c r="Q20" s="337">
        <v>725.34794999999997</v>
      </c>
      <c r="R20" s="338">
        <v>98362.757420000009</v>
      </c>
      <c r="S20" s="7"/>
      <c r="T20" s="7"/>
      <c r="U20" s="7"/>
      <c r="V20" s="7"/>
      <c r="W20" s="7"/>
      <c r="X20" s="7"/>
      <c r="Y20" s="7"/>
      <c r="Z20" s="7"/>
      <c r="AA20" s="7"/>
      <c r="AB20" s="7"/>
    </row>
    <row r="21" spans="1:28" s="313" customFormat="1">
      <c r="A21" s="339"/>
      <c r="B21" s="334" t="s">
        <v>5</v>
      </c>
      <c r="C21" s="334" t="s">
        <v>5</v>
      </c>
      <c r="D21" s="334" t="s">
        <v>5</v>
      </c>
      <c r="E21" s="335">
        <v>109</v>
      </c>
      <c r="F21" s="336">
        <v>25131.457309999998</v>
      </c>
      <c r="G21" s="337">
        <v>11371.453320000001</v>
      </c>
      <c r="H21" s="337">
        <v>36502.910630000006</v>
      </c>
      <c r="I21" s="337">
        <v>127846.90334</v>
      </c>
      <c r="J21" s="337">
        <v>39731.692710000003</v>
      </c>
      <c r="K21" s="337">
        <v>167578.59605000002</v>
      </c>
      <c r="L21" s="337">
        <v>1726.83186</v>
      </c>
      <c r="M21" s="337">
        <v>2704.0339800000002</v>
      </c>
      <c r="N21" s="337">
        <v>4430.8658399999995</v>
      </c>
      <c r="O21" s="337">
        <v>208512.37252</v>
      </c>
      <c r="P21" s="337">
        <v>15.789159999999999</v>
      </c>
      <c r="Q21" s="337">
        <v>3.6473599999999999</v>
      </c>
      <c r="R21" s="338">
        <v>19.436520000000002</v>
      </c>
      <c r="S21" s="7"/>
      <c r="T21" s="7"/>
      <c r="U21" s="7"/>
      <c r="V21" s="7"/>
      <c r="W21" s="7"/>
      <c r="X21" s="7"/>
      <c r="Y21" s="7"/>
      <c r="Z21" s="7"/>
      <c r="AA21" s="7"/>
      <c r="AB21" s="7"/>
    </row>
    <row r="22" spans="1:28" s="313" customFormat="1">
      <c r="A22" s="339"/>
      <c r="B22" s="339"/>
      <c r="C22" s="339"/>
      <c r="D22" s="339"/>
      <c r="E22" s="340">
        <v>106</v>
      </c>
      <c r="F22" s="341">
        <v>396423.20568000001</v>
      </c>
      <c r="G22" s="342">
        <v>485081.13968000002</v>
      </c>
      <c r="H22" s="342">
        <v>881504.34536000004</v>
      </c>
      <c r="I22" s="342">
        <v>1180349.9037200001</v>
      </c>
      <c r="J22" s="342">
        <v>694555.71944000002</v>
      </c>
      <c r="K22" s="342">
        <v>1874905.6231600002</v>
      </c>
      <c r="L22" s="342">
        <v>105179.58173000001</v>
      </c>
      <c r="M22" s="342">
        <v>64370.338520000005</v>
      </c>
      <c r="N22" s="342">
        <v>169549.92025</v>
      </c>
      <c r="O22" s="342">
        <v>2925959.8887700001</v>
      </c>
      <c r="P22" s="342">
        <v>2289086.4103299999</v>
      </c>
      <c r="Q22" s="342">
        <v>549033.28200000001</v>
      </c>
      <c r="R22" s="343">
        <v>2838119.69233</v>
      </c>
      <c r="S22" s="7"/>
      <c r="T22" s="7"/>
      <c r="U22" s="7"/>
      <c r="V22" s="7"/>
      <c r="W22" s="7"/>
      <c r="X22" s="7"/>
      <c r="Y22" s="7"/>
      <c r="Z22" s="7"/>
      <c r="AA22" s="7"/>
      <c r="AB22" s="7"/>
    </row>
    <row r="23" spans="1:28" s="313" customFormat="1">
      <c r="A23" s="339"/>
      <c r="B23" s="339"/>
      <c r="C23" s="339"/>
      <c r="D23" s="339"/>
      <c r="E23" s="340">
        <v>107</v>
      </c>
      <c r="F23" s="341">
        <v>72492.924969999993</v>
      </c>
      <c r="G23" s="342">
        <v>53354.080990000002</v>
      </c>
      <c r="H23" s="342">
        <v>125847.00595999999</v>
      </c>
      <c r="I23" s="342">
        <v>71854.597379999992</v>
      </c>
      <c r="J23" s="342">
        <v>44489.67813</v>
      </c>
      <c r="K23" s="342">
        <v>116344.27551000001</v>
      </c>
      <c r="L23" s="342">
        <v>1939.89465</v>
      </c>
      <c r="M23" s="342">
        <v>3417.6257900000001</v>
      </c>
      <c r="N23" s="342">
        <v>5357.5204400000002</v>
      </c>
      <c r="O23" s="342">
        <v>247548.80191000001</v>
      </c>
      <c r="P23" s="342">
        <v>225.83299</v>
      </c>
      <c r="Q23" s="342">
        <v>28.952500000000001</v>
      </c>
      <c r="R23" s="343">
        <v>254.78548999999998</v>
      </c>
      <c r="S23" s="7"/>
      <c r="T23" s="7"/>
      <c r="U23" s="7"/>
      <c r="V23" s="7"/>
      <c r="W23" s="7"/>
      <c r="X23" s="7"/>
      <c r="Y23" s="7"/>
      <c r="Z23" s="7"/>
      <c r="AA23" s="7"/>
      <c r="AB23" s="7"/>
    </row>
    <row r="24" spans="1:28" s="313" customFormat="1">
      <c r="A24" s="339"/>
      <c r="B24" s="339"/>
      <c r="C24" s="339"/>
      <c r="D24" s="339"/>
      <c r="E24" s="340">
        <v>639</v>
      </c>
      <c r="F24" s="341">
        <v>18590.731820000001</v>
      </c>
      <c r="G24" s="342">
        <v>9888.9683000000005</v>
      </c>
      <c r="H24" s="342">
        <v>28479.700120000001</v>
      </c>
      <c r="I24" s="342">
        <v>60977.344600000004</v>
      </c>
      <c r="J24" s="342">
        <v>32132.7811</v>
      </c>
      <c r="K24" s="342">
        <v>93110.125700000004</v>
      </c>
      <c r="L24" s="342">
        <v>4278.5077999999994</v>
      </c>
      <c r="M24" s="342">
        <v>2021.49767</v>
      </c>
      <c r="N24" s="342">
        <v>6300.0054700000001</v>
      </c>
      <c r="O24" s="342">
        <v>127889.83129</v>
      </c>
      <c r="P24" s="342">
        <v>28.788400000000003</v>
      </c>
      <c r="Q24" s="342">
        <v>148.18298999999999</v>
      </c>
      <c r="R24" s="343">
        <v>176.97139000000001</v>
      </c>
      <c r="S24" s="7"/>
      <c r="T24" s="7"/>
      <c r="U24" s="7"/>
      <c r="V24" s="7"/>
      <c r="W24" s="7"/>
      <c r="X24" s="7"/>
      <c r="Y24" s="7"/>
      <c r="Z24" s="7"/>
      <c r="AA24" s="7"/>
      <c r="AB24" s="7"/>
    </row>
    <row r="25" spans="1:28" s="313" customFormat="1">
      <c r="A25" s="339"/>
      <c r="B25" s="339"/>
      <c r="C25" s="339"/>
      <c r="D25" s="339"/>
      <c r="E25" s="340">
        <v>687</v>
      </c>
      <c r="F25" s="341">
        <v>209.07157999999998</v>
      </c>
      <c r="G25" s="342">
        <v>42416.014860000003</v>
      </c>
      <c r="H25" s="342">
        <v>42625.086439999999</v>
      </c>
      <c r="I25" s="342">
        <v>1732.13753</v>
      </c>
      <c r="J25" s="342">
        <v>5511.9861200000005</v>
      </c>
      <c r="K25" s="342">
        <v>7244.1236500000005</v>
      </c>
      <c r="L25" s="342">
        <v>3762.7707</v>
      </c>
      <c r="M25" s="342">
        <v>6634.7270599999993</v>
      </c>
      <c r="N25" s="342">
        <v>10397.49776</v>
      </c>
      <c r="O25" s="342">
        <v>60266.707849999999</v>
      </c>
      <c r="P25" s="342">
        <v>0</v>
      </c>
      <c r="Q25" s="342">
        <v>0</v>
      </c>
      <c r="R25" s="343">
        <v>0</v>
      </c>
      <c r="S25" s="7"/>
      <c r="T25" s="7"/>
      <c r="U25" s="7"/>
      <c r="V25" s="7"/>
      <c r="W25" s="7"/>
      <c r="X25" s="7"/>
      <c r="Y25" s="7"/>
      <c r="Z25" s="7"/>
      <c r="AA25" s="7"/>
      <c r="AB25" s="7"/>
    </row>
    <row r="26" spans="1:28" s="313" customFormat="1">
      <c r="A26" s="339"/>
      <c r="B26" s="339"/>
      <c r="C26" s="339"/>
      <c r="D26" s="334" t="s">
        <v>207</v>
      </c>
      <c r="E26" s="335">
        <v>110</v>
      </c>
      <c r="F26" s="336">
        <v>70205.957909999997</v>
      </c>
      <c r="G26" s="337">
        <v>53929.246920000005</v>
      </c>
      <c r="H26" s="337">
        <v>124135.20483</v>
      </c>
      <c r="I26" s="337">
        <v>231479.02888999999</v>
      </c>
      <c r="J26" s="337">
        <v>183739.14483999999</v>
      </c>
      <c r="K26" s="337">
        <v>415218.17373000004</v>
      </c>
      <c r="L26" s="337">
        <v>10517.999589999999</v>
      </c>
      <c r="M26" s="337">
        <v>5471.6885700000003</v>
      </c>
      <c r="N26" s="337">
        <v>15989.68816</v>
      </c>
      <c r="O26" s="337">
        <v>555343.06672</v>
      </c>
      <c r="P26" s="337">
        <v>87.125979999999998</v>
      </c>
      <c r="Q26" s="337">
        <v>568.42262000000005</v>
      </c>
      <c r="R26" s="338">
        <v>655.54859999999996</v>
      </c>
      <c r="S26" s="7"/>
      <c r="T26" s="7"/>
      <c r="U26" s="7"/>
      <c r="V26" s="7"/>
      <c r="W26" s="7"/>
      <c r="X26" s="7"/>
      <c r="Y26" s="7"/>
      <c r="Z26" s="7"/>
      <c r="AA26" s="7"/>
      <c r="AB26" s="7"/>
    </row>
    <row r="27" spans="1:28" s="313" customFormat="1">
      <c r="A27" s="339"/>
      <c r="B27" s="339"/>
      <c r="C27" s="339"/>
      <c r="D27" s="334" t="s">
        <v>208</v>
      </c>
      <c r="E27" s="335">
        <v>597</v>
      </c>
      <c r="F27" s="336">
        <v>22555.94426</v>
      </c>
      <c r="G27" s="337">
        <v>14121.47257</v>
      </c>
      <c r="H27" s="337">
        <v>36677.416829999995</v>
      </c>
      <c r="I27" s="337">
        <v>81789.669680000006</v>
      </c>
      <c r="J27" s="337">
        <v>40846.452069999999</v>
      </c>
      <c r="K27" s="337">
        <v>122636.12175000001</v>
      </c>
      <c r="L27" s="337">
        <v>7265.9628499999999</v>
      </c>
      <c r="M27" s="337">
        <v>2301.24764</v>
      </c>
      <c r="N27" s="337">
        <v>9567.2104899999995</v>
      </c>
      <c r="O27" s="337">
        <v>168880.74906999999</v>
      </c>
      <c r="P27" s="337">
        <v>9.432129999999999</v>
      </c>
      <c r="Q27" s="337">
        <v>31.827810000000003</v>
      </c>
      <c r="R27" s="338">
        <v>41.25994</v>
      </c>
      <c r="S27" s="7"/>
      <c r="T27" s="7"/>
      <c r="U27" s="7"/>
      <c r="V27" s="7"/>
      <c r="W27" s="7"/>
      <c r="X27" s="7"/>
      <c r="Y27" s="7"/>
      <c r="Z27" s="7"/>
      <c r="AA27" s="7"/>
      <c r="AB27" s="7"/>
    </row>
    <row r="28" spans="1:28" s="313" customFormat="1">
      <c r="A28" s="339"/>
      <c r="B28" s="339"/>
      <c r="C28" s="339"/>
      <c r="D28" s="334" t="s">
        <v>209</v>
      </c>
      <c r="E28" s="335">
        <v>455</v>
      </c>
      <c r="F28" s="336">
        <v>18914.89803</v>
      </c>
      <c r="G28" s="337">
        <v>9589.7554299999993</v>
      </c>
      <c r="H28" s="337">
        <v>28504.653460000001</v>
      </c>
      <c r="I28" s="337">
        <v>95404.780140000003</v>
      </c>
      <c r="J28" s="337">
        <v>36874.808669999999</v>
      </c>
      <c r="K28" s="337">
        <v>132279.58881000002</v>
      </c>
      <c r="L28" s="337">
        <v>7773.2975700000006</v>
      </c>
      <c r="M28" s="337">
        <v>5942.9227999999994</v>
      </c>
      <c r="N28" s="337">
        <v>13716.220369999999</v>
      </c>
      <c r="O28" s="337">
        <v>174500.46263999998</v>
      </c>
      <c r="P28" s="337">
        <v>12.864229999999999</v>
      </c>
      <c r="Q28" s="337">
        <v>2.52319</v>
      </c>
      <c r="R28" s="338">
        <v>15.387420000000001</v>
      </c>
      <c r="S28" s="7"/>
      <c r="T28" s="7"/>
      <c r="U28" s="7"/>
      <c r="V28" s="7"/>
      <c r="W28" s="7"/>
      <c r="X28" s="7"/>
      <c r="Y28" s="7"/>
      <c r="Z28" s="7"/>
      <c r="AA28" s="7"/>
      <c r="AB28" s="7"/>
    </row>
    <row r="29" spans="1:28" s="313" customFormat="1">
      <c r="A29" s="339"/>
      <c r="B29" s="339"/>
      <c r="C29" s="339"/>
      <c r="D29" s="334" t="s">
        <v>62</v>
      </c>
      <c r="E29" s="335">
        <v>113</v>
      </c>
      <c r="F29" s="336">
        <v>34495.388290000003</v>
      </c>
      <c r="G29" s="337">
        <v>32699.801190000002</v>
      </c>
      <c r="H29" s="337">
        <v>67195.189480000001</v>
      </c>
      <c r="I29" s="337">
        <v>126995.69529999999</v>
      </c>
      <c r="J29" s="337">
        <v>36713.249739999999</v>
      </c>
      <c r="K29" s="337">
        <v>163708.94503999999</v>
      </c>
      <c r="L29" s="337">
        <v>3002.99865</v>
      </c>
      <c r="M29" s="337">
        <v>2106.5110600000003</v>
      </c>
      <c r="N29" s="337">
        <v>5109.5097100000003</v>
      </c>
      <c r="O29" s="337">
        <v>236013.64422999998</v>
      </c>
      <c r="P29" s="337">
        <v>44.571940000000005</v>
      </c>
      <c r="Q29" s="337">
        <v>27.557560000000002</v>
      </c>
      <c r="R29" s="338">
        <v>72.129499999999993</v>
      </c>
      <c r="S29" s="7"/>
      <c r="T29" s="7"/>
      <c r="U29" s="7"/>
      <c r="V29" s="7"/>
      <c r="W29" s="7"/>
      <c r="X29" s="7"/>
      <c r="Y29" s="7"/>
      <c r="Z29" s="7"/>
      <c r="AA29" s="7"/>
      <c r="AB29" s="7"/>
    </row>
    <row r="30" spans="1:28" s="313" customFormat="1">
      <c r="A30" s="339"/>
      <c r="B30" s="339"/>
      <c r="C30" s="339"/>
      <c r="D30" s="334" t="s">
        <v>210</v>
      </c>
      <c r="E30" s="335">
        <v>528</v>
      </c>
      <c r="F30" s="336">
        <v>17342.19168</v>
      </c>
      <c r="G30" s="337">
        <v>9261.4556599999996</v>
      </c>
      <c r="H30" s="337">
        <v>26603.64734</v>
      </c>
      <c r="I30" s="337">
        <v>105687.24859999999</v>
      </c>
      <c r="J30" s="337">
        <v>63478.885289999998</v>
      </c>
      <c r="K30" s="337">
        <v>169166.13389</v>
      </c>
      <c r="L30" s="337">
        <v>9312.8296899999987</v>
      </c>
      <c r="M30" s="337">
        <v>8465.069660000001</v>
      </c>
      <c r="N30" s="337">
        <v>17777.89935</v>
      </c>
      <c r="O30" s="337">
        <v>213547.68058000001</v>
      </c>
      <c r="P30" s="337">
        <v>25.715869999999999</v>
      </c>
      <c r="Q30" s="337">
        <v>2.4330100000000003</v>
      </c>
      <c r="R30" s="338">
        <v>28.148880000000002</v>
      </c>
      <c r="S30" s="7"/>
      <c r="T30" s="7"/>
      <c r="U30" s="7"/>
      <c r="V30" s="7"/>
      <c r="W30" s="7"/>
      <c r="X30" s="7"/>
      <c r="Y30" s="7"/>
      <c r="Z30" s="7"/>
      <c r="AA30" s="7"/>
      <c r="AB30" s="7"/>
    </row>
    <row r="31" spans="1:28" s="313" customFormat="1">
      <c r="A31" s="339"/>
      <c r="B31" s="339"/>
      <c r="C31" s="339"/>
      <c r="D31" s="334" t="s">
        <v>211</v>
      </c>
      <c r="E31" s="335">
        <v>649</v>
      </c>
      <c r="F31" s="336">
        <v>5869.13382</v>
      </c>
      <c r="G31" s="337">
        <v>2180.4113299999999</v>
      </c>
      <c r="H31" s="337">
        <v>8049.5451499999999</v>
      </c>
      <c r="I31" s="337">
        <v>37596.828150000001</v>
      </c>
      <c r="J31" s="337">
        <v>17945.338460000003</v>
      </c>
      <c r="K31" s="337">
        <v>55542.16661</v>
      </c>
      <c r="L31" s="337">
        <v>1881.9979599999999</v>
      </c>
      <c r="M31" s="337">
        <v>933.81717000000003</v>
      </c>
      <c r="N31" s="337">
        <v>2815.81513</v>
      </c>
      <c r="O31" s="337">
        <v>66407.526889999994</v>
      </c>
      <c r="P31" s="337">
        <v>3.13503</v>
      </c>
      <c r="Q31" s="337">
        <v>0.28105999999999998</v>
      </c>
      <c r="R31" s="338">
        <v>3.4160900000000001</v>
      </c>
      <c r="S31" s="7"/>
      <c r="T31" s="7"/>
      <c r="U31" s="7"/>
      <c r="V31" s="7"/>
      <c r="W31" s="7"/>
      <c r="X31" s="7"/>
      <c r="Y31" s="7"/>
      <c r="Z31" s="7"/>
      <c r="AA31" s="7"/>
      <c r="AB31" s="7"/>
    </row>
    <row r="32" spans="1:28" s="313" customFormat="1">
      <c r="A32" s="339"/>
      <c r="B32" s="339"/>
      <c r="C32" s="339"/>
      <c r="D32" s="334" t="s">
        <v>212</v>
      </c>
      <c r="E32" s="335">
        <v>660</v>
      </c>
      <c r="F32" s="336">
        <v>4987.0454900000004</v>
      </c>
      <c r="G32" s="337">
        <v>2775.9837299999999</v>
      </c>
      <c r="H32" s="337">
        <v>7763.0292199999994</v>
      </c>
      <c r="I32" s="337">
        <v>33295.257879999997</v>
      </c>
      <c r="J32" s="337">
        <v>15636.567529999998</v>
      </c>
      <c r="K32" s="337">
        <v>48931.825409999998</v>
      </c>
      <c r="L32" s="337">
        <v>2765.3878799999998</v>
      </c>
      <c r="M32" s="337">
        <v>1678.0287700000001</v>
      </c>
      <c r="N32" s="337">
        <v>4443.4166500000001</v>
      </c>
      <c r="O32" s="337">
        <v>61138.271280000001</v>
      </c>
      <c r="P32" s="337">
        <v>1.2313699999999999</v>
      </c>
      <c r="Q32" s="337">
        <v>1.0828</v>
      </c>
      <c r="R32" s="338">
        <v>2.3141700000000003</v>
      </c>
      <c r="S32" s="7"/>
      <c r="T32" s="7"/>
      <c r="U32" s="7"/>
      <c r="V32" s="7"/>
      <c r="W32" s="7"/>
      <c r="X32" s="7"/>
      <c r="Y32" s="7"/>
      <c r="Z32" s="7"/>
      <c r="AA32" s="7"/>
      <c r="AB32" s="7"/>
    </row>
    <row r="33" spans="1:28" s="313" customFormat="1">
      <c r="A33" s="339"/>
      <c r="B33" s="339"/>
      <c r="C33" s="339"/>
      <c r="D33" s="334" t="s">
        <v>213</v>
      </c>
      <c r="E33" s="335">
        <v>393</v>
      </c>
      <c r="F33" s="336">
        <v>22575.378239999998</v>
      </c>
      <c r="G33" s="337">
        <v>29496.318739999999</v>
      </c>
      <c r="H33" s="337">
        <v>52071.696979999993</v>
      </c>
      <c r="I33" s="337">
        <v>91750.66347</v>
      </c>
      <c r="J33" s="337">
        <v>87507.884819999992</v>
      </c>
      <c r="K33" s="337">
        <v>179258.54829000001</v>
      </c>
      <c r="L33" s="337">
        <v>7362.1062400000001</v>
      </c>
      <c r="M33" s="337">
        <v>7765.7982499999998</v>
      </c>
      <c r="N33" s="337">
        <v>15127.904490000001</v>
      </c>
      <c r="O33" s="337">
        <v>246458.14976</v>
      </c>
      <c r="P33" s="337">
        <v>8.2733500000000006</v>
      </c>
      <c r="Q33" s="337">
        <v>5.37784</v>
      </c>
      <c r="R33" s="338">
        <v>13.65119</v>
      </c>
      <c r="S33" s="7"/>
      <c r="T33" s="7"/>
      <c r="U33" s="7"/>
      <c r="V33" s="7"/>
      <c r="W33" s="7"/>
      <c r="X33" s="7"/>
      <c r="Y33" s="7"/>
      <c r="Z33" s="7"/>
      <c r="AA33" s="7"/>
      <c r="AB33" s="7"/>
    </row>
    <row r="34" spans="1:28" s="313" customFormat="1">
      <c r="A34" s="339"/>
      <c r="B34" s="339"/>
      <c r="C34" s="339"/>
      <c r="D34" s="334" t="s">
        <v>214</v>
      </c>
      <c r="E34" s="335">
        <v>678</v>
      </c>
      <c r="F34" s="336">
        <v>12528.016240000001</v>
      </c>
      <c r="G34" s="337">
        <v>8261.0400000000009</v>
      </c>
      <c r="H34" s="337">
        <v>20789.056239999998</v>
      </c>
      <c r="I34" s="337">
        <v>41735.652580000002</v>
      </c>
      <c r="J34" s="337">
        <v>17787.408500000001</v>
      </c>
      <c r="K34" s="337">
        <v>59523.061079999999</v>
      </c>
      <c r="L34" s="337">
        <v>1750.64058</v>
      </c>
      <c r="M34" s="337">
        <v>71.944289999999995</v>
      </c>
      <c r="N34" s="337">
        <v>1822.5848700000001</v>
      </c>
      <c r="O34" s="337">
        <v>82134.702189999996</v>
      </c>
      <c r="P34" s="337">
        <v>18.751180000000002</v>
      </c>
      <c r="Q34" s="337">
        <v>11.603579999999999</v>
      </c>
      <c r="R34" s="338">
        <v>30.354759999999999</v>
      </c>
      <c r="S34" s="7"/>
      <c r="T34" s="7"/>
      <c r="U34" s="7"/>
      <c r="V34" s="7"/>
      <c r="W34" s="7"/>
      <c r="X34" s="7"/>
      <c r="Y34" s="7"/>
      <c r="Z34" s="7"/>
      <c r="AA34" s="7"/>
      <c r="AB34" s="7"/>
    </row>
    <row r="35" spans="1:28" s="313" customFormat="1">
      <c r="A35" s="339"/>
      <c r="B35" s="339"/>
      <c r="C35" s="334" t="s">
        <v>215</v>
      </c>
      <c r="D35" s="334" t="s">
        <v>215</v>
      </c>
      <c r="E35" s="335">
        <v>115</v>
      </c>
      <c r="F35" s="336">
        <v>11083.815699999999</v>
      </c>
      <c r="G35" s="337">
        <v>7632.3562099999999</v>
      </c>
      <c r="H35" s="337">
        <v>18716.171910000001</v>
      </c>
      <c r="I35" s="337">
        <v>59159.77306</v>
      </c>
      <c r="J35" s="337">
        <v>28065.01973</v>
      </c>
      <c r="K35" s="337">
        <v>87224.792790000007</v>
      </c>
      <c r="L35" s="337">
        <v>1297.8358600000001</v>
      </c>
      <c r="M35" s="337">
        <v>800.61604</v>
      </c>
      <c r="N35" s="337">
        <v>2098.4519</v>
      </c>
      <c r="O35" s="337">
        <v>108039.4166</v>
      </c>
      <c r="P35" s="337">
        <v>34154.670829999995</v>
      </c>
      <c r="Q35" s="337">
        <v>1297.2036499999999</v>
      </c>
      <c r="R35" s="338">
        <v>35451.874479999999</v>
      </c>
      <c r="S35" s="7"/>
      <c r="T35" s="7"/>
      <c r="U35" s="7"/>
      <c r="V35" s="7"/>
      <c r="W35" s="7"/>
      <c r="X35" s="7"/>
      <c r="Y35" s="7"/>
      <c r="Z35" s="7"/>
      <c r="AA35" s="7"/>
      <c r="AB35" s="7"/>
    </row>
    <row r="36" spans="1:28" s="313" customFormat="1">
      <c r="A36" s="339"/>
      <c r="B36" s="339"/>
      <c r="C36" s="334" t="s">
        <v>216</v>
      </c>
      <c r="D36" s="334" t="s">
        <v>217</v>
      </c>
      <c r="E36" s="335">
        <v>464</v>
      </c>
      <c r="F36" s="336">
        <v>13200.24144</v>
      </c>
      <c r="G36" s="337">
        <v>4100.2986600000004</v>
      </c>
      <c r="H36" s="337">
        <v>17300.540100000002</v>
      </c>
      <c r="I36" s="337">
        <v>70326.523329999996</v>
      </c>
      <c r="J36" s="337">
        <v>16719.609759999999</v>
      </c>
      <c r="K36" s="337">
        <v>87046.133090000003</v>
      </c>
      <c r="L36" s="337">
        <v>1784.8171399999999</v>
      </c>
      <c r="M36" s="337">
        <v>3147.5177799999997</v>
      </c>
      <c r="N36" s="337">
        <v>4932.3349200000002</v>
      </c>
      <c r="O36" s="337">
        <v>109279.00811</v>
      </c>
      <c r="P36" s="337">
        <v>40204.182099999998</v>
      </c>
      <c r="Q36" s="337">
        <v>116.22559</v>
      </c>
      <c r="R36" s="338">
        <v>40320.40769</v>
      </c>
      <c r="S36" s="7"/>
      <c r="T36" s="7"/>
      <c r="U36" s="7"/>
      <c r="V36" s="7"/>
      <c r="W36" s="7"/>
      <c r="X36" s="7"/>
      <c r="Y36" s="7"/>
      <c r="Z36" s="7"/>
      <c r="AA36" s="7"/>
      <c r="AB36" s="7"/>
    </row>
    <row r="37" spans="1:28" s="313" customFormat="1">
      <c r="A37" s="339"/>
      <c r="B37" s="339"/>
      <c r="C37" s="334" t="s">
        <v>218</v>
      </c>
      <c r="D37" s="334" t="s">
        <v>219</v>
      </c>
      <c r="E37" s="335">
        <v>119</v>
      </c>
      <c r="F37" s="336">
        <v>20491.038399999998</v>
      </c>
      <c r="G37" s="337">
        <v>7401.0987599999999</v>
      </c>
      <c r="H37" s="337">
        <v>27892.137159999998</v>
      </c>
      <c r="I37" s="337">
        <v>78798.559779999996</v>
      </c>
      <c r="J37" s="337">
        <v>25447.105620000002</v>
      </c>
      <c r="K37" s="337">
        <v>104245.66540000001</v>
      </c>
      <c r="L37" s="337">
        <v>2840.34384</v>
      </c>
      <c r="M37" s="337">
        <v>1282.3576799999998</v>
      </c>
      <c r="N37" s="337">
        <v>4122.7015199999996</v>
      </c>
      <c r="O37" s="337">
        <v>136260.50408000001</v>
      </c>
      <c r="P37" s="337">
        <v>35129.76268</v>
      </c>
      <c r="Q37" s="337">
        <v>1110.4018100000001</v>
      </c>
      <c r="R37" s="338">
        <v>36240.164490000003</v>
      </c>
      <c r="S37" s="7"/>
      <c r="T37" s="7"/>
      <c r="U37" s="7"/>
      <c r="V37" s="7"/>
      <c r="W37" s="7"/>
      <c r="X37" s="7"/>
      <c r="Y37" s="7"/>
      <c r="Z37" s="7"/>
      <c r="AA37" s="7"/>
      <c r="AB37" s="7"/>
    </row>
    <row r="38" spans="1:28" s="313" customFormat="1">
      <c r="A38" s="339"/>
      <c r="B38" s="334" t="s">
        <v>6</v>
      </c>
      <c r="C38" s="334" t="s">
        <v>220</v>
      </c>
      <c r="D38" s="334" t="s">
        <v>6</v>
      </c>
      <c r="E38" s="335">
        <v>59</v>
      </c>
      <c r="F38" s="336">
        <v>89771.074939999991</v>
      </c>
      <c r="G38" s="337">
        <v>26906.751120000001</v>
      </c>
      <c r="H38" s="337">
        <v>116677.82606000001</v>
      </c>
      <c r="I38" s="337">
        <v>250842.84836999999</v>
      </c>
      <c r="J38" s="337">
        <v>53715.917959999999</v>
      </c>
      <c r="K38" s="337">
        <v>304558.76632999995</v>
      </c>
      <c r="L38" s="337">
        <v>6757.0608400000001</v>
      </c>
      <c r="M38" s="337">
        <v>1527.5005900000001</v>
      </c>
      <c r="N38" s="337">
        <v>8284.5614299999997</v>
      </c>
      <c r="O38" s="337">
        <v>429521.15382000001</v>
      </c>
      <c r="P38" s="337">
        <v>313916.43987</v>
      </c>
      <c r="Q38" s="337">
        <v>4795.0200800000002</v>
      </c>
      <c r="R38" s="338">
        <v>318711.45994999999</v>
      </c>
      <c r="S38" s="7"/>
      <c r="T38" s="7"/>
      <c r="U38" s="7"/>
      <c r="V38" s="7"/>
      <c r="W38" s="7"/>
      <c r="X38" s="7"/>
      <c r="Y38" s="7"/>
      <c r="Z38" s="7"/>
      <c r="AA38" s="7"/>
      <c r="AB38" s="7"/>
    </row>
    <row r="39" spans="1:28" s="313" customFormat="1">
      <c r="A39" s="339"/>
      <c r="B39" s="339"/>
      <c r="C39" s="339"/>
      <c r="D39" s="339"/>
      <c r="E39" s="340">
        <v>691</v>
      </c>
      <c r="F39" s="341">
        <v>6050.3193700000002</v>
      </c>
      <c r="G39" s="342">
        <v>232.83889000000002</v>
      </c>
      <c r="H39" s="342">
        <v>6283.1582600000002</v>
      </c>
      <c r="I39" s="342">
        <v>25723.191469999998</v>
      </c>
      <c r="J39" s="342">
        <v>1898.9406000000001</v>
      </c>
      <c r="K39" s="342">
        <v>27622.13207</v>
      </c>
      <c r="L39" s="342">
        <v>7.34924</v>
      </c>
      <c r="M39" s="342">
        <v>8.125770000000001</v>
      </c>
      <c r="N39" s="342">
        <v>15.475010000000001</v>
      </c>
      <c r="O39" s="342">
        <v>33920.765340000005</v>
      </c>
      <c r="P39" s="342">
        <v>1.74583</v>
      </c>
      <c r="Q39" s="342">
        <v>0.47358999999999996</v>
      </c>
      <c r="R39" s="343">
        <v>2.2194199999999999</v>
      </c>
      <c r="S39" s="7"/>
      <c r="T39" s="7"/>
      <c r="U39" s="7"/>
      <c r="V39" s="7"/>
      <c r="W39" s="7"/>
      <c r="X39" s="7"/>
      <c r="Y39" s="7"/>
      <c r="Z39" s="7"/>
      <c r="AA39" s="7"/>
      <c r="AB39" s="7"/>
    </row>
    <row r="40" spans="1:28" s="313" customFormat="1">
      <c r="A40" s="339"/>
      <c r="B40" s="334" t="s">
        <v>7</v>
      </c>
      <c r="C40" s="334" t="s">
        <v>7</v>
      </c>
      <c r="D40" s="334" t="s">
        <v>7</v>
      </c>
      <c r="E40" s="335">
        <v>4</v>
      </c>
      <c r="F40" s="336">
        <v>98077.028349999993</v>
      </c>
      <c r="G40" s="337">
        <v>53487.965349999999</v>
      </c>
      <c r="H40" s="337">
        <v>151564.99369999999</v>
      </c>
      <c r="I40" s="337">
        <v>304445.13188</v>
      </c>
      <c r="J40" s="337">
        <v>79441.138090000008</v>
      </c>
      <c r="K40" s="337">
        <v>383886.26997000002</v>
      </c>
      <c r="L40" s="337">
        <v>18738.8105</v>
      </c>
      <c r="M40" s="337">
        <v>6074.0287600000001</v>
      </c>
      <c r="N40" s="337">
        <v>24812.839260000001</v>
      </c>
      <c r="O40" s="337">
        <v>560264.10292999994</v>
      </c>
      <c r="P40" s="337">
        <v>382947.72542999999</v>
      </c>
      <c r="Q40" s="337">
        <v>45221.191880000006</v>
      </c>
      <c r="R40" s="338">
        <v>428168.91730999999</v>
      </c>
      <c r="S40" s="7"/>
      <c r="T40" s="7"/>
      <c r="U40" s="7"/>
      <c r="V40" s="7"/>
      <c r="W40" s="7"/>
      <c r="X40" s="7"/>
      <c r="Y40" s="7"/>
      <c r="Z40" s="7"/>
      <c r="AA40" s="7"/>
      <c r="AB40" s="7"/>
    </row>
    <row r="41" spans="1:28" s="313" customFormat="1">
      <c r="A41" s="339"/>
      <c r="B41" s="339"/>
      <c r="C41" s="339"/>
      <c r="D41" s="339"/>
      <c r="E41" s="340">
        <v>488</v>
      </c>
      <c r="F41" s="341">
        <v>9655.2300899999991</v>
      </c>
      <c r="G41" s="342">
        <v>1655.90824</v>
      </c>
      <c r="H41" s="342">
        <v>11311.13833</v>
      </c>
      <c r="I41" s="342">
        <v>44709.178329999995</v>
      </c>
      <c r="J41" s="342">
        <v>6713.9072300000007</v>
      </c>
      <c r="K41" s="342">
        <v>51423.08556</v>
      </c>
      <c r="L41" s="342">
        <v>535.95993999999996</v>
      </c>
      <c r="M41" s="342">
        <v>135.31816000000001</v>
      </c>
      <c r="N41" s="342">
        <v>671.27809999999999</v>
      </c>
      <c r="O41" s="342">
        <v>63405.501990000004</v>
      </c>
      <c r="P41" s="342">
        <v>17.188580000000002</v>
      </c>
      <c r="Q41" s="342">
        <v>0.82982</v>
      </c>
      <c r="R41" s="343">
        <v>18.0184</v>
      </c>
      <c r="S41" s="7"/>
      <c r="T41" s="7"/>
      <c r="U41" s="7"/>
      <c r="V41" s="7"/>
      <c r="W41" s="7"/>
      <c r="X41" s="7"/>
      <c r="Y41" s="7"/>
      <c r="Z41" s="7"/>
      <c r="AA41" s="7"/>
      <c r="AB41" s="7"/>
    </row>
    <row r="42" spans="1:28" s="313" customFormat="1">
      <c r="A42" s="339"/>
      <c r="B42" s="339"/>
      <c r="C42" s="339"/>
      <c r="D42" s="339"/>
      <c r="E42" s="340">
        <v>384</v>
      </c>
      <c r="F42" s="341">
        <v>11842.134119999999</v>
      </c>
      <c r="G42" s="342">
        <v>10858.51693</v>
      </c>
      <c r="H42" s="342">
        <v>22700.65105</v>
      </c>
      <c r="I42" s="342">
        <v>56613.745659999993</v>
      </c>
      <c r="J42" s="342">
        <v>21204.52665</v>
      </c>
      <c r="K42" s="342">
        <v>77818.27231</v>
      </c>
      <c r="L42" s="342">
        <v>1233.68084</v>
      </c>
      <c r="M42" s="342">
        <v>430.75738999999999</v>
      </c>
      <c r="N42" s="342">
        <v>1664.43823</v>
      </c>
      <c r="O42" s="342">
        <v>102183.36159</v>
      </c>
      <c r="P42" s="342">
        <v>6.48888</v>
      </c>
      <c r="Q42" s="342">
        <v>2.4043200000000002</v>
      </c>
      <c r="R42" s="343">
        <v>8.8932000000000002</v>
      </c>
      <c r="S42" s="7"/>
      <c r="T42" s="7"/>
      <c r="U42" s="7"/>
      <c r="V42" s="7"/>
      <c r="W42" s="7"/>
      <c r="X42" s="7"/>
      <c r="Y42" s="7"/>
      <c r="Z42" s="7"/>
      <c r="AA42" s="7"/>
      <c r="AB42" s="7"/>
    </row>
    <row r="43" spans="1:28" s="313" customFormat="1">
      <c r="A43" s="339"/>
      <c r="B43" s="339"/>
      <c r="C43" s="334" t="s">
        <v>221</v>
      </c>
      <c r="D43" s="334" t="s">
        <v>221</v>
      </c>
      <c r="E43" s="335">
        <v>627</v>
      </c>
      <c r="F43" s="336">
        <v>8084.0399200000002</v>
      </c>
      <c r="G43" s="337">
        <v>60.032980000000002</v>
      </c>
      <c r="H43" s="337">
        <v>8144.0729000000001</v>
      </c>
      <c r="I43" s="337">
        <v>37816.476880000002</v>
      </c>
      <c r="J43" s="337">
        <v>3252.4558999999999</v>
      </c>
      <c r="K43" s="337">
        <v>41068.932780000003</v>
      </c>
      <c r="L43" s="337">
        <v>121.55538</v>
      </c>
      <c r="M43" s="337">
        <v>26.803849999999997</v>
      </c>
      <c r="N43" s="337">
        <v>148.35923</v>
      </c>
      <c r="O43" s="337">
        <v>49361.364909999997</v>
      </c>
      <c r="P43" s="337">
        <v>59805.583829999996</v>
      </c>
      <c r="Q43" s="337">
        <v>19.150310000000001</v>
      </c>
      <c r="R43" s="338">
        <v>59824.73414</v>
      </c>
      <c r="S43" s="7"/>
      <c r="T43" s="7"/>
      <c r="U43" s="7"/>
      <c r="V43" s="7"/>
      <c r="W43" s="7"/>
      <c r="X43" s="7"/>
      <c r="Y43" s="7"/>
      <c r="Z43" s="7"/>
      <c r="AA43" s="7"/>
      <c r="AB43" s="7"/>
    </row>
    <row r="44" spans="1:28" s="313" customFormat="1">
      <c r="A44" s="339"/>
      <c r="B44" s="339"/>
      <c r="C44" s="334" t="s">
        <v>222</v>
      </c>
      <c r="D44" s="334" t="s">
        <v>222</v>
      </c>
      <c r="E44" s="335">
        <v>9</v>
      </c>
      <c r="F44" s="336">
        <v>50188.64228</v>
      </c>
      <c r="G44" s="337">
        <v>16439.357240000001</v>
      </c>
      <c r="H44" s="337">
        <v>66627.999519999998</v>
      </c>
      <c r="I44" s="337">
        <v>115031.25163</v>
      </c>
      <c r="J44" s="337">
        <v>13340.560039999998</v>
      </c>
      <c r="K44" s="337">
        <v>128371.81167</v>
      </c>
      <c r="L44" s="337">
        <v>5920.4773600000008</v>
      </c>
      <c r="M44" s="337">
        <v>819.45402000000001</v>
      </c>
      <c r="N44" s="337">
        <v>6739.93138</v>
      </c>
      <c r="O44" s="337">
        <v>201739.74257</v>
      </c>
      <c r="P44" s="337">
        <v>279112.83749000001</v>
      </c>
      <c r="Q44" s="337">
        <v>3901.2725</v>
      </c>
      <c r="R44" s="338">
        <v>283014.10999000003</v>
      </c>
      <c r="S44" s="7"/>
      <c r="T44" s="7"/>
      <c r="U44" s="7"/>
      <c r="V44" s="7"/>
      <c r="W44" s="7"/>
      <c r="X44" s="7"/>
      <c r="Y44" s="7"/>
      <c r="Z44" s="7"/>
      <c r="AA44" s="7"/>
      <c r="AB44" s="7"/>
    </row>
    <row r="45" spans="1:28" s="313" customFormat="1">
      <c r="A45" s="339"/>
      <c r="B45" s="334" t="s">
        <v>8</v>
      </c>
      <c r="C45" s="334" t="s">
        <v>223</v>
      </c>
      <c r="D45" s="334" t="s">
        <v>91</v>
      </c>
      <c r="E45" s="335">
        <v>323</v>
      </c>
      <c r="F45" s="336">
        <v>25298.764920000001</v>
      </c>
      <c r="G45" s="337">
        <v>18650.797629999997</v>
      </c>
      <c r="H45" s="337">
        <v>43949.562549999995</v>
      </c>
      <c r="I45" s="337">
        <v>94205.614010000005</v>
      </c>
      <c r="J45" s="337">
        <v>36255.095649999996</v>
      </c>
      <c r="K45" s="337">
        <v>130460.70965999999</v>
      </c>
      <c r="L45" s="337">
        <v>4477.4506700000002</v>
      </c>
      <c r="M45" s="337">
        <v>1603.85897</v>
      </c>
      <c r="N45" s="337">
        <v>6081.3096399999995</v>
      </c>
      <c r="O45" s="337">
        <v>180491.58184999999</v>
      </c>
      <c r="P45" s="337">
        <v>40.211680000000001</v>
      </c>
      <c r="Q45" s="337">
        <v>54.033079999999998</v>
      </c>
      <c r="R45" s="338">
        <v>94.244759999999999</v>
      </c>
      <c r="S45" s="7"/>
      <c r="T45" s="7"/>
      <c r="U45" s="7"/>
      <c r="V45" s="7"/>
      <c r="W45" s="7"/>
      <c r="X45" s="7"/>
      <c r="Y45" s="7"/>
      <c r="Z45" s="7"/>
      <c r="AA45" s="7"/>
      <c r="AB45" s="7"/>
    </row>
    <row r="46" spans="1:28" s="313" customFormat="1">
      <c r="A46" s="339"/>
      <c r="B46" s="339"/>
      <c r="C46" s="339"/>
      <c r="D46" s="334" t="s">
        <v>8</v>
      </c>
      <c r="E46" s="335">
        <v>135</v>
      </c>
      <c r="F46" s="336">
        <v>66582.512780000005</v>
      </c>
      <c r="G46" s="337">
        <v>101101.82695999999</v>
      </c>
      <c r="H46" s="337">
        <v>167684.33974</v>
      </c>
      <c r="I46" s="337">
        <v>74951.898799999995</v>
      </c>
      <c r="J46" s="337">
        <v>72866.398870000005</v>
      </c>
      <c r="K46" s="337">
        <v>147818.29767</v>
      </c>
      <c r="L46" s="337">
        <v>5290.5664100000004</v>
      </c>
      <c r="M46" s="337">
        <v>6178.0106699999997</v>
      </c>
      <c r="N46" s="337">
        <v>11468.577080000001</v>
      </c>
      <c r="O46" s="337">
        <v>326971.21448999998</v>
      </c>
      <c r="P46" s="337">
        <v>90.688450000000003</v>
      </c>
      <c r="Q46" s="337">
        <v>227.55010999999999</v>
      </c>
      <c r="R46" s="338">
        <v>318.23856000000001</v>
      </c>
      <c r="S46" s="7"/>
      <c r="T46" s="7"/>
      <c r="U46" s="7"/>
      <c r="V46" s="7"/>
      <c r="W46" s="7"/>
      <c r="X46" s="7"/>
      <c r="Y46" s="7"/>
      <c r="Z46" s="7"/>
      <c r="AA46" s="7"/>
      <c r="AB46" s="7"/>
    </row>
    <row r="47" spans="1:28" s="313" customFormat="1">
      <c r="A47" s="339"/>
      <c r="B47" s="339"/>
      <c r="C47" s="339"/>
      <c r="D47" s="339"/>
      <c r="E47" s="340">
        <v>294</v>
      </c>
      <c r="F47" s="341">
        <v>23575.117910000001</v>
      </c>
      <c r="G47" s="342">
        <v>78063.857369999998</v>
      </c>
      <c r="H47" s="342">
        <v>101638.97528</v>
      </c>
      <c r="I47" s="342">
        <v>72437.534249999997</v>
      </c>
      <c r="J47" s="342">
        <v>43461.68088</v>
      </c>
      <c r="K47" s="342">
        <v>115899.21513</v>
      </c>
      <c r="L47" s="342">
        <v>8304.8036100000008</v>
      </c>
      <c r="M47" s="342">
        <v>6888.7151299999996</v>
      </c>
      <c r="N47" s="342">
        <v>15193.51874</v>
      </c>
      <c r="O47" s="342">
        <v>232731.70915000001</v>
      </c>
      <c r="P47" s="342">
        <v>18.564830000000001</v>
      </c>
      <c r="Q47" s="342">
        <v>16.427009999999999</v>
      </c>
      <c r="R47" s="343">
        <v>34.991839999999996</v>
      </c>
      <c r="S47" s="7"/>
      <c r="T47" s="7"/>
      <c r="U47" s="7"/>
      <c r="V47" s="7"/>
      <c r="W47" s="7"/>
      <c r="X47" s="7"/>
      <c r="Y47" s="7"/>
      <c r="Z47" s="7"/>
      <c r="AA47" s="7"/>
      <c r="AB47" s="7"/>
    </row>
    <row r="48" spans="1:28" s="313" customFormat="1">
      <c r="A48" s="339"/>
      <c r="B48" s="339"/>
      <c r="C48" s="339"/>
      <c r="D48" s="339"/>
      <c r="E48" s="340">
        <v>441</v>
      </c>
      <c r="F48" s="341">
        <v>8257.3926499999998</v>
      </c>
      <c r="G48" s="342">
        <v>6800.0481100000006</v>
      </c>
      <c r="H48" s="342">
        <v>15057.440759999999</v>
      </c>
      <c r="I48" s="342">
        <v>22907.6675</v>
      </c>
      <c r="J48" s="342">
        <v>10472.93773</v>
      </c>
      <c r="K48" s="342">
        <v>33380.605230000001</v>
      </c>
      <c r="L48" s="342">
        <v>648.96334999999999</v>
      </c>
      <c r="M48" s="342">
        <v>1234.9635800000001</v>
      </c>
      <c r="N48" s="342">
        <v>1883.9269299999999</v>
      </c>
      <c r="O48" s="342">
        <v>50321.97292</v>
      </c>
      <c r="P48" s="342">
        <v>4.9719700000000007</v>
      </c>
      <c r="Q48" s="342">
        <v>3.3079399999999999</v>
      </c>
      <c r="R48" s="343">
        <v>8.2799099999999992</v>
      </c>
      <c r="S48" s="7"/>
      <c r="T48" s="7"/>
      <c r="U48" s="7"/>
      <c r="V48" s="7"/>
      <c r="W48" s="7"/>
      <c r="X48" s="7"/>
      <c r="Y48" s="7"/>
      <c r="Z48" s="7"/>
      <c r="AA48" s="7"/>
      <c r="AB48" s="7"/>
    </row>
    <row r="49" spans="1:28" s="313" customFormat="1">
      <c r="A49" s="339"/>
      <c r="B49" s="339"/>
      <c r="C49" s="339"/>
      <c r="D49" s="339"/>
      <c r="E49" s="340">
        <v>494</v>
      </c>
      <c r="F49" s="341">
        <v>31205.384890000001</v>
      </c>
      <c r="G49" s="342">
        <v>29069.872440000003</v>
      </c>
      <c r="H49" s="342">
        <v>60275.25733</v>
      </c>
      <c r="I49" s="342">
        <v>113961.55912000001</v>
      </c>
      <c r="J49" s="342">
        <v>35254.35239</v>
      </c>
      <c r="K49" s="342">
        <v>149215.91150999998</v>
      </c>
      <c r="L49" s="342">
        <v>4424.4813400000003</v>
      </c>
      <c r="M49" s="342">
        <v>3092.33464</v>
      </c>
      <c r="N49" s="342">
        <v>7516.8159800000003</v>
      </c>
      <c r="O49" s="342">
        <v>217007.98481999998</v>
      </c>
      <c r="P49" s="342">
        <v>53.441220000000001</v>
      </c>
      <c r="Q49" s="342">
        <v>16.531880000000001</v>
      </c>
      <c r="R49" s="343">
        <v>69.973100000000002</v>
      </c>
      <c r="S49" s="7"/>
      <c r="T49" s="7"/>
      <c r="U49" s="7"/>
      <c r="V49" s="7"/>
      <c r="W49" s="7"/>
      <c r="X49" s="7"/>
      <c r="Y49" s="7"/>
      <c r="Z49" s="7"/>
      <c r="AA49" s="7"/>
      <c r="AB49" s="7"/>
    </row>
    <row r="50" spans="1:28" s="313" customFormat="1">
      <c r="A50" s="339"/>
      <c r="B50" s="339"/>
      <c r="C50" s="339"/>
      <c r="D50" s="334" t="s">
        <v>95</v>
      </c>
      <c r="E50" s="335">
        <v>509</v>
      </c>
      <c r="F50" s="336">
        <v>21184.547409999999</v>
      </c>
      <c r="G50" s="337">
        <v>6697.0607099999997</v>
      </c>
      <c r="H50" s="337">
        <v>27881.608120000001</v>
      </c>
      <c r="I50" s="337">
        <v>109164.26745</v>
      </c>
      <c r="J50" s="337">
        <v>19639.98229</v>
      </c>
      <c r="K50" s="337">
        <v>128804.24974</v>
      </c>
      <c r="L50" s="337">
        <v>172787.41756</v>
      </c>
      <c r="M50" s="337">
        <v>120749.4314</v>
      </c>
      <c r="N50" s="337">
        <v>293536.84895999997</v>
      </c>
      <c r="O50" s="337">
        <v>450222.70682000002</v>
      </c>
      <c r="P50" s="337">
        <v>538.83448999999996</v>
      </c>
      <c r="Q50" s="337">
        <v>24.868729999999999</v>
      </c>
      <c r="R50" s="338">
        <v>563.70321999999999</v>
      </c>
      <c r="S50" s="7"/>
      <c r="T50" s="7"/>
      <c r="U50" s="7"/>
      <c r="V50" s="7"/>
      <c r="W50" s="7"/>
      <c r="X50" s="7"/>
      <c r="Y50" s="7"/>
      <c r="Z50" s="7"/>
      <c r="AA50" s="7"/>
      <c r="AB50" s="7"/>
    </row>
    <row r="51" spans="1:28" s="313" customFormat="1">
      <c r="A51" s="339"/>
      <c r="B51" s="339"/>
      <c r="C51" s="339"/>
      <c r="D51" s="334" t="s">
        <v>94</v>
      </c>
      <c r="E51" s="335">
        <v>139</v>
      </c>
      <c r="F51" s="336">
        <v>214335.12599999999</v>
      </c>
      <c r="G51" s="337">
        <v>193537.23619999998</v>
      </c>
      <c r="H51" s="337">
        <v>407872.36219999997</v>
      </c>
      <c r="I51" s="337">
        <v>340126.23772000003</v>
      </c>
      <c r="J51" s="337">
        <v>245156.09209999998</v>
      </c>
      <c r="K51" s="337">
        <v>585282.3298200001</v>
      </c>
      <c r="L51" s="337">
        <v>2398155.67246</v>
      </c>
      <c r="M51" s="337">
        <v>2312430.9337900002</v>
      </c>
      <c r="N51" s="337">
        <v>4710586.6062500002</v>
      </c>
      <c r="O51" s="337">
        <v>5703741.2982700001</v>
      </c>
      <c r="P51" s="337">
        <v>1613085.3892099999</v>
      </c>
      <c r="Q51" s="337">
        <v>973462.56326999993</v>
      </c>
      <c r="R51" s="338">
        <v>2586547.95248</v>
      </c>
      <c r="S51" s="7"/>
      <c r="T51" s="7"/>
      <c r="U51" s="7"/>
      <c r="V51" s="7"/>
      <c r="W51" s="7"/>
      <c r="X51" s="7"/>
      <c r="Y51" s="7"/>
      <c r="Z51" s="7"/>
      <c r="AA51" s="7"/>
      <c r="AB51" s="7"/>
    </row>
    <row r="52" spans="1:28" s="313" customFormat="1">
      <c r="A52" s="339"/>
      <c r="B52" s="339"/>
      <c r="C52" s="339"/>
      <c r="D52" s="334" t="s">
        <v>224</v>
      </c>
      <c r="E52" s="335">
        <v>584</v>
      </c>
      <c r="F52" s="336">
        <v>13841.33351</v>
      </c>
      <c r="G52" s="337">
        <v>20909.510389999999</v>
      </c>
      <c r="H52" s="337">
        <v>34750.8439</v>
      </c>
      <c r="I52" s="337">
        <v>59090.296759999997</v>
      </c>
      <c r="J52" s="337">
        <v>46990.562479999993</v>
      </c>
      <c r="K52" s="337">
        <v>106080.85923999999</v>
      </c>
      <c r="L52" s="337">
        <v>2497.79394</v>
      </c>
      <c r="M52" s="337">
        <v>3032.9920499999998</v>
      </c>
      <c r="N52" s="337">
        <v>5530.7859900000003</v>
      </c>
      <c r="O52" s="337">
        <v>146362.48913</v>
      </c>
      <c r="P52" s="337">
        <v>9.9244400000000006</v>
      </c>
      <c r="Q52" s="337">
        <v>8.8044200000000004</v>
      </c>
      <c r="R52" s="338">
        <v>18.728860000000001</v>
      </c>
      <c r="S52" s="7"/>
      <c r="T52" s="7"/>
      <c r="U52" s="7"/>
      <c r="V52" s="7"/>
      <c r="W52" s="7"/>
      <c r="X52" s="7"/>
      <c r="Y52" s="7"/>
      <c r="Z52" s="7"/>
      <c r="AA52" s="7"/>
      <c r="AB52" s="7"/>
    </row>
    <row r="53" spans="1:28" s="313" customFormat="1">
      <c r="A53" s="339"/>
      <c r="B53" s="334" t="s">
        <v>9</v>
      </c>
      <c r="C53" s="334" t="s">
        <v>225</v>
      </c>
      <c r="D53" s="334" t="s">
        <v>226</v>
      </c>
      <c r="E53" s="335">
        <v>466</v>
      </c>
      <c r="F53" s="336">
        <v>14358.639090000001</v>
      </c>
      <c r="G53" s="337">
        <v>10203.667650000001</v>
      </c>
      <c r="H53" s="337">
        <v>24562.30674</v>
      </c>
      <c r="I53" s="337">
        <v>63301.24811</v>
      </c>
      <c r="J53" s="337">
        <v>9645.7138300000006</v>
      </c>
      <c r="K53" s="337">
        <v>72946.961939999994</v>
      </c>
      <c r="L53" s="337">
        <v>1745.44137</v>
      </c>
      <c r="M53" s="337">
        <v>82.023539999999997</v>
      </c>
      <c r="N53" s="337">
        <v>1827.4649099999999</v>
      </c>
      <c r="O53" s="337">
        <v>99336.733590000003</v>
      </c>
      <c r="P53" s="337">
        <v>37719.40597</v>
      </c>
      <c r="Q53" s="337">
        <v>2012.6407300000001</v>
      </c>
      <c r="R53" s="338">
        <v>39732.046700000006</v>
      </c>
      <c r="S53" s="7"/>
      <c r="T53" s="7"/>
      <c r="U53" s="7"/>
      <c r="V53" s="7"/>
      <c r="W53" s="7"/>
      <c r="X53" s="7"/>
      <c r="Y53" s="7"/>
      <c r="Z53" s="7"/>
      <c r="AA53" s="7"/>
      <c r="AB53" s="7"/>
    </row>
    <row r="54" spans="1:28" s="313" customFormat="1">
      <c r="A54" s="339"/>
      <c r="B54" s="339"/>
      <c r="C54" s="334" t="s">
        <v>9</v>
      </c>
      <c r="D54" s="334" t="s">
        <v>9</v>
      </c>
      <c r="E54" s="335">
        <v>502</v>
      </c>
      <c r="F54" s="336">
        <v>22500.853780000001</v>
      </c>
      <c r="G54" s="337">
        <v>13035.659619999999</v>
      </c>
      <c r="H54" s="337">
        <v>35536.513399999996</v>
      </c>
      <c r="I54" s="337">
        <v>64678.380649999999</v>
      </c>
      <c r="J54" s="337">
        <v>38695.526340000004</v>
      </c>
      <c r="K54" s="337">
        <v>103373.90698999999</v>
      </c>
      <c r="L54" s="337">
        <v>1409.0669800000001</v>
      </c>
      <c r="M54" s="337">
        <v>1818.0818100000001</v>
      </c>
      <c r="N54" s="337">
        <v>3227.1487900000002</v>
      </c>
      <c r="O54" s="337">
        <v>142137.56918000002</v>
      </c>
      <c r="P54" s="337">
        <v>14.986280000000001</v>
      </c>
      <c r="Q54" s="337">
        <v>1.2257</v>
      </c>
      <c r="R54" s="338">
        <v>16.211980000000001</v>
      </c>
      <c r="S54" s="7"/>
      <c r="T54" s="7"/>
      <c r="U54" s="7"/>
      <c r="V54" s="7"/>
      <c r="W54" s="7"/>
      <c r="X54" s="7"/>
      <c r="Y54" s="7"/>
      <c r="Z54" s="7"/>
      <c r="AA54" s="7"/>
      <c r="AB54" s="7"/>
    </row>
    <row r="55" spans="1:28" s="313" customFormat="1">
      <c r="A55" s="339"/>
      <c r="B55" s="339"/>
      <c r="C55" s="339"/>
      <c r="D55" s="339"/>
      <c r="E55" s="340">
        <v>617</v>
      </c>
      <c r="F55" s="341">
        <v>136039.26420999999</v>
      </c>
      <c r="G55" s="342">
        <v>109974.08156999999</v>
      </c>
      <c r="H55" s="342">
        <v>246013.34578</v>
      </c>
      <c r="I55" s="342">
        <v>458460.15493000002</v>
      </c>
      <c r="J55" s="342">
        <v>283316.34497999999</v>
      </c>
      <c r="K55" s="342">
        <v>741776.49991000001</v>
      </c>
      <c r="L55" s="342">
        <v>19521.318039999998</v>
      </c>
      <c r="M55" s="342">
        <v>10396.81097</v>
      </c>
      <c r="N55" s="342">
        <v>29918.129010000001</v>
      </c>
      <c r="O55" s="342">
        <v>1017707.9747</v>
      </c>
      <c r="P55" s="342">
        <v>637426.62036000006</v>
      </c>
      <c r="Q55" s="342">
        <v>36468.181240000005</v>
      </c>
      <c r="R55" s="343">
        <v>673894.80160000001</v>
      </c>
      <c r="S55" s="7"/>
      <c r="T55" s="7"/>
      <c r="U55" s="7"/>
      <c r="V55" s="7"/>
      <c r="W55" s="7"/>
      <c r="X55" s="7"/>
      <c r="Y55" s="7"/>
      <c r="Z55" s="7"/>
      <c r="AA55" s="7"/>
      <c r="AB55" s="7"/>
    </row>
    <row r="56" spans="1:28" s="313" customFormat="1">
      <c r="A56" s="339"/>
      <c r="B56" s="339"/>
      <c r="C56" s="339"/>
      <c r="D56" s="334" t="s">
        <v>227</v>
      </c>
      <c r="E56" s="335">
        <v>377</v>
      </c>
      <c r="F56" s="336">
        <v>13701.448779999999</v>
      </c>
      <c r="G56" s="337">
        <v>4922.8647899999996</v>
      </c>
      <c r="H56" s="337">
        <v>18624.313570000002</v>
      </c>
      <c r="I56" s="337">
        <v>47427.190600000002</v>
      </c>
      <c r="J56" s="337">
        <v>16626.791659999999</v>
      </c>
      <c r="K56" s="337">
        <v>64053.982259999997</v>
      </c>
      <c r="L56" s="337">
        <v>2037.5582099999999</v>
      </c>
      <c r="M56" s="337">
        <v>516.15229999999997</v>
      </c>
      <c r="N56" s="337">
        <v>2553.7105099999999</v>
      </c>
      <c r="O56" s="337">
        <v>85232.006340000007</v>
      </c>
      <c r="P56" s="337">
        <v>11.494969999999999</v>
      </c>
      <c r="Q56" s="337">
        <v>1.4114599999999999</v>
      </c>
      <c r="R56" s="338">
        <v>12.90643</v>
      </c>
      <c r="S56" s="7"/>
      <c r="T56" s="7"/>
      <c r="U56" s="7"/>
      <c r="V56" s="7"/>
      <c r="W56" s="7"/>
      <c r="X56" s="7"/>
      <c r="Y56" s="7"/>
      <c r="Z56" s="7"/>
      <c r="AA56" s="7"/>
      <c r="AB56" s="7"/>
    </row>
    <row r="57" spans="1:28" s="313" customFormat="1">
      <c r="A57" s="339"/>
      <c r="B57" s="339"/>
      <c r="C57" s="339"/>
      <c r="D57" s="334" t="s">
        <v>228</v>
      </c>
      <c r="E57" s="335">
        <v>620</v>
      </c>
      <c r="F57" s="336">
        <v>6245.2910999999995</v>
      </c>
      <c r="G57" s="337">
        <v>737.70742000000007</v>
      </c>
      <c r="H57" s="337">
        <v>6982.9985199999992</v>
      </c>
      <c r="I57" s="337">
        <v>33847.211940000001</v>
      </c>
      <c r="J57" s="337">
        <v>10297.783599999999</v>
      </c>
      <c r="K57" s="337">
        <v>44144.995539999996</v>
      </c>
      <c r="L57" s="337">
        <v>292.46064000000001</v>
      </c>
      <c r="M57" s="337">
        <v>256.14872000000003</v>
      </c>
      <c r="N57" s="337">
        <v>548.60936000000004</v>
      </c>
      <c r="O57" s="337">
        <v>51676.603419999999</v>
      </c>
      <c r="P57" s="337">
        <v>3.7179199999999999</v>
      </c>
      <c r="Q57" s="337">
        <v>1.5170999999999999</v>
      </c>
      <c r="R57" s="338">
        <v>5.2350200000000005</v>
      </c>
      <c r="S57" s="7"/>
      <c r="T57" s="7"/>
      <c r="U57" s="7"/>
      <c r="V57" s="7"/>
      <c r="W57" s="7"/>
      <c r="X57" s="7"/>
      <c r="Y57" s="7"/>
      <c r="Z57" s="7"/>
      <c r="AA57" s="7"/>
      <c r="AB57" s="7"/>
    </row>
    <row r="58" spans="1:28" s="313" customFormat="1">
      <c r="A58" s="339"/>
      <c r="B58" s="339"/>
      <c r="C58" s="339"/>
      <c r="D58" s="339"/>
      <c r="E58" s="340">
        <v>325</v>
      </c>
      <c r="F58" s="341">
        <v>24779.564340000001</v>
      </c>
      <c r="G58" s="342">
        <v>17940.407350000001</v>
      </c>
      <c r="H58" s="342">
        <v>42719.971689999998</v>
      </c>
      <c r="I58" s="342">
        <v>70749.401140000002</v>
      </c>
      <c r="J58" s="342">
        <v>37889.821680000001</v>
      </c>
      <c r="K58" s="342">
        <v>108639.22282</v>
      </c>
      <c r="L58" s="342">
        <v>3135.5439500000002</v>
      </c>
      <c r="M58" s="342">
        <v>1735.59718</v>
      </c>
      <c r="N58" s="342">
        <v>4871.14113</v>
      </c>
      <c r="O58" s="342">
        <v>156230.33563999998</v>
      </c>
      <c r="P58" s="342">
        <v>40.289010000000005</v>
      </c>
      <c r="Q58" s="342">
        <v>10.4671</v>
      </c>
      <c r="R58" s="343">
        <v>50.75611</v>
      </c>
      <c r="S58" s="7"/>
      <c r="T58" s="7"/>
      <c r="U58" s="7"/>
      <c r="V58" s="7"/>
      <c r="W58" s="7"/>
      <c r="X58" s="7"/>
      <c r="Y58" s="7"/>
      <c r="Z58" s="7"/>
      <c r="AA58" s="7"/>
      <c r="AB58" s="7"/>
    </row>
    <row r="59" spans="1:28" s="313" customFormat="1">
      <c r="A59" s="339"/>
      <c r="B59" s="339"/>
      <c r="C59" s="334" t="s">
        <v>229</v>
      </c>
      <c r="D59" s="334" t="s">
        <v>230</v>
      </c>
      <c r="E59" s="335">
        <v>102</v>
      </c>
      <c r="F59" s="336">
        <v>23851.863260000002</v>
      </c>
      <c r="G59" s="337">
        <v>3712.2315800000001</v>
      </c>
      <c r="H59" s="337">
        <v>27564.094840000002</v>
      </c>
      <c r="I59" s="337">
        <v>65465.23674</v>
      </c>
      <c r="J59" s="337">
        <v>13043.53448</v>
      </c>
      <c r="K59" s="337">
        <v>78508.771219999995</v>
      </c>
      <c r="L59" s="337">
        <v>650.25837000000001</v>
      </c>
      <c r="M59" s="337">
        <v>1141.5290299999999</v>
      </c>
      <c r="N59" s="337">
        <v>1791.7873999999999</v>
      </c>
      <c r="O59" s="337">
        <v>107864.65345999999</v>
      </c>
      <c r="P59" s="337">
        <v>65071.676289999996</v>
      </c>
      <c r="Q59" s="337">
        <v>292.71317999999997</v>
      </c>
      <c r="R59" s="338">
        <v>65364.389470000002</v>
      </c>
      <c r="S59" s="7"/>
      <c r="T59" s="7"/>
      <c r="U59" s="7"/>
      <c r="V59" s="7"/>
      <c r="W59" s="7"/>
      <c r="X59" s="7"/>
      <c r="Y59" s="7"/>
      <c r="Z59" s="7"/>
      <c r="AA59" s="7"/>
      <c r="AB59" s="7"/>
    </row>
    <row r="60" spans="1:28" s="313" customFormat="1">
      <c r="A60" s="339"/>
      <c r="B60" s="339"/>
      <c r="C60" s="334" t="s">
        <v>231</v>
      </c>
      <c r="D60" s="334" t="s">
        <v>232</v>
      </c>
      <c r="E60" s="335">
        <v>376</v>
      </c>
      <c r="F60" s="336">
        <v>1501.6149499999999</v>
      </c>
      <c r="G60" s="337">
        <v>23.189880000000002</v>
      </c>
      <c r="H60" s="337">
        <v>1524.80483</v>
      </c>
      <c r="I60" s="337">
        <v>7226.2603200000003</v>
      </c>
      <c r="J60" s="337">
        <v>2143.1554000000001</v>
      </c>
      <c r="K60" s="337">
        <v>9369.4157200000009</v>
      </c>
      <c r="L60" s="337">
        <v>0.71453999999999995</v>
      </c>
      <c r="M60" s="337">
        <v>6.8452500000000001</v>
      </c>
      <c r="N60" s="337">
        <v>7.5597899999999996</v>
      </c>
      <c r="O60" s="337">
        <v>10901.780339999999</v>
      </c>
      <c r="P60" s="337">
        <v>0</v>
      </c>
      <c r="Q60" s="337">
        <v>0</v>
      </c>
      <c r="R60" s="338">
        <v>0</v>
      </c>
      <c r="S60" s="7"/>
      <c r="T60" s="7"/>
      <c r="U60" s="7"/>
      <c r="V60" s="7"/>
      <c r="W60" s="7"/>
      <c r="X60" s="7"/>
      <c r="Y60" s="7"/>
      <c r="Z60" s="7"/>
      <c r="AA60" s="7"/>
      <c r="AB60" s="7"/>
    </row>
    <row r="61" spans="1:28" s="313" customFormat="1">
      <c r="A61" s="339"/>
      <c r="B61" s="339"/>
      <c r="C61" s="339"/>
      <c r="D61" s="334" t="s">
        <v>231</v>
      </c>
      <c r="E61" s="335">
        <v>622</v>
      </c>
      <c r="F61" s="336">
        <v>3144.29936</v>
      </c>
      <c r="G61" s="337">
        <v>3768.96108</v>
      </c>
      <c r="H61" s="337">
        <v>6913.26044</v>
      </c>
      <c r="I61" s="337">
        <v>41363.541159999993</v>
      </c>
      <c r="J61" s="337">
        <v>20934.699769999999</v>
      </c>
      <c r="K61" s="337">
        <v>62298.24093</v>
      </c>
      <c r="L61" s="337">
        <v>2371.6198100000001</v>
      </c>
      <c r="M61" s="337">
        <v>878.78814999999997</v>
      </c>
      <c r="N61" s="337">
        <v>3250.40796</v>
      </c>
      <c r="O61" s="337">
        <v>72461.909329999995</v>
      </c>
      <c r="P61" s="337">
        <v>2.05158</v>
      </c>
      <c r="Q61" s="337">
        <v>3.8294099999999998</v>
      </c>
      <c r="R61" s="338">
        <v>5.8809899999999997</v>
      </c>
      <c r="S61" s="7"/>
      <c r="T61" s="7"/>
      <c r="U61" s="7"/>
      <c r="V61" s="7"/>
      <c r="W61" s="7"/>
      <c r="X61" s="7"/>
      <c r="Y61" s="7"/>
      <c r="Z61" s="7"/>
      <c r="AA61" s="7"/>
      <c r="AB61" s="7"/>
    </row>
    <row r="62" spans="1:28" s="313" customFormat="1">
      <c r="A62" s="339"/>
      <c r="B62" s="334" t="s">
        <v>10</v>
      </c>
      <c r="C62" s="334" t="s">
        <v>10</v>
      </c>
      <c r="D62" s="334" t="s">
        <v>10</v>
      </c>
      <c r="E62" s="335">
        <v>62</v>
      </c>
      <c r="F62" s="336">
        <v>25240.295850000002</v>
      </c>
      <c r="G62" s="337">
        <v>2073.4791999999998</v>
      </c>
      <c r="H62" s="337">
        <v>27313.77505</v>
      </c>
      <c r="I62" s="337">
        <v>85748.869080000004</v>
      </c>
      <c r="J62" s="337">
        <v>5765.3417099999997</v>
      </c>
      <c r="K62" s="337">
        <v>91514.210790000012</v>
      </c>
      <c r="L62" s="337">
        <v>2462.7942799999996</v>
      </c>
      <c r="M62" s="337">
        <v>109.22452</v>
      </c>
      <c r="N62" s="337">
        <v>2572.0187999999998</v>
      </c>
      <c r="O62" s="337">
        <v>121400.00464</v>
      </c>
      <c r="P62" s="337">
        <v>53249.659590000003</v>
      </c>
      <c r="Q62" s="337">
        <v>250.88429000000002</v>
      </c>
      <c r="R62" s="338">
        <v>53500.543880000005</v>
      </c>
      <c r="S62" s="7"/>
      <c r="T62" s="7"/>
      <c r="U62" s="7"/>
      <c r="V62" s="7"/>
      <c r="W62" s="7"/>
      <c r="X62" s="7"/>
      <c r="Y62" s="7"/>
      <c r="Z62" s="7"/>
      <c r="AA62" s="7"/>
      <c r="AB62" s="7"/>
    </row>
    <row r="63" spans="1:28" s="313" customFormat="1">
      <c r="A63" s="339"/>
      <c r="B63" s="334" t="s">
        <v>233</v>
      </c>
      <c r="C63" s="334" t="s">
        <v>233</v>
      </c>
      <c r="D63" s="334" t="s">
        <v>233</v>
      </c>
      <c r="E63" s="335">
        <v>46</v>
      </c>
      <c r="F63" s="336">
        <v>58182.997390000004</v>
      </c>
      <c r="G63" s="337">
        <v>9185.5469700000012</v>
      </c>
      <c r="H63" s="337">
        <v>67368.54436</v>
      </c>
      <c r="I63" s="337">
        <v>192707.41609000001</v>
      </c>
      <c r="J63" s="337">
        <v>38080.809249999998</v>
      </c>
      <c r="K63" s="337">
        <v>230788.22534</v>
      </c>
      <c r="L63" s="337">
        <v>6309.0861999999997</v>
      </c>
      <c r="M63" s="337">
        <v>1521.9123999999999</v>
      </c>
      <c r="N63" s="337">
        <v>7830.9985999999999</v>
      </c>
      <c r="O63" s="337">
        <v>305987.7683</v>
      </c>
      <c r="P63" s="337">
        <v>310990.82551999995</v>
      </c>
      <c r="Q63" s="337">
        <v>7476.28629</v>
      </c>
      <c r="R63" s="338">
        <v>318467.11181000003</v>
      </c>
      <c r="S63" s="7"/>
      <c r="T63" s="7"/>
      <c r="U63" s="7"/>
      <c r="V63" s="7"/>
      <c r="W63" s="7"/>
      <c r="X63" s="7"/>
      <c r="Y63" s="7"/>
      <c r="Z63" s="7"/>
      <c r="AA63" s="7"/>
      <c r="AB63" s="7"/>
    </row>
    <row r="64" spans="1:28" s="313" customFormat="1">
      <c r="A64" s="339"/>
      <c r="B64" s="339"/>
      <c r="C64" s="339"/>
      <c r="D64" s="339"/>
      <c r="E64" s="340">
        <v>589</v>
      </c>
      <c r="F64" s="341">
        <v>12574.379800000001</v>
      </c>
      <c r="G64" s="342">
        <v>3135.16831</v>
      </c>
      <c r="H64" s="342">
        <v>15709.54811</v>
      </c>
      <c r="I64" s="342">
        <v>41689.345159999997</v>
      </c>
      <c r="J64" s="342">
        <v>15264.877039999999</v>
      </c>
      <c r="K64" s="342">
        <v>56954.222200000004</v>
      </c>
      <c r="L64" s="342">
        <v>1933.91264</v>
      </c>
      <c r="M64" s="342">
        <v>143.55467999999999</v>
      </c>
      <c r="N64" s="342">
        <v>2077.4673200000002</v>
      </c>
      <c r="O64" s="342">
        <v>74741.237629999989</v>
      </c>
      <c r="P64" s="342">
        <v>27.798400000000001</v>
      </c>
      <c r="Q64" s="342">
        <v>0.13009000000000001</v>
      </c>
      <c r="R64" s="343">
        <v>27.92849</v>
      </c>
      <c r="S64" s="7"/>
      <c r="T64" s="7"/>
      <c r="U64" s="7"/>
      <c r="V64" s="7"/>
      <c r="W64" s="7"/>
      <c r="X64" s="7"/>
      <c r="Y64" s="7"/>
      <c r="Z64" s="7"/>
      <c r="AA64" s="7"/>
      <c r="AB64" s="7"/>
    </row>
    <row r="65" spans="1:28" s="313" customFormat="1">
      <c r="A65" s="339"/>
      <c r="B65" s="339"/>
      <c r="C65" s="334" t="s">
        <v>234</v>
      </c>
      <c r="D65" s="334" t="s">
        <v>235</v>
      </c>
      <c r="E65" s="335">
        <v>47</v>
      </c>
      <c r="F65" s="336">
        <v>23893.02866</v>
      </c>
      <c r="G65" s="337">
        <v>2431.05069</v>
      </c>
      <c r="H65" s="337">
        <v>26324.07935</v>
      </c>
      <c r="I65" s="337">
        <v>75373.674900000013</v>
      </c>
      <c r="J65" s="337">
        <v>10728.24158</v>
      </c>
      <c r="K65" s="337">
        <v>86101.91648</v>
      </c>
      <c r="L65" s="337">
        <v>932.79366000000005</v>
      </c>
      <c r="M65" s="337">
        <v>422.99854999999997</v>
      </c>
      <c r="N65" s="337">
        <v>1355.7922100000001</v>
      </c>
      <c r="O65" s="337">
        <v>113781.78804</v>
      </c>
      <c r="P65" s="337">
        <v>82185.546770000001</v>
      </c>
      <c r="Q65" s="337">
        <v>251.51875000000001</v>
      </c>
      <c r="R65" s="338">
        <v>82437.065519999989</v>
      </c>
      <c r="S65" s="7"/>
      <c r="T65" s="7"/>
      <c r="U65" s="7"/>
      <c r="V65" s="7"/>
      <c r="W65" s="7"/>
      <c r="X65" s="7"/>
      <c r="Y65" s="7"/>
      <c r="Z65" s="7"/>
      <c r="AA65" s="7"/>
      <c r="AB65" s="7"/>
    </row>
    <row r="66" spans="1:28" s="313" customFormat="1">
      <c r="A66" s="339"/>
      <c r="B66" s="334" t="s">
        <v>12</v>
      </c>
      <c r="C66" s="334" t="s">
        <v>236</v>
      </c>
      <c r="D66" s="334" t="s">
        <v>237</v>
      </c>
      <c r="E66" s="335">
        <v>66</v>
      </c>
      <c r="F66" s="336">
        <v>36225.114889999997</v>
      </c>
      <c r="G66" s="337">
        <v>30987.977999999999</v>
      </c>
      <c r="H66" s="337">
        <v>67213.09289</v>
      </c>
      <c r="I66" s="337">
        <v>117844.0493</v>
      </c>
      <c r="J66" s="337">
        <v>27729.818139999999</v>
      </c>
      <c r="K66" s="337">
        <v>145573.86744</v>
      </c>
      <c r="L66" s="337">
        <v>6051.6512199999997</v>
      </c>
      <c r="M66" s="337">
        <v>2633.1012500000002</v>
      </c>
      <c r="N66" s="337">
        <v>8684.7524700000013</v>
      </c>
      <c r="O66" s="337">
        <v>221471.71280000001</v>
      </c>
      <c r="P66" s="337">
        <v>293030.23407999997</v>
      </c>
      <c r="Q66" s="337">
        <v>162771.82829</v>
      </c>
      <c r="R66" s="338">
        <v>455802.06237</v>
      </c>
      <c r="S66" s="7"/>
      <c r="T66" s="7"/>
      <c r="U66" s="7"/>
      <c r="V66" s="7"/>
      <c r="W66" s="7"/>
      <c r="X66" s="7"/>
      <c r="Y66" s="7"/>
      <c r="Z66" s="7"/>
      <c r="AA66" s="7"/>
      <c r="AB66" s="7"/>
    </row>
    <row r="67" spans="1:28" s="313" customFormat="1">
      <c r="A67" s="339"/>
      <c r="B67" s="339"/>
      <c r="C67" s="339"/>
      <c r="D67" s="339"/>
      <c r="E67" s="340">
        <v>304</v>
      </c>
      <c r="F67" s="341">
        <v>54356.631479999996</v>
      </c>
      <c r="G67" s="342">
        <v>53519.04047</v>
      </c>
      <c r="H67" s="342">
        <v>107875.67195</v>
      </c>
      <c r="I67" s="342">
        <v>58491.098469999997</v>
      </c>
      <c r="J67" s="342">
        <v>23797.816190000001</v>
      </c>
      <c r="K67" s="342">
        <v>82288.914659999995</v>
      </c>
      <c r="L67" s="342">
        <v>2843.3465099999999</v>
      </c>
      <c r="M67" s="342">
        <v>286.69079999999997</v>
      </c>
      <c r="N67" s="342">
        <v>3130.0373100000002</v>
      </c>
      <c r="O67" s="342">
        <v>193294.62391999998</v>
      </c>
      <c r="P67" s="342">
        <v>18.896639999999998</v>
      </c>
      <c r="Q67" s="342">
        <v>53.733760000000004</v>
      </c>
      <c r="R67" s="343">
        <v>72.630399999999995</v>
      </c>
      <c r="S67" s="7"/>
      <c r="T67" s="7"/>
      <c r="U67" s="7"/>
      <c r="V67" s="7"/>
      <c r="W67" s="7"/>
      <c r="X67" s="7"/>
      <c r="Y67" s="7"/>
      <c r="Z67" s="7"/>
      <c r="AA67" s="7"/>
      <c r="AB67" s="7"/>
    </row>
    <row r="68" spans="1:28" s="313" customFormat="1">
      <c r="A68" s="339"/>
      <c r="B68" s="339"/>
      <c r="C68" s="334" t="s">
        <v>12</v>
      </c>
      <c r="D68" s="334" t="s">
        <v>12</v>
      </c>
      <c r="E68" s="335">
        <v>63</v>
      </c>
      <c r="F68" s="336">
        <v>94153.707219999997</v>
      </c>
      <c r="G68" s="337">
        <v>58485.371429999999</v>
      </c>
      <c r="H68" s="337">
        <v>152639.07865000001</v>
      </c>
      <c r="I68" s="337">
        <v>311382.89873000002</v>
      </c>
      <c r="J68" s="337">
        <v>81434.946670000005</v>
      </c>
      <c r="K68" s="337">
        <v>392817.84539999999</v>
      </c>
      <c r="L68" s="337">
        <v>16190.35591</v>
      </c>
      <c r="M68" s="337">
        <v>11114.47402</v>
      </c>
      <c r="N68" s="337">
        <v>27304.82993</v>
      </c>
      <c r="O68" s="337">
        <v>572761.75398000004</v>
      </c>
      <c r="P68" s="337">
        <v>348727.41450999997</v>
      </c>
      <c r="Q68" s="337">
        <v>161559.26767</v>
      </c>
      <c r="R68" s="338">
        <v>510286.68218</v>
      </c>
      <c r="S68" s="7"/>
      <c r="T68" s="7"/>
      <c r="U68" s="7"/>
      <c r="V68" s="7"/>
      <c r="W68" s="7"/>
      <c r="X68" s="7"/>
      <c r="Y68" s="7"/>
      <c r="Z68" s="7"/>
      <c r="AA68" s="7"/>
      <c r="AB68" s="7"/>
    </row>
    <row r="69" spans="1:28" s="313" customFormat="1">
      <c r="A69" s="339"/>
      <c r="B69" s="339"/>
      <c r="C69" s="339"/>
      <c r="D69" s="339"/>
      <c r="E69" s="340">
        <v>618</v>
      </c>
      <c r="F69" s="341">
        <v>12273.384970000001</v>
      </c>
      <c r="G69" s="342">
        <v>3350.38571</v>
      </c>
      <c r="H69" s="342">
        <v>15623.77068</v>
      </c>
      <c r="I69" s="342">
        <v>26690.89488</v>
      </c>
      <c r="J69" s="342">
        <v>12592.465769999999</v>
      </c>
      <c r="K69" s="342">
        <v>39283.360649999995</v>
      </c>
      <c r="L69" s="342">
        <v>1016.6336600000001</v>
      </c>
      <c r="M69" s="342">
        <v>102.8918</v>
      </c>
      <c r="N69" s="342">
        <v>1119.5254600000001</v>
      </c>
      <c r="O69" s="342">
        <v>56026.656790000001</v>
      </c>
      <c r="P69" s="342">
        <v>3.0023499999999999</v>
      </c>
      <c r="Q69" s="342">
        <v>2.40598</v>
      </c>
      <c r="R69" s="343">
        <v>5.4083300000000003</v>
      </c>
      <c r="S69" s="7"/>
      <c r="T69" s="7"/>
      <c r="U69" s="7"/>
      <c r="V69" s="7"/>
      <c r="W69" s="7"/>
      <c r="X69" s="7"/>
      <c r="Y69" s="7"/>
      <c r="Z69" s="7"/>
      <c r="AA69" s="7"/>
      <c r="AB69" s="7"/>
    </row>
    <row r="70" spans="1:28" s="313" customFormat="1">
      <c r="A70" s="339"/>
      <c r="B70" s="339"/>
      <c r="C70" s="339"/>
      <c r="D70" s="339"/>
      <c r="E70" s="340">
        <v>402</v>
      </c>
      <c r="F70" s="341">
        <v>27129.56522</v>
      </c>
      <c r="G70" s="342">
        <v>35698.589119999997</v>
      </c>
      <c r="H70" s="342">
        <v>62828.154340000001</v>
      </c>
      <c r="I70" s="342">
        <v>60158.609630000006</v>
      </c>
      <c r="J70" s="342">
        <v>25218.276510000003</v>
      </c>
      <c r="K70" s="342">
        <v>85376.886140000002</v>
      </c>
      <c r="L70" s="342">
        <v>3467.1129000000001</v>
      </c>
      <c r="M70" s="342">
        <v>1747.7177799999999</v>
      </c>
      <c r="N70" s="342">
        <v>5214.83068</v>
      </c>
      <c r="O70" s="342">
        <v>153419.87116000001</v>
      </c>
      <c r="P70" s="342">
        <v>15.20881</v>
      </c>
      <c r="Q70" s="342">
        <v>4.7997399999999999</v>
      </c>
      <c r="R70" s="343">
        <v>20.00855</v>
      </c>
      <c r="S70" s="7"/>
      <c r="T70" s="7"/>
      <c r="U70" s="7"/>
      <c r="V70" s="7"/>
      <c r="W70" s="7"/>
      <c r="X70" s="7"/>
      <c r="Y70" s="7"/>
      <c r="Z70" s="7"/>
      <c r="AA70" s="7"/>
      <c r="AB70" s="7"/>
    </row>
    <row r="71" spans="1:28" s="313" customFormat="1">
      <c r="A71" s="339"/>
      <c r="B71" s="339"/>
      <c r="C71" s="334" t="s">
        <v>238</v>
      </c>
      <c r="D71" s="334" t="s">
        <v>238</v>
      </c>
      <c r="E71" s="335">
        <v>67</v>
      </c>
      <c r="F71" s="336">
        <v>47569.674450000006</v>
      </c>
      <c r="G71" s="337">
        <v>84238.016690000004</v>
      </c>
      <c r="H71" s="337">
        <v>131807.69114000001</v>
      </c>
      <c r="I71" s="337">
        <v>84019.669549999991</v>
      </c>
      <c r="J71" s="337">
        <v>68257.338610000006</v>
      </c>
      <c r="K71" s="337">
        <v>152277.00816</v>
      </c>
      <c r="L71" s="337">
        <v>3902.8666600000001</v>
      </c>
      <c r="M71" s="337">
        <v>765.30740000000003</v>
      </c>
      <c r="N71" s="337">
        <v>4668.1740599999994</v>
      </c>
      <c r="O71" s="337">
        <v>288752.87336000003</v>
      </c>
      <c r="P71" s="337">
        <v>93631.043959999995</v>
      </c>
      <c r="Q71" s="337">
        <v>6148.6523899999993</v>
      </c>
      <c r="R71" s="338">
        <v>99779.696349999998</v>
      </c>
      <c r="S71" s="7"/>
      <c r="T71" s="7"/>
      <c r="U71" s="7"/>
      <c r="V71" s="7"/>
      <c r="W71" s="7"/>
      <c r="X71" s="7"/>
      <c r="Y71" s="7"/>
      <c r="Z71" s="7"/>
      <c r="AA71" s="7"/>
      <c r="AB71" s="7"/>
    </row>
    <row r="72" spans="1:28" s="313" customFormat="1">
      <c r="A72" s="339"/>
      <c r="B72" s="339"/>
      <c r="C72" s="339"/>
      <c r="D72" s="334" t="s">
        <v>239</v>
      </c>
      <c r="E72" s="335">
        <v>68</v>
      </c>
      <c r="F72" s="336">
        <v>18613.36897</v>
      </c>
      <c r="G72" s="337">
        <v>38379.591970000001</v>
      </c>
      <c r="H72" s="337">
        <v>56992.960939999997</v>
      </c>
      <c r="I72" s="337">
        <v>69943.839219999994</v>
      </c>
      <c r="J72" s="337">
        <v>156027.75844999999</v>
      </c>
      <c r="K72" s="337">
        <v>225971.59766999999</v>
      </c>
      <c r="L72" s="337">
        <v>4295.1335799999997</v>
      </c>
      <c r="M72" s="337">
        <v>3150.3753900000002</v>
      </c>
      <c r="N72" s="337">
        <v>7445.5089699999999</v>
      </c>
      <c r="O72" s="337">
        <v>290410.06757999997</v>
      </c>
      <c r="P72" s="337">
        <v>26581.759329999997</v>
      </c>
      <c r="Q72" s="337">
        <v>519.83497</v>
      </c>
      <c r="R72" s="338">
        <v>27101.594300000001</v>
      </c>
      <c r="S72" s="7"/>
      <c r="T72" s="7"/>
      <c r="U72" s="7"/>
      <c r="V72" s="7"/>
      <c r="W72" s="7"/>
      <c r="X72" s="7"/>
      <c r="Y72" s="7"/>
      <c r="Z72" s="7"/>
      <c r="AA72" s="7"/>
      <c r="AB72" s="7"/>
    </row>
    <row r="73" spans="1:28" s="313" customFormat="1">
      <c r="A73" s="339"/>
      <c r="B73" s="339"/>
      <c r="C73" s="334" t="s">
        <v>240</v>
      </c>
      <c r="D73" s="334" t="s">
        <v>240</v>
      </c>
      <c r="E73" s="335">
        <v>69</v>
      </c>
      <c r="F73" s="336">
        <v>42318.06768</v>
      </c>
      <c r="G73" s="337">
        <v>12827.58792</v>
      </c>
      <c r="H73" s="337">
        <v>55145.655599999998</v>
      </c>
      <c r="I73" s="337">
        <v>158619.84516999999</v>
      </c>
      <c r="J73" s="337">
        <v>26344.289390000002</v>
      </c>
      <c r="K73" s="337">
        <v>184964.13456000001</v>
      </c>
      <c r="L73" s="337">
        <v>8069.0628899999992</v>
      </c>
      <c r="M73" s="337">
        <v>2340.0730600000002</v>
      </c>
      <c r="N73" s="337">
        <v>10409.13595</v>
      </c>
      <c r="O73" s="337">
        <v>250518.92611</v>
      </c>
      <c r="P73" s="337">
        <v>79799.498170000006</v>
      </c>
      <c r="Q73" s="337">
        <v>1928.83681</v>
      </c>
      <c r="R73" s="338">
        <v>81728.33498</v>
      </c>
      <c r="S73" s="7"/>
      <c r="T73" s="7"/>
      <c r="U73" s="7"/>
      <c r="V73" s="7"/>
      <c r="W73" s="7"/>
      <c r="X73" s="7"/>
      <c r="Y73" s="7"/>
      <c r="Z73" s="7"/>
      <c r="AA73" s="7"/>
      <c r="AB73" s="7"/>
    </row>
    <row r="74" spans="1:28" s="313" customFormat="1">
      <c r="A74" s="339"/>
      <c r="B74" s="334" t="s">
        <v>241</v>
      </c>
      <c r="C74" s="334" t="s">
        <v>242</v>
      </c>
      <c r="D74" s="334" t="s">
        <v>242</v>
      </c>
      <c r="E74" s="335">
        <v>80</v>
      </c>
      <c r="F74" s="336">
        <v>21051.26354</v>
      </c>
      <c r="G74" s="337">
        <v>4033.66464</v>
      </c>
      <c r="H74" s="337">
        <v>25084.928179999999</v>
      </c>
      <c r="I74" s="337">
        <v>61772.955710000002</v>
      </c>
      <c r="J74" s="337">
        <v>15974.8549</v>
      </c>
      <c r="K74" s="337">
        <v>77747.81061</v>
      </c>
      <c r="L74" s="337">
        <v>2929.1711099999998</v>
      </c>
      <c r="M74" s="337">
        <v>335.39027000000004</v>
      </c>
      <c r="N74" s="337">
        <v>3264.5613800000001</v>
      </c>
      <c r="O74" s="337">
        <v>106097.30017</v>
      </c>
      <c r="P74" s="337">
        <v>113969.24220000001</v>
      </c>
      <c r="Q74" s="337">
        <v>1730.57051</v>
      </c>
      <c r="R74" s="338">
        <v>115699.81271</v>
      </c>
      <c r="S74" s="7"/>
      <c r="T74" s="7"/>
      <c r="U74" s="7"/>
      <c r="V74" s="7"/>
      <c r="W74" s="7"/>
      <c r="X74" s="7"/>
      <c r="Y74" s="7"/>
      <c r="Z74" s="7"/>
      <c r="AA74" s="7"/>
      <c r="AB74" s="7"/>
    </row>
    <row r="75" spans="1:28" s="313" customFormat="1">
      <c r="A75" s="339"/>
      <c r="B75" s="339"/>
      <c r="C75" s="339"/>
      <c r="D75" s="334" t="s">
        <v>243</v>
      </c>
      <c r="E75" s="335">
        <v>428</v>
      </c>
      <c r="F75" s="336">
        <v>13360.98076</v>
      </c>
      <c r="G75" s="337">
        <v>16002.95571</v>
      </c>
      <c r="H75" s="337">
        <v>29363.936470000001</v>
      </c>
      <c r="I75" s="337">
        <v>73876.409650000001</v>
      </c>
      <c r="J75" s="337">
        <v>3243.47138</v>
      </c>
      <c r="K75" s="337">
        <v>77119.881030000004</v>
      </c>
      <c r="L75" s="337">
        <v>826.94409999999993</v>
      </c>
      <c r="M75" s="337">
        <v>62.652470000000001</v>
      </c>
      <c r="N75" s="337">
        <v>889.59656999999993</v>
      </c>
      <c r="O75" s="337">
        <v>107373.41407</v>
      </c>
      <c r="P75" s="337">
        <v>50088.593150000001</v>
      </c>
      <c r="Q75" s="337">
        <v>423.05778000000004</v>
      </c>
      <c r="R75" s="338">
        <v>50511.650929999996</v>
      </c>
      <c r="S75" s="7"/>
      <c r="T75" s="7"/>
      <c r="U75" s="7"/>
      <c r="V75" s="7"/>
      <c r="W75" s="7"/>
      <c r="X75" s="7"/>
      <c r="Y75" s="7"/>
      <c r="Z75" s="7"/>
      <c r="AA75" s="7"/>
      <c r="AB75" s="7"/>
    </row>
    <row r="76" spans="1:28" s="313" customFormat="1">
      <c r="A76" s="339"/>
      <c r="B76" s="339"/>
      <c r="C76" s="334" t="s">
        <v>244</v>
      </c>
      <c r="D76" s="334" t="s">
        <v>245</v>
      </c>
      <c r="E76" s="335">
        <v>73</v>
      </c>
      <c r="F76" s="336">
        <v>3990.7754</v>
      </c>
      <c r="G76" s="337">
        <v>111.88832000000001</v>
      </c>
      <c r="H76" s="337">
        <v>4102.6637200000005</v>
      </c>
      <c r="I76" s="337">
        <v>17468.54406</v>
      </c>
      <c r="J76" s="337">
        <v>6851.9037400000007</v>
      </c>
      <c r="K76" s="337">
        <v>24320.447800000002</v>
      </c>
      <c r="L76" s="337">
        <v>3349.41435</v>
      </c>
      <c r="M76" s="337">
        <v>1788.8515300000001</v>
      </c>
      <c r="N76" s="337">
        <v>5138.2658799999999</v>
      </c>
      <c r="O76" s="337">
        <v>33561.377399999998</v>
      </c>
      <c r="P76" s="337">
        <v>1.80271</v>
      </c>
      <c r="Q76" s="337">
        <v>0.11940000000000001</v>
      </c>
      <c r="R76" s="338">
        <v>1.92211</v>
      </c>
      <c r="S76" s="7"/>
      <c r="T76" s="7"/>
      <c r="U76" s="7"/>
      <c r="V76" s="7"/>
      <c r="W76" s="7"/>
      <c r="X76" s="7"/>
      <c r="Y76" s="7"/>
      <c r="Z76" s="7"/>
      <c r="AA76" s="7"/>
      <c r="AB76" s="7"/>
    </row>
    <row r="77" spans="1:28" s="313" customFormat="1">
      <c r="A77" s="339"/>
      <c r="B77" s="339"/>
      <c r="C77" s="339"/>
      <c r="D77" s="339"/>
      <c r="E77" s="340">
        <v>482</v>
      </c>
      <c r="F77" s="341">
        <v>30083.248350000002</v>
      </c>
      <c r="G77" s="342">
        <v>10940.623589999999</v>
      </c>
      <c r="H77" s="342">
        <v>41023.871939999997</v>
      </c>
      <c r="I77" s="342">
        <v>105407.9123</v>
      </c>
      <c r="J77" s="342">
        <v>33877.308039999996</v>
      </c>
      <c r="K77" s="342">
        <v>139285.22034</v>
      </c>
      <c r="L77" s="342">
        <v>2436.7486600000002</v>
      </c>
      <c r="M77" s="342">
        <v>2008.8612599999999</v>
      </c>
      <c r="N77" s="342">
        <v>4445.6099199999999</v>
      </c>
      <c r="O77" s="342">
        <v>184754.7022</v>
      </c>
      <c r="P77" s="342">
        <v>39.021830000000001</v>
      </c>
      <c r="Q77" s="342">
        <v>8.9466599999999996</v>
      </c>
      <c r="R77" s="343">
        <v>47.968489999999996</v>
      </c>
      <c r="S77" s="7"/>
      <c r="T77" s="7"/>
      <c r="U77" s="7"/>
      <c r="V77" s="7"/>
      <c r="W77" s="7"/>
      <c r="X77" s="7"/>
      <c r="Y77" s="7"/>
      <c r="Z77" s="7"/>
      <c r="AA77" s="7"/>
      <c r="AB77" s="7"/>
    </row>
    <row r="78" spans="1:28" s="313" customFormat="1">
      <c r="A78" s="339"/>
      <c r="B78" s="339"/>
      <c r="C78" s="339"/>
      <c r="D78" s="334" t="s">
        <v>244</v>
      </c>
      <c r="E78" s="335">
        <v>71</v>
      </c>
      <c r="F78" s="336">
        <v>143238.54102999999</v>
      </c>
      <c r="G78" s="337">
        <v>23864.591079999998</v>
      </c>
      <c r="H78" s="337">
        <v>167103.13211000001</v>
      </c>
      <c r="I78" s="337">
        <v>256371.76843999999</v>
      </c>
      <c r="J78" s="337">
        <v>83890.506829999998</v>
      </c>
      <c r="K78" s="337">
        <v>340262.27526999998</v>
      </c>
      <c r="L78" s="337">
        <v>16801.609629999999</v>
      </c>
      <c r="M78" s="337">
        <v>12576.54002</v>
      </c>
      <c r="N78" s="337">
        <v>29378.149649999999</v>
      </c>
      <c r="O78" s="337">
        <v>536743.55703000003</v>
      </c>
      <c r="P78" s="337">
        <v>586467.09247999999</v>
      </c>
      <c r="Q78" s="337">
        <v>17541.403839999999</v>
      </c>
      <c r="R78" s="338">
        <v>604008.49632000003</v>
      </c>
      <c r="S78" s="7"/>
      <c r="T78" s="7"/>
      <c r="U78" s="7"/>
      <c r="V78" s="7"/>
      <c r="W78" s="7"/>
      <c r="X78" s="7"/>
      <c r="Y78" s="7"/>
      <c r="Z78" s="7"/>
      <c r="AA78" s="7"/>
      <c r="AB78" s="7"/>
    </row>
    <row r="79" spans="1:28" s="313" customFormat="1">
      <c r="A79" s="339"/>
      <c r="B79" s="339"/>
      <c r="C79" s="339"/>
      <c r="D79" s="339"/>
      <c r="E79" s="340">
        <v>72</v>
      </c>
      <c r="F79" s="341">
        <v>20862.3043</v>
      </c>
      <c r="G79" s="342">
        <v>6034.4986600000002</v>
      </c>
      <c r="H79" s="342">
        <v>26896.802960000001</v>
      </c>
      <c r="I79" s="342">
        <v>74992.723939999996</v>
      </c>
      <c r="J79" s="342">
        <v>24904.090230000002</v>
      </c>
      <c r="K79" s="342">
        <v>99896.814169999998</v>
      </c>
      <c r="L79" s="342">
        <v>9583.7092699999994</v>
      </c>
      <c r="M79" s="342">
        <v>692.31925000000001</v>
      </c>
      <c r="N79" s="342">
        <v>10276.02852</v>
      </c>
      <c r="O79" s="342">
        <v>137069.64565000002</v>
      </c>
      <c r="P79" s="342">
        <v>12.315850000000001</v>
      </c>
      <c r="Q79" s="342">
        <v>6.1263199999999998</v>
      </c>
      <c r="R79" s="343">
        <v>18.442169999999997</v>
      </c>
      <c r="S79" s="7"/>
      <c r="T79" s="7"/>
      <c r="U79" s="7"/>
      <c r="V79" s="7"/>
      <c r="W79" s="7"/>
      <c r="X79" s="7"/>
      <c r="Y79" s="7"/>
      <c r="Z79" s="7"/>
      <c r="AA79" s="7"/>
      <c r="AB79" s="7"/>
    </row>
    <row r="80" spans="1:28" s="313" customFormat="1">
      <c r="A80" s="339"/>
      <c r="B80" s="339"/>
      <c r="C80" s="339"/>
      <c r="D80" s="339"/>
      <c r="E80" s="340">
        <v>484</v>
      </c>
      <c r="F80" s="341">
        <v>13775.5602</v>
      </c>
      <c r="G80" s="342">
        <v>1274.4023</v>
      </c>
      <c r="H80" s="342">
        <v>15049.9625</v>
      </c>
      <c r="I80" s="342">
        <v>79944.470910000004</v>
      </c>
      <c r="J80" s="342">
        <v>29091.971969999999</v>
      </c>
      <c r="K80" s="342">
        <v>109036.44288</v>
      </c>
      <c r="L80" s="342">
        <v>2494.57701</v>
      </c>
      <c r="M80" s="342">
        <v>494.69265000000001</v>
      </c>
      <c r="N80" s="342">
        <v>2989.2696599999999</v>
      </c>
      <c r="O80" s="342">
        <v>127075.67504</v>
      </c>
      <c r="P80" s="342">
        <v>6.5756600000000001</v>
      </c>
      <c r="Q80" s="342">
        <v>0.77287000000000006</v>
      </c>
      <c r="R80" s="343">
        <v>7.3485299999999993</v>
      </c>
      <c r="S80" s="7"/>
      <c r="T80" s="7"/>
      <c r="U80" s="7"/>
      <c r="V80" s="7"/>
      <c r="W80" s="7"/>
      <c r="X80" s="7"/>
      <c r="Y80" s="7"/>
      <c r="Z80" s="7"/>
      <c r="AA80" s="7"/>
      <c r="AB80" s="7"/>
    </row>
    <row r="81" spans="1:28" s="313" customFormat="1">
      <c r="A81" s="339"/>
      <c r="B81" s="339"/>
      <c r="C81" s="334" t="s">
        <v>246</v>
      </c>
      <c r="D81" s="334" t="s">
        <v>246</v>
      </c>
      <c r="E81" s="335">
        <v>74</v>
      </c>
      <c r="F81" s="336">
        <v>6878.5995599999997</v>
      </c>
      <c r="G81" s="337">
        <v>1628.5768</v>
      </c>
      <c r="H81" s="337">
        <v>8507.1763599999995</v>
      </c>
      <c r="I81" s="337">
        <v>37385.595600000001</v>
      </c>
      <c r="J81" s="337">
        <v>8387.8546200000001</v>
      </c>
      <c r="K81" s="337">
        <v>45773.450219999999</v>
      </c>
      <c r="L81" s="337">
        <v>1503.79522</v>
      </c>
      <c r="M81" s="337">
        <v>152.11384000000001</v>
      </c>
      <c r="N81" s="337">
        <v>1655.90906</v>
      </c>
      <c r="O81" s="337">
        <v>55936.535640000002</v>
      </c>
      <c r="P81" s="337">
        <v>28284.896510000002</v>
      </c>
      <c r="Q81" s="337">
        <v>19537.049879999999</v>
      </c>
      <c r="R81" s="338">
        <v>47821.946389999997</v>
      </c>
      <c r="S81" s="7"/>
      <c r="T81" s="7"/>
      <c r="U81" s="7"/>
      <c r="V81" s="7"/>
      <c r="W81" s="7"/>
      <c r="X81" s="7"/>
      <c r="Y81" s="7"/>
      <c r="Z81" s="7"/>
      <c r="AA81" s="7"/>
      <c r="AB81" s="7"/>
    </row>
    <row r="82" spans="1:28" s="313" customFormat="1">
      <c r="A82" s="339"/>
      <c r="B82" s="339"/>
      <c r="C82" s="334" t="s">
        <v>247</v>
      </c>
      <c r="D82" s="334" t="s">
        <v>248</v>
      </c>
      <c r="E82" s="335">
        <v>646</v>
      </c>
      <c r="F82" s="336">
        <v>14542.09505</v>
      </c>
      <c r="G82" s="337">
        <v>8287.1496500000012</v>
      </c>
      <c r="H82" s="337">
        <v>22829.244699999999</v>
      </c>
      <c r="I82" s="337">
        <v>37226.2644</v>
      </c>
      <c r="J82" s="337">
        <v>1412.3195900000001</v>
      </c>
      <c r="K82" s="337">
        <v>38638.583989999999</v>
      </c>
      <c r="L82" s="337">
        <v>493.97176999999999</v>
      </c>
      <c r="M82" s="337">
        <v>1.78E-2</v>
      </c>
      <c r="N82" s="337">
        <v>493.98957000000001</v>
      </c>
      <c r="O82" s="337">
        <v>61961.81826</v>
      </c>
      <c r="P82" s="337">
        <v>27344.667570000001</v>
      </c>
      <c r="Q82" s="337">
        <v>9.4594100000000001</v>
      </c>
      <c r="R82" s="338">
        <v>27354.126980000001</v>
      </c>
      <c r="S82" s="7"/>
      <c r="T82" s="7"/>
      <c r="U82" s="7"/>
      <c r="V82" s="7"/>
      <c r="W82" s="7"/>
      <c r="X82" s="7"/>
      <c r="Y82" s="7"/>
      <c r="Z82" s="7"/>
      <c r="AA82" s="7"/>
      <c r="AB82" s="7"/>
    </row>
    <row r="83" spans="1:28" s="313" customFormat="1">
      <c r="A83" s="339"/>
      <c r="B83" s="339"/>
      <c r="C83" s="339"/>
      <c r="D83" s="334" t="s">
        <v>247</v>
      </c>
      <c r="E83" s="335">
        <v>78</v>
      </c>
      <c r="F83" s="336">
        <v>23103.113829999998</v>
      </c>
      <c r="G83" s="337">
        <v>3262.0955600000002</v>
      </c>
      <c r="H83" s="337">
        <v>26365.20939</v>
      </c>
      <c r="I83" s="337">
        <v>66751.941310000009</v>
      </c>
      <c r="J83" s="337">
        <v>5739.4311600000001</v>
      </c>
      <c r="K83" s="337">
        <v>72491.372470000002</v>
      </c>
      <c r="L83" s="337">
        <v>1152.3324299999999</v>
      </c>
      <c r="M83" s="337">
        <v>433.09959999999995</v>
      </c>
      <c r="N83" s="337">
        <v>1585.4320299999999</v>
      </c>
      <c r="O83" s="337">
        <v>100442.01389</v>
      </c>
      <c r="P83" s="337">
        <v>61167.479460000002</v>
      </c>
      <c r="Q83" s="337">
        <v>5109.8574400000007</v>
      </c>
      <c r="R83" s="338">
        <v>66277.336899999995</v>
      </c>
      <c r="S83" s="7"/>
      <c r="T83" s="7"/>
      <c r="U83" s="7"/>
      <c r="V83" s="7"/>
      <c r="W83" s="7"/>
      <c r="X83" s="7"/>
      <c r="Y83" s="7"/>
      <c r="Z83" s="7"/>
      <c r="AA83" s="7"/>
      <c r="AB83" s="7"/>
    </row>
    <row r="84" spans="1:28" s="313" customFormat="1">
      <c r="A84" s="339"/>
      <c r="B84" s="339"/>
      <c r="C84" s="334" t="s">
        <v>249</v>
      </c>
      <c r="D84" s="334" t="s">
        <v>249</v>
      </c>
      <c r="E84" s="335">
        <v>75</v>
      </c>
      <c r="F84" s="336">
        <v>13525.227369999999</v>
      </c>
      <c r="G84" s="337">
        <v>1187.04198</v>
      </c>
      <c r="H84" s="337">
        <v>14712.26935</v>
      </c>
      <c r="I84" s="337">
        <v>71540.045969999992</v>
      </c>
      <c r="J84" s="337">
        <v>22378.518929999998</v>
      </c>
      <c r="K84" s="337">
        <v>93918.564900000012</v>
      </c>
      <c r="L84" s="337">
        <v>2368.3193099999999</v>
      </c>
      <c r="M84" s="337">
        <v>809.38826000000006</v>
      </c>
      <c r="N84" s="337">
        <v>3177.70757</v>
      </c>
      <c r="O84" s="337">
        <v>111808.54182</v>
      </c>
      <c r="P84" s="337">
        <v>84011.43694</v>
      </c>
      <c r="Q84" s="337">
        <v>549.72457999999995</v>
      </c>
      <c r="R84" s="338">
        <v>84561.161519999994</v>
      </c>
      <c r="S84" s="7"/>
      <c r="T84" s="7"/>
      <c r="U84" s="7"/>
      <c r="V84" s="7"/>
      <c r="W84" s="7"/>
      <c r="X84" s="7"/>
      <c r="Y84" s="7"/>
      <c r="Z84" s="7"/>
      <c r="AA84" s="7"/>
      <c r="AB84" s="7"/>
    </row>
    <row r="85" spans="1:28" s="313" customFormat="1">
      <c r="A85" s="339"/>
      <c r="B85" s="339"/>
      <c r="C85" s="334" t="s">
        <v>250</v>
      </c>
      <c r="D85" s="334" t="s">
        <v>251</v>
      </c>
      <c r="E85" s="335">
        <v>76</v>
      </c>
      <c r="F85" s="336">
        <v>13103.460519999999</v>
      </c>
      <c r="G85" s="337">
        <v>3381.9315299999998</v>
      </c>
      <c r="H85" s="337">
        <v>16485.392050000002</v>
      </c>
      <c r="I85" s="337">
        <v>31572.584280000003</v>
      </c>
      <c r="J85" s="337">
        <v>6388.4348600000003</v>
      </c>
      <c r="K85" s="337">
        <v>37961.019140000004</v>
      </c>
      <c r="L85" s="337">
        <v>3508.7129500000001</v>
      </c>
      <c r="M85" s="337">
        <v>1217.7003300000001</v>
      </c>
      <c r="N85" s="337">
        <v>4726.4132800000007</v>
      </c>
      <c r="O85" s="337">
        <v>59172.82447</v>
      </c>
      <c r="P85" s="337">
        <v>45975.87098</v>
      </c>
      <c r="Q85" s="337">
        <v>294.65371000000005</v>
      </c>
      <c r="R85" s="338">
        <v>46270.524689999998</v>
      </c>
      <c r="S85" s="7"/>
      <c r="T85" s="7"/>
      <c r="U85" s="7"/>
      <c r="V85" s="7"/>
      <c r="W85" s="7"/>
      <c r="X85" s="7"/>
      <c r="Y85" s="7"/>
      <c r="Z85" s="7"/>
      <c r="AA85" s="7"/>
      <c r="AB85" s="7"/>
    </row>
    <row r="86" spans="1:28" s="313" customFormat="1">
      <c r="A86" s="339"/>
      <c r="B86" s="334" t="s">
        <v>14</v>
      </c>
      <c r="C86" s="334" t="s">
        <v>252</v>
      </c>
      <c r="D86" s="334" t="s">
        <v>252</v>
      </c>
      <c r="E86" s="335">
        <v>45</v>
      </c>
      <c r="F86" s="336">
        <v>18616.694820000001</v>
      </c>
      <c r="G86" s="337">
        <v>1844.9272800000001</v>
      </c>
      <c r="H86" s="337">
        <v>20461.622100000001</v>
      </c>
      <c r="I86" s="337">
        <v>96636.361689999991</v>
      </c>
      <c r="J86" s="337">
        <v>13856.10311</v>
      </c>
      <c r="K86" s="337">
        <v>110492.4648</v>
      </c>
      <c r="L86" s="337">
        <v>4365.1039600000004</v>
      </c>
      <c r="M86" s="337">
        <v>573.82391000000007</v>
      </c>
      <c r="N86" s="337">
        <v>4938.9278700000004</v>
      </c>
      <c r="O86" s="337">
        <v>135893.01477000001</v>
      </c>
      <c r="P86" s="337">
        <v>77402.168590000001</v>
      </c>
      <c r="Q86" s="337">
        <v>181.15563</v>
      </c>
      <c r="R86" s="338">
        <v>77583.324219999995</v>
      </c>
      <c r="S86" s="7"/>
      <c r="T86" s="7"/>
      <c r="U86" s="7"/>
      <c r="V86" s="7"/>
      <c r="W86" s="7"/>
      <c r="X86" s="7"/>
      <c r="Y86" s="7"/>
      <c r="Z86" s="7"/>
      <c r="AA86" s="7"/>
      <c r="AB86" s="7"/>
    </row>
    <row r="87" spans="1:28" s="313" customFormat="1">
      <c r="A87" s="339"/>
      <c r="B87" s="339"/>
      <c r="C87" s="334" t="s">
        <v>253</v>
      </c>
      <c r="D87" s="334" t="s">
        <v>254</v>
      </c>
      <c r="E87" s="335">
        <v>645</v>
      </c>
      <c r="F87" s="336">
        <v>19834.800159999999</v>
      </c>
      <c r="G87" s="337">
        <v>9891.5897299999997</v>
      </c>
      <c r="H87" s="337">
        <v>29726.389890000002</v>
      </c>
      <c r="I87" s="337">
        <v>78979.160780000006</v>
      </c>
      <c r="J87" s="337">
        <v>10423.22985</v>
      </c>
      <c r="K87" s="337">
        <v>89402.390629999994</v>
      </c>
      <c r="L87" s="337">
        <v>925.13851</v>
      </c>
      <c r="M87" s="337">
        <v>17.609090000000002</v>
      </c>
      <c r="N87" s="337">
        <v>942.74759999999992</v>
      </c>
      <c r="O87" s="337">
        <v>120071.52812</v>
      </c>
      <c r="P87" s="337">
        <v>36627.549799999993</v>
      </c>
      <c r="Q87" s="337">
        <v>2619.7338</v>
      </c>
      <c r="R87" s="338">
        <v>39247.283600000002</v>
      </c>
      <c r="S87" s="7"/>
      <c r="T87" s="7"/>
      <c r="U87" s="7"/>
      <c r="V87" s="7"/>
      <c r="W87" s="7"/>
      <c r="X87" s="7"/>
      <c r="Y87" s="7"/>
      <c r="Z87" s="7"/>
      <c r="AA87" s="7"/>
      <c r="AB87" s="7"/>
    </row>
    <row r="88" spans="1:28" s="313" customFormat="1">
      <c r="A88" s="339"/>
      <c r="B88" s="339"/>
      <c r="C88" s="334" t="s">
        <v>255</v>
      </c>
      <c r="D88" s="334" t="s">
        <v>256</v>
      </c>
      <c r="E88" s="335">
        <v>652</v>
      </c>
      <c r="F88" s="336">
        <v>10785.572109999999</v>
      </c>
      <c r="G88" s="337">
        <v>966.5702</v>
      </c>
      <c r="H88" s="337">
        <v>11752.142310000001</v>
      </c>
      <c r="I88" s="337">
        <v>48440.310680000002</v>
      </c>
      <c r="J88" s="337">
        <v>5377.3552599999994</v>
      </c>
      <c r="K88" s="337">
        <v>53817.665939999999</v>
      </c>
      <c r="L88" s="337">
        <v>1533.4445499999999</v>
      </c>
      <c r="M88" s="337">
        <v>314.27178999999995</v>
      </c>
      <c r="N88" s="337">
        <v>1847.7163400000002</v>
      </c>
      <c r="O88" s="337">
        <v>67417.524590000001</v>
      </c>
      <c r="P88" s="337">
        <v>4.49343</v>
      </c>
      <c r="Q88" s="337">
        <v>25.29786</v>
      </c>
      <c r="R88" s="338">
        <v>29.79129</v>
      </c>
      <c r="S88" s="7"/>
      <c r="T88" s="7"/>
      <c r="U88" s="7"/>
      <c r="V88" s="7"/>
      <c r="W88" s="7"/>
      <c r="X88" s="7"/>
      <c r="Y88" s="7"/>
      <c r="Z88" s="7"/>
      <c r="AA88" s="7"/>
      <c r="AB88" s="7"/>
    </row>
    <row r="89" spans="1:28" s="313" customFormat="1">
      <c r="A89" s="339"/>
      <c r="B89" s="339"/>
      <c r="C89" s="339"/>
      <c r="D89" s="334" t="s">
        <v>255</v>
      </c>
      <c r="E89" s="335">
        <v>36</v>
      </c>
      <c r="F89" s="336">
        <v>468132.38251999998</v>
      </c>
      <c r="G89" s="337">
        <v>421604.54502999998</v>
      </c>
      <c r="H89" s="337">
        <v>889736.92754999991</v>
      </c>
      <c r="I89" s="337">
        <v>815871.87309000001</v>
      </c>
      <c r="J89" s="337">
        <v>435273.36768000002</v>
      </c>
      <c r="K89" s="337">
        <v>1251145.24077</v>
      </c>
      <c r="L89" s="337">
        <v>68703.472560000009</v>
      </c>
      <c r="M89" s="337">
        <v>29921.319230000001</v>
      </c>
      <c r="N89" s="337">
        <v>98624.791790000003</v>
      </c>
      <c r="O89" s="337">
        <v>2239506.9601100003</v>
      </c>
      <c r="P89" s="337">
        <v>1756056.7037500001</v>
      </c>
      <c r="Q89" s="337">
        <v>630406.6335</v>
      </c>
      <c r="R89" s="338">
        <v>2386463.3372499999</v>
      </c>
      <c r="S89" s="7"/>
      <c r="T89" s="7"/>
      <c r="U89" s="7"/>
      <c r="V89" s="7"/>
      <c r="W89" s="7"/>
      <c r="X89" s="7"/>
      <c r="Y89" s="7"/>
      <c r="Z89" s="7"/>
      <c r="AA89" s="7"/>
      <c r="AB89" s="7"/>
    </row>
    <row r="90" spans="1:28" s="313" customFormat="1">
      <c r="A90" s="339"/>
      <c r="B90" s="339"/>
      <c r="C90" s="339"/>
      <c r="D90" s="339"/>
      <c r="E90" s="340">
        <v>37</v>
      </c>
      <c r="F90" s="341">
        <v>116550.43366</v>
      </c>
      <c r="G90" s="342">
        <v>121514.76615000001</v>
      </c>
      <c r="H90" s="342">
        <v>238065.19980999999</v>
      </c>
      <c r="I90" s="342">
        <v>289392.85345</v>
      </c>
      <c r="J90" s="342">
        <v>146417.8186</v>
      </c>
      <c r="K90" s="342">
        <v>435810.67204999999</v>
      </c>
      <c r="L90" s="342">
        <v>13026.866679999999</v>
      </c>
      <c r="M90" s="342">
        <v>7296.7073799999998</v>
      </c>
      <c r="N90" s="342">
        <v>20323.574059999999</v>
      </c>
      <c r="O90" s="342">
        <v>694199.44591999997</v>
      </c>
      <c r="P90" s="342">
        <v>87.313220000000001</v>
      </c>
      <c r="Q90" s="342">
        <v>59.133519999999997</v>
      </c>
      <c r="R90" s="343">
        <v>146.44673999999998</v>
      </c>
      <c r="S90" s="7"/>
      <c r="T90" s="7"/>
      <c r="U90" s="7"/>
      <c r="V90" s="7"/>
      <c r="W90" s="7"/>
      <c r="X90" s="7"/>
      <c r="Y90" s="7"/>
      <c r="Z90" s="7"/>
      <c r="AA90" s="7"/>
      <c r="AB90" s="7"/>
    </row>
    <row r="91" spans="1:28" s="313" customFormat="1">
      <c r="A91" s="339"/>
      <c r="B91" s="339"/>
      <c r="C91" s="339"/>
      <c r="D91" s="339"/>
      <c r="E91" s="340">
        <v>40</v>
      </c>
      <c r="F91" s="341">
        <v>34651.811159999997</v>
      </c>
      <c r="G91" s="342">
        <v>6426.2651699999997</v>
      </c>
      <c r="H91" s="342">
        <v>41078.076329999996</v>
      </c>
      <c r="I91" s="342">
        <v>70942.332490000001</v>
      </c>
      <c r="J91" s="342">
        <v>13995.7459</v>
      </c>
      <c r="K91" s="342">
        <v>84938.078389999995</v>
      </c>
      <c r="L91" s="342">
        <v>1218.8088</v>
      </c>
      <c r="M91" s="342">
        <v>372.95762999999999</v>
      </c>
      <c r="N91" s="342">
        <v>1591.7664299999999</v>
      </c>
      <c r="O91" s="342">
        <v>127607.92115000001</v>
      </c>
      <c r="P91" s="342">
        <v>24.66301</v>
      </c>
      <c r="Q91" s="342">
        <v>6.2501300000000004</v>
      </c>
      <c r="R91" s="343">
        <v>30.913139999999999</v>
      </c>
      <c r="S91" s="7"/>
      <c r="T91" s="7"/>
      <c r="U91" s="7"/>
      <c r="V91" s="7"/>
      <c r="W91" s="7"/>
      <c r="X91" s="7"/>
      <c r="Y91" s="7"/>
      <c r="Z91" s="7"/>
      <c r="AA91" s="7"/>
      <c r="AB91" s="7"/>
    </row>
    <row r="92" spans="1:28" s="313" customFormat="1">
      <c r="A92" s="339"/>
      <c r="B92" s="339"/>
      <c r="C92" s="339"/>
      <c r="D92" s="339"/>
      <c r="E92" s="340">
        <v>500</v>
      </c>
      <c r="F92" s="341">
        <v>16811.391869999999</v>
      </c>
      <c r="G92" s="342">
        <v>7335.6660700000002</v>
      </c>
      <c r="H92" s="342">
        <v>24147.057940000002</v>
      </c>
      <c r="I92" s="342">
        <v>71202.722680000006</v>
      </c>
      <c r="J92" s="342">
        <v>19650.854870000003</v>
      </c>
      <c r="K92" s="342">
        <v>90853.577550000002</v>
      </c>
      <c r="L92" s="342">
        <v>3727.04162</v>
      </c>
      <c r="M92" s="342">
        <v>1512.68703</v>
      </c>
      <c r="N92" s="342">
        <v>5239.72865</v>
      </c>
      <c r="O92" s="342">
        <v>120240.36414000001</v>
      </c>
      <c r="P92" s="342">
        <v>1169.6706999999999</v>
      </c>
      <c r="Q92" s="342">
        <v>6.9490299999999996</v>
      </c>
      <c r="R92" s="343">
        <v>1176.6197299999999</v>
      </c>
      <c r="S92" s="7"/>
      <c r="T92" s="7"/>
      <c r="U92" s="7"/>
      <c r="V92" s="7"/>
      <c r="W92" s="7"/>
      <c r="X92" s="7"/>
      <c r="Y92" s="7"/>
      <c r="Z92" s="7"/>
      <c r="AA92" s="7"/>
      <c r="AB92" s="7"/>
    </row>
    <row r="93" spans="1:28" s="313" customFormat="1">
      <c r="A93" s="339"/>
      <c r="B93" s="339"/>
      <c r="C93" s="339"/>
      <c r="D93" s="339"/>
      <c r="E93" s="340">
        <v>638</v>
      </c>
      <c r="F93" s="341">
        <v>19435.936859999998</v>
      </c>
      <c r="G93" s="342">
        <v>39276.777280000002</v>
      </c>
      <c r="H93" s="342">
        <v>58712.714140000004</v>
      </c>
      <c r="I93" s="342">
        <v>51348.742210000004</v>
      </c>
      <c r="J93" s="342">
        <v>27839.894649999998</v>
      </c>
      <c r="K93" s="342">
        <v>79188.636859999999</v>
      </c>
      <c r="L93" s="342">
        <v>3068.0188399999997</v>
      </c>
      <c r="M93" s="342">
        <v>2497.6203700000001</v>
      </c>
      <c r="N93" s="342">
        <v>5565.6392100000003</v>
      </c>
      <c r="O93" s="342">
        <v>143466.99021000002</v>
      </c>
      <c r="P93" s="342">
        <v>15.961499999999999</v>
      </c>
      <c r="Q93" s="342">
        <v>3.4420100000000002</v>
      </c>
      <c r="R93" s="343">
        <v>19.403509999999997</v>
      </c>
      <c r="S93" s="7"/>
      <c r="T93" s="7"/>
      <c r="U93" s="7"/>
      <c r="V93" s="7"/>
      <c r="W93" s="7"/>
      <c r="X93" s="7"/>
      <c r="Y93" s="7"/>
      <c r="Z93" s="7"/>
      <c r="AA93" s="7"/>
      <c r="AB93" s="7"/>
    </row>
    <row r="94" spans="1:28" s="313" customFormat="1">
      <c r="A94" s="339"/>
      <c r="B94" s="339"/>
      <c r="C94" s="339"/>
      <c r="D94" s="339"/>
      <c r="E94" s="340">
        <v>295</v>
      </c>
      <c r="F94" s="341">
        <v>70096.110249999998</v>
      </c>
      <c r="G94" s="342">
        <v>55956.241170000001</v>
      </c>
      <c r="H94" s="342">
        <v>126052.35142000001</v>
      </c>
      <c r="I94" s="342">
        <v>95653.131239999988</v>
      </c>
      <c r="J94" s="342">
        <v>56366.183870000001</v>
      </c>
      <c r="K94" s="342">
        <v>152019.31511000003</v>
      </c>
      <c r="L94" s="342">
        <v>5157.4006799999997</v>
      </c>
      <c r="M94" s="342">
        <v>6576.0424400000002</v>
      </c>
      <c r="N94" s="342">
        <v>11733.44312</v>
      </c>
      <c r="O94" s="342">
        <v>289805.10965</v>
      </c>
      <c r="P94" s="342">
        <v>171.55606</v>
      </c>
      <c r="Q94" s="342">
        <v>13.747969999999999</v>
      </c>
      <c r="R94" s="343">
        <v>185.30403000000001</v>
      </c>
      <c r="S94" s="7"/>
      <c r="T94" s="7"/>
      <c r="U94" s="7"/>
      <c r="V94" s="7"/>
      <c r="W94" s="7"/>
      <c r="X94" s="7"/>
      <c r="Y94" s="7"/>
      <c r="Z94" s="7"/>
      <c r="AA94" s="7"/>
      <c r="AB94" s="7"/>
    </row>
    <row r="95" spans="1:28" s="313" customFormat="1">
      <c r="A95" s="339"/>
      <c r="B95" s="339"/>
      <c r="C95" s="334" t="s">
        <v>257</v>
      </c>
      <c r="D95" s="334" t="s">
        <v>257</v>
      </c>
      <c r="E95" s="335">
        <v>44</v>
      </c>
      <c r="F95" s="336">
        <v>14323.65777</v>
      </c>
      <c r="G95" s="337">
        <v>779.73863000000006</v>
      </c>
      <c r="H95" s="337">
        <v>15103.3964</v>
      </c>
      <c r="I95" s="337">
        <v>49673.353320000002</v>
      </c>
      <c r="J95" s="337">
        <v>13138.778</v>
      </c>
      <c r="K95" s="337">
        <v>62812.13132</v>
      </c>
      <c r="L95" s="337">
        <v>3612.1712000000002</v>
      </c>
      <c r="M95" s="337">
        <v>782.69578000000001</v>
      </c>
      <c r="N95" s="337">
        <v>4394.8669800000007</v>
      </c>
      <c r="O95" s="337">
        <v>82310.394700000004</v>
      </c>
      <c r="P95" s="337">
        <v>74564.553819999986</v>
      </c>
      <c r="Q95" s="337">
        <v>916.74644999999998</v>
      </c>
      <c r="R95" s="338">
        <v>75481.300269999992</v>
      </c>
      <c r="S95" s="7"/>
      <c r="T95" s="7"/>
      <c r="U95" s="7"/>
      <c r="V95" s="7"/>
      <c r="W95" s="7"/>
      <c r="X95" s="7"/>
      <c r="Y95" s="7"/>
      <c r="Z95" s="7"/>
      <c r="AA95" s="7"/>
      <c r="AB95" s="7"/>
    </row>
    <row r="96" spans="1:28" s="313" customFormat="1">
      <c r="A96" s="339"/>
      <c r="B96" s="334" t="s">
        <v>15</v>
      </c>
      <c r="C96" s="334" t="s">
        <v>258</v>
      </c>
      <c r="D96" s="334" t="s">
        <v>258</v>
      </c>
      <c r="E96" s="335">
        <v>11</v>
      </c>
      <c r="F96" s="336">
        <v>178740.67515</v>
      </c>
      <c r="G96" s="337">
        <v>72511.370060000001</v>
      </c>
      <c r="H96" s="337">
        <v>251252.04521000001</v>
      </c>
      <c r="I96" s="337">
        <v>401869.96683999995</v>
      </c>
      <c r="J96" s="337">
        <v>131114.93462000001</v>
      </c>
      <c r="K96" s="337">
        <v>532984.90145999996</v>
      </c>
      <c r="L96" s="337">
        <v>20304.269029999999</v>
      </c>
      <c r="M96" s="337">
        <v>7680.0454800000007</v>
      </c>
      <c r="N96" s="337">
        <v>27984.31451</v>
      </c>
      <c r="O96" s="337">
        <v>812221.26117999991</v>
      </c>
      <c r="P96" s="337">
        <v>1241400.9752700001</v>
      </c>
      <c r="Q96" s="337">
        <v>72754.866560000009</v>
      </c>
      <c r="R96" s="338">
        <v>1314155.8418299998</v>
      </c>
      <c r="S96" s="7"/>
      <c r="T96" s="7"/>
      <c r="U96" s="7"/>
      <c r="V96" s="7"/>
      <c r="W96" s="7"/>
      <c r="X96" s="7"/>
      <c r="Y96" s="7"/>
      <c r="Z96" s="7"/>
      <c r="AA96" s="7"/>
      <c r="AB96" s="7"/>
    </row>
    <row r="97" spans="1:28" s="313" customFormat="1">
      <c r="A97" s="339"/>
      <c r="B97" s="339"/>
      <c r="C97" s="339"/>
      <c r="D97" s="339"/>
      <c r="E97" s="340">
        <v>12</v>
      </c>
      <c r="F97" s="341">
        <v>10875.041810000001</v>
      </c>
      <c r="G97" s="342">
        <v>2879.8563300000001</v>
      </c>
      <c r="H97" s="342">
        <v>13754.898140000001</v>
      </c>
      <c r="I97" s="342">
        <v>52048.194259999997</v>
      </c>
      <c r="J97" s="342">
        <v>7989.8928900000001</v>
      </c>
      <c r="K97" s="342">
        <v>60038.087149999999</v>
      </c>
      <c r="L97" s="342">
        <v>713.26103000000001</v>
      </c>
      <c r="M97" s="342">
        <v>411.68223999999998</v>
      </c>
      <c r="N97" s="342">
        <v>1124.94327</v>
      </c>
      <c r="O97" s="342">
        <v>74917.92856</v>
      </c>
      <c r="P97" s="342">
        <v>40.728749999999998</v>
      </c>
      <c r="Q97" s="342">
        <v>2.2023699999999997</v>
      </c>
      <c r="R97" s="343">
        <v>42.93112</v>
      </c>
      <c r="S97" s="7"/>
      <c r="T97" s="7"/>
      <c r="U97" s="7"/>
      <c r="V97" s="7"/>
      <c r="W97" s="7"/>
      <c r="X97" s="7"/>
      <c r="Y97" s="7"/>
      <c r="Z97" s="7"/>
      <c r="AA97" s="7"/>
      <c r="AB97" s="7"/>
    </row>
    <row r="98" spans="1:28" s="313" customFormat="1">
      <c r="A98" s="339"/>
      <c r="B98" s="339"/>
      <c r="C98" s="339"/>
      <c r="D98" s="339"/>
      <c r="E98" s="340">
        <v>606</v>
      </c>
      <c r="F98" s="341">
        <v>11227.148210000001</v>
      </c>
      <c r="G98" s="342">
        <v>1608.7877800000001</v>
      </c>
      <c r="H98" s="342">
        <v>12835.93599</v>
      </c>
      <c r="I98" s="342">
        <v>42242.05515</v>
      </c>
      <c r="J98" s="342">
        <v>8675.4908000000014</v>
      </c>
      <c r="K98" s="342">
        <v>50917.54595</v>
      </c>
      <c r="L98" s="342">
        <v>1741.9694399999998</v>
      </c>
      <c r="M98" s="342">
        <v>642.97438</v>
      </c>
      <c r="N98" s="342">
        <v>2384.94382</v>
      </c>
      <c r="O98" s="342">
        <v>66138.425759999998</v>
      </c>
      <c r="P98" s="342">
        <v>32.082000000000001</v>
      </c>
      <c r="Q98" s="342">
        <v>1.45621</v>
      </c>
      <c r="R98" s="343">
        <v>33.538209999999999</v>
      </c>
      <c r="S98" s="7"/>
      <c r="T98" s="7"/>
      <c r="U98" s="7"/>
      <c r="V98" s="7"/>
      <c r="W98" s="7"/>
      <c r="X98" s="7"/>
      <c r="Y98" s="7"/>
      <c r="Z98" s="7"/>
      <c r="AA98" s="7"/>
      <c r="AB98" s="7"/>
    </row>
    <row r="99" spans="1:28" s="313" customFormat="1">
      <c r="A99" s="339"/>
      <c r="B99" s="339"/>
      <c r="C99" s="339"/>
      <c r="D99" s="339"/>
      <c r="E99" s="340">
        <v>615</v>
      </c>
      <c r="F99" s="341">
        <v>28302.05975</v>
      </c>
      <c r="G99" s="342">
        <v>6308.7189699999999</v>
      </c>
      <c r="H99" s="342">
        <v>34610.778720000002</v>
      </c>
      <c r="I99" s="342">
        <v>64566.321560000004</v>
      </c>
      <c r="J99" s="342">
        <v>7171.7352199999996</v>
      </c>
      <c r="K99" s="342">
        <v>71738.056779999999</v>
      </c>
      <c r="L99" s="342">
        <v>2251.2743100000002</v>
      </c>
      <c r="M99" s="342">
        <v>522.37987999999996</v>
      </c>
      <c r="N99" s="342">
        <v>2773.6541899999997</v>
      </c>
      <c r="O99" s="342">
        <v>109122.48969</v>
      </c>
      <c r="P99" s="342">
        <v>22.300069999999998</v>
      </c>
      <c r="Q99" s="342">
        <v>1.4152</v>
      </c>
      <c r="R99" s="343">
        <v>23.71527</v>
      </c>
      <c r="S99" s="7"/>
      <c r="T99" s="7"/>
      <c r="U99" s="7"/>
      <c r="V99" s="7"/>
      <c r="W99" s="7"/>
      <c r="X99" s="7"/>
      <c r="Y99" s="7"/>
      <c r="Z99" s="7"/>
      <c r="AA99" s="7"/>
      <c r="AB99" s="7"/>
    </row>
    <row r="100" spans="1:28" s="313" customFormat="1">
      <c r="A100" s="339"/>
      <c r="B100" s="339"/>
      <c r="C100" s="339"/>
      <c r="D100" s="339"/>
      <c r="E100" s="340">
        <v>290</v>
      </c>
      <c r="F100" s="341">
        <v>44917.203090000003</v>
      </c>
      <c r="G100" s="342">
        <v>42719.79105</v>
      </c>
      <c r="H100" s="342">
        <v>87636.994139999995</v>
      </c>
      <c r="I100" s="342">
        <v>56324.483060000006</v>
      </c>
      <c r="J100" s="342">
        <v>17932.38955</v>
      </c>
      <c r="K100" s="342">
        <v>74256.872610000006</v>
      </c>
      <c r="L100" s="342">
        <v>3152.8620799999999</v>
      </c>
      <c r="M100" s="342">
        <v>3952.2283399999997</v>
      </c>
      <c r="N100" s="342">
        <v>7105.0904199999995</v>
      </c>
      <c r="O100" s="342">
        <v>168998.95716999998</v>
      </c>
      <c r="P100" s="342">
        <v>47.857870000000005</v>
      </c>
      <c r="Q100" s="342">
        <v>34.050260000000002</v>
      </c>
      <c r="R100" s="343">
        <v>81.90813</v>
      </c>
      <c r="S100" s="7"/>
      <c r="T100" s="7"/>
      <c r="U100" s="7"/>
      <c r="V100" s="7"/>
      <c r="W100" s="7"/>
      <c r="X100" s="7"/>
      <c r="Y100" s="7"/>
      <c r="Z100" s="7"/>
      <c r="AA100" s="7"/>
      <c r="AB100" s="7"/>
    </row>
    <row r="101" spans="1:28" s="313" customFormat="1">
      <c r="A101" s="339"/>
      <c r="B101" s="339"/>
      <c r="C101" s="339"/>
      <c r="D101" s="339"/>
      <c r="E101" s="340">
        <v>415</v>
      </c>
      <c r="F101" s="341">
        <v>13022.98811</v>
      </c>
      <c r="G101" s="342">
        <v>6777.8802100000003</v>
      </c>
      <c r="H101" s="342">
        <v>19800.868320000001</v>
      </c>
      <c r="I101" s="342">
        <v>57799.708840000007</v>
      </c>
      <c r="J101" s="342">
        <v>13585.474779999999</v>
      </c>
      <c r="K101" s="342">
        <v>71385.183620000011</v>
      </c>
      <c r="L101" s="342">
        <v>1205.1892800000001</v>
      </c>
      <c r="M101" s="342">
        <v>544.38963999999999</v>
      </c>
      <c r="N101" s="342">
        <v>1749.5789199999999</v>
      </c>
      <c r="O101" s="342">
        <v>92935.630860000005</v>
      </c>
      <c r="P101" s="342">
        <v>21.089320000000001</v>
      </c>
      <c r="Q101" s="342">
        <v>45.192500000000003</v>
      </c>
      <c r="R101" s="343">
        <v>66.28182000000001</v>
      </c>
      <c r="S101" s="7"/>
      <c r="T101" s="7"/>
      <c r="U101" s="7"/>
      <c r="V101" s="7"/>
      <c r="W101" s="7"/>
      <c r="X101" s="7"/>
      <c r="Y101" s="7"/>
      <c r="Z101" s="7"/>
      <c r="AA101" s="7"/>
      <c r="AB101" s="7"/>
    </row>
    <row r="102" spans="1:28" s="313" customFormat="1">
      <c r="A102" s="339"/>
      <c r="B102" s="339"/>
      <c r="C102" s="334" t="s">
        <v>15</v>
      </c>
      <c r="D102" s="334" t="s">
        <v>15</v>
      </c>
      <c r="E102" s="335">
        <v>459</v>
      </c>
      <c r="F102" s="336">
        <v>12961.908539999999</v>
      </c>
      <c r="G102" s="337">
        <v>1592.00613</v>
      </c>
      <c r="H102" s="337">
        <v>14553.91467</v>
      </c>
      <c r="I102" s="337">
        <v>85154.533100000001</v>
      </c>
      <c r="J102" s="337">
        <v>13942.09635</v>
      </c>
      <c r="K102" s="337">
        <v>99096.629450000008</v>
      </c>
      <c r="L102" s="337">
        <v>2992.1336499999998</v>
      </c>
      <c r="M102" s="337">
        <v>32.555199999999999</v>
      </c>
      <c r="N102" s="337">
        <v>3024.68885</v>
      </c>
      <c r="O102" s="337">
        <v>116675.23297</v>
      </c>
      <c r="P102" s="337">
        <v>84252.596279999998</v>
      </c>
      <c r="Q102" s="337">
        <v>390.28611000000001</v>
      </c>
      <c r="R102" s="338">
        <v>84642.882389999999</v>
      </c>
      <c r="S102" s="7"/>
      <c r="T102" s="7"/>
      <c r="U102" s="7"/>
      <c r="V102" s="7"/>
      <c r="W102" s="7"/>
      <c r="X102" s="7"/>
      <c r="Y102" s="7"/>
      <c r="Z102" s="7"/>
      <c r="AA102" s="7"/>
      <c r="AB102" s="7"/>
    </row>
    <row r="103" spans="1:28" s="313" customFormat="1">
      <c r="A103" s="339"/>
      <c r="B103" s="334" t="s">
        <v>16</v>
      </c>
      <c r="C103" s="334" t="s">
        <v>259</v>
      </c>
      <c r="D103" s="334" t="s">
        <v>259</v>
      </c>
      <c r="E103" s="335">
        <v>88</v>
      </c>
      <c r="F103" s="336">
        <v>40557.135490000001</v>
      </c>
      <c r="G103" s="337">
        <v>10360.96205</v>
      </c>
      <c r="H103" s="337">
        <v>50918.097540000002</v>
      </c>
      <c r="I103" s="337">
        <v>144503.94615999999</v>
      </c>
      <c r="J103" s="337">
        <v>44448.109240000005</v>
      </c>
      <c r="K103" s="337">
        <v>188952.05540000001</v>
      </c>
      <c r="L103" s="337">
        <v>8183.1358</v>
      </c>
      <c r="M103" s="337">
        <v>3867.3339799999999</v>
      </c>
      <c r="N103" s="337">
        <v>12050.469779999999</v>
      </c>
      <c r="O103" s="337">
        <v>251920.62271999998</v>
      </c>
      <c r="P103" s="337">
        <v>107101.62562000001</v>
      </c>
      <c r="Q103" s="337">
        <v>1674.15798</v>
      </c>
      <c r="R103" s="338">
        <v>108775.7836</v>
      </c>
      <c r="S103" s="7"/>
      <c r="T103" s="7"/>
      <c r="U103" s="7"/>
      <c r="V103" s="7"/>
      <c r="W103" s="7"/>
      <c r="X103" s="7"/>
      <c r="Y103" s="7"/>
      <c r="Z103" s="7"/>
      <c r="AA103" s="7"/>
      <c r="AB103" s="7"/>
    </row>
    <row r="104" spans="1:28" s="313" customFormat="1">
      <c r="A104" s="339"/>
      <c r="B104" s="339"/>
      <c r="C104" s="334" t="s">
        <v>260</v>
      </c>
      <c r="D104" s="334" t="s">
        <v>261</v>
      </c>
      <c r="E104" s="335">
        <v>511</v>
      </c>
      <c r="F104" s="336">
        <v>7009.6942800000006</v>
      </c>
      <c r="G104" s="337">
        <v>2814.51406</v>
      </c>
      <c r="H104" s="337">
        <v>9824.2083399999992</v>
      </c>
      <c r="I104" s="337">
        <v>47547.506939999999</v>
      </c>
      <c r="J104" s="337">
        <v>6154.6336900000006</v>
      </c>
      <c r="K104" s="337">
        <v>53702.140630000002</v>
      </c>
      <c r="L104" s="337">
        <v>6154.2807599999996</v>
      </c>
      <c r="M104" s="337">
        <v>1360.4084800000001</v>
      </c>
      <c r="N104" s="337">
        <v>7514.6892400000006</v>
      </c>
      <c r="O104" s="337">
        <v>71041.038209999999</v>
      </c>
      <c r="P104" s="337">
        <v>2.32063</v>
      </c>
      <c r="Q104" s="337">
        <v>6.0380000000000003E-2</v>
      </c>
      <c r="R104" s="338">
        <v>2.3810100000000003</v>
      </c>
      <c r="S104" s="7"/>
      <c r="T104" s="7"/>
      <c r="U104" s="7"/>
      <c r="V104" s="7"/>
      <c r="W104" s="7"/>
      <c r="X104" s="7"/>
      <c r="Y104" s="7"/>
      <c r="Z104" s="7"/>
      <c r="AA104" s="7"/>
      <c r="AB104" s="7"/>
    </row>
    <row r="105" spans="1:28" s="313" customFormat="1">
      <c r="A105" s="339"/>
      <c r="B105" s="339"/>
      <c r="C105" s="339"/>
      <c r="D105" s="334" t="s">
        <v>262</v>
      </c>
      <c r="E105" s="335">
        <v>409</v>
      </c>
      <c r="F105" s="336">
        <v>8253.9752200000003</v>
      </c>
      <c r="G105" s="337">
        <v>59.785230000000006</v>
      </c>
      <c r="H105" s="337">
        <v>8313.7604499999998</v>
      </c>
      <c r="I105" s="337">
        <v>41232.109469999996</v>
      </c>
      <c r="J105" s="337">
        <v>3986.89561</v>
      </c>
      <c r="K105" s="337">
        <v>45219.005079999995</v>
      </c>
      <c r="L105" s="337">
        <v>2872.69337</v>
      </c>
      <c r="M105" s="337">
        <v>126.27811</v>
      </c>
      <c r="N105" s="337">
        <v>2998.9714800000002</v>
      </c>
      <c r="O105" s="337">
        <v>56531.737009999997</v>
      </c>
      <c r="P105" s="337">
        <v>3.5014699999999999</v>
      </c>
      <c r="Q105" s="337">
        <v>0.86641000000000001</v>
      </c>
      <c r="R105" s="338">
        <v>4.3678800000000004</v>
      </c>
      <c r="S105" s="7"/>
      <c r="T105" s="7"/>
      <c r="U105" s="7"/>
      <c r="V105" s="7"/>
      <c r="W105" s="7"/>
      <c r="X105" s="7"/>
      <c r="Y105" s="7"/>
      <c r="Z105" s="7"/>
      <c r="AA105" s="7"/>
      <c r="AB105" s="7"/>
    </row>
    <row r="106" spans="1:28" s="313" customFormat="1">
      <c r="A106" s="339"/>
      <c r="B106" s="339"/>
      <c r="C106" s="339"/>
      <c r="D106" s="334" t="s">
        <v>263</v>
      </c>
      <c r="E106" s="335">
        <v>82</v>
      </c>
      <c r="F106" s="336">
        <v>43163.625260000001</v>
      </c>
      <c r="G106" s="337">
        <v>21116.033030000002</v>
      </c>
      <c r="H106" s="337">
        <v>64279.658289999999</v>
      </c>
      <c r="I106" s="337">
        <v>132316.24257999999</v>
      </c>
      <c r="J106" s="337">
        <v>47336.295450000005</v>
      </c>
      <c r="K106" s="337">
        <v>179652.53803</v>
      </c>
      <c r="L106" s="337">
        <v>7222.7260099999994</v>
      </c>
      <c r="M106" s="337">
        <v>2375.9447300000002</v>
      </c>
      <c r="N106" s="337">
        <v>9598.6707399999996</v>
      </c>
      <c r="O106" s="337">
        <v>253530.86705999999</v>
      </c>
      <c r="P106" s="337">
        <v>109158.55709</v>
      </c>
      <c r="Q106" s="337">
        <v>1774.60249</v>
      </c>
      <c r="R106" s="338">
        <v>110933.15957999999</v>
      </c>
      <c r="S106" s="7"/>
      <c r="T106" s="7"/>
      <c r="U106" s="7"/>
      <c r="V106" s="7"/>
      <c r="W106" s="7"/>
      <c r="X106" s="7"/>
      <c r="Y106" s="7"/>
      <c r="Z106" s="7"/>
      <c r="AA106" s="7"/>
      <c r="AB106" s="7"/>
    </row>
    <row r="107" spans="1:28" s="313" customFormat="1">
      <c r="A107" s="339"/>
      <c r="B107" s="339"/>
      <c r="C107" s="339"/>
      <c r="D107" s="334" t="s">
        <v>264</v>
      </c>
      <c r="E107" s="335">
        <v>706</v>
      </c>
      <c r="F107" s="336">
        <v>370.71471000000003</v>
      </c>
      <c r="G107" s="337">
        <v>426.64569</v>
      </c>
      <c r="H107" s="337">
        <v>797.36040000000003</v>
      </c>
      <c r="I107" s="337">
        <v>6087.7527099999998</v>
      </c>
      <c r="J107" s="337">
        <v>7042.3680999999997</v>
      </c>
      <c r="K107" s="337">
        <v>13130.12081</v>
      </c>
      <c r="L107" s="337">
        <v>263.85057</v>
      </c>
      <c r="M107" s="337">
        <v>258.03348</v>
      </c>
      <c r="N107" s="337">
        <v>521.88405</v>
      </c>
      <c r="O107" s="337">
        <v>14449.36526</v>
      </c>
      <c r="P107" s="337">
        <v>1.4539300000000002</v>
      </c>
      <c r="Q107" s="337">
        <v>8.5889999999999994E-2</v>
      </c>
      <c r="R107" s="338">
        <v>1.53982</v>
      </c>
      <c r="S107" s="7"/>
      <c r="T107" s="7"/>
      <c r="U107" s="7"/>
      <c r="V107" s="7"/>
      <c r="W107" s="7"/>
      <c r="X107" s="7"/>
      <c r="Y107" s="7"/>
      <c r="Z107" s="7"/>
      <c r="AA107" s="7"/>
      <c r="AB107" s="7"/>
    </row>
    <row r="108" spans="1:28" s="313" customFormat="1">
      <c r="A108" s="339"/>
      <c r="B108" s="339"/>
      <c r="C108" s="334" t="s">
        <v>265</v>
      </c>
      <c r="D108" s="334" t="s">
        <v>265</v>
      </c>
      <c r="E108" s="335">
        <v>86</v>
      </c>
      <c r="F108" s="336">
        <v>33093.034399999997</v>
      </c>
      <c r="G108" s="337">
        <v>15523.5519</v>
      </c>
      <c r="H108" s="337">
        <v>48616.586299999995</v>
      </c>
      <c r="I108" s="337">
        <v>134212.15156999999</v>
      </c>
      <c r="J108" s="337">
        <v>43876.07129</v>
      </c>
      <c r="K108" s="337">
        <v>178088.22286000001</v>
      </c>
      <c r="L108" s="337">
        <v>3776.4550199999999</v>
      </c>
      <c r="M108" s="337">
        <v>2951.11958</v>
      </c>
      <c r="N108" s="337">
        <v>6727.5745999999999</v>
      </c>
      <c r="O108" s="337">
        <v>233432.38376</v>
      </c>
      <c r="P108" s="337">
        <v>111334.01842000001</v>
      </c>
      <c r="Q108" s="337">
        <v>982.39788999999996</v>
      </c>
      <c r="R108" s="338">
        <v>112316.41631</v>
      </c>
      <c r="S108" s="7"/>
      <c r="T108" s="7"/>
      <c r="U108" s="7"/>
      <c r="V108" s="7"/>
      <c r="W108" s="7"/>
      <c r="X108" s="7"/>
      <c r="Y108" s="7"/>
      <c r="Z108" s="7"/>
      <c r="AA108" s="7"/>
      <c r="AB108" s="7"/>
    </row>
    <row r="109" spans="1:28" s="313" customFormat="1">
      <c r="A109" s="339"/>
      <c r="B109" s="339"/>
      <c r="C109" s="339"/>
      <c r="D109" s="334" t="s">
        <v>266</v>
      </c>
      <c r="E109" s="335">
        <v>87</v>
      </c>
      <c r="F109" s="336">
        <v>10118.977789999999</v>
      </c>
      <c r="G109" s="337">
        <v>3460.23794</v>
      </c>
      <c r="H109" s="337">
        <v>13579.21573</v>
      </c>
      <c r="I109" s="337">
        <v>59203.191920000005</v>
      </c>
      <c r="J109" s="337">
        <v>11943.598260000001</v>
      </c>
      <c r="K109" s="337">
        <v>71146.790180000011</v>
      </c>
      <c r="L109" s="337">
        <v>1152.6721</v>
      </c>
      <c r="M109" s="337">
        <v>145.77878000000001</v>
      </c>
      <c r="N109" s="337">
        <v>1298.4508799999999</v>
      </c>
      <c r="O109" s="337">
        <v>86024.456790000011</v>
      </c>
      <c r="P109" s="337">
        <v>12973.05514</v>
      </c>
      <c r="Q109" s="337">
        <v>167.41834</v>
      </c>
      <c r="R109" s="338">
        <v>13140.473480000001</v>
      </c>
      <c r="S109" s="7"/>
      <c r="T109" s="7"/>
      <c r="U109" s="7"/>
      <c r="V109" s="7"/>
      <c r="W109" s="7"/>
      <c r="X109" s="7"/>
      <c r="Y109" s="7"/>
      <c r="Z109" s="7"/>
      <c r="AA109" s="7"/>
      <c r="AB109" s="7"/>
    </row>
    <row r="110" spans="1:28" s="313" customFormat="1">
      <c r="A110" s="339"/>
      <c r="B110" s="339"/>
      <c r="C110" s="334" t="s">
        <v>267</v>
      </c>
      <c r="D110" s="334" t="s">
        <v>268</v>
      </c>
      <c r="E110" s="335">
        <v>84</v>
      </c>
      <c r="F110" s="336">
        <v>81411.713560000004</v>
      </c>
      <c r="G110" s="337">
        <v>27297.867839999999</v>
      </c>
      <c r="H110" s="337">
        <v>108709.58140000001</v>
      </c>
      <c r="I110" s="337">
        <v>232106.24455</v>
      </c>
      <c r="J110" s="337">
        <v>51354.529889999998</v>
      </c>
      <c r="K110" s="337">
        <v>283460.77444000001</v>
      </c>
      <c r="L110" s="337">
        <v>15037.723769999999</v>
      </c>
      <c r="M110" s="337">
        <v>5155.7166699999998</v>
      </c>
      <c r="N110" s="337">
        <v>20193.440440000002</v>
      </c>
      <c r="O110" s="337">
        <v>412363.79627999995</v>
      </c>
      <c r="P110" s="337">
        <v>193332.39551</v>
      </c>
      <c r="Q110" s="337">
        <v>11263.17726</v>
      </c>
      <c r="R110" s="338">
        <v>204595.57277</v>
      </c>
      <c r="S110" s="7"/>
      <c r="T110" s="7"/>
      <c r="U110" s="7"/>
      <c r="V110" s="7"/>
      <c r="W110" s="7"/>
      <c r="X110" s="7"/>
      <c r="Y110" s="7"/>
      <c r="Z110" s="7"/>
      <c r="AA110" s="7"/>
      <c r="AB110" s="7"/>
    </row>
    <row r="111" spans="1:28" s="313" customFormat="1">
      <c r="A111" s="339"/>
      <c r="B111" s="339"/>
      <c r="C111" s="334" t="s">
        <v>16</v>
      </c>
      <c r="D111" s="334" t="s">
        <v>269</v>
      </c>
      <c r="E111" s="335">
        <v>370</v>
      </c>
      <c r="F111" s="336">
        <v>76343.388560000007</v>
      </c>
      <c r="G111" s="337">
        <v>33277.879079999999</v>
      </c>
      <c r="H111" s="337">
        <v>109621.26764000001</v>
      </c>
      <c r="I111" s="337">
        <v>217999.47640000001</v>
      </c>
      <c r="J111" s="337">
        <v>58200.11937</v>
      </c>
      <c r="K111" s="337">
        <v>276199.59576999996</v>
      </c>
      <c r="L111" s="337">
        <v>14016.194130000002</v>
      </c>
      <c r="M111" s="337">
        <v>3877.2810899999999</v>
      </c>
      <c r="N111" s="337">
        <v>17893.47522</v>
      </c>
      <c r="O111" s="337">
        <v>403714.33863000001</v>
      </c>
      <c r="P111" s="337">
        <v>105.57417</v>
      </c>
      <c r="Q111" s="337">
        <v>42.051910000000007</v>
      </c>
      <c r="R111" s="338">
        <v>147.62607999999997</v>
      </c>
      <c r="S111" s="7"/>
      <c r="T111" s="7"/>
      <c r="U111" s="7"/>
      <c r="V111" s="7"/>
      <c r="W111" s="7"/>
      <c r="X111" s="7"/>
      <c r="Y111" s="7"/>
      <c r="Z111" s="7"/>
      <c r="AA111" s="7"/>
      <c r="AB111" s="7"/>
    </row>
    <row r="112" spans="1:28" s="313" customFormat="1">
      <c r="A112" s="339"/>
      <c r="B112" s="339"/>
      <c r="C112" s="339"/>
      <c r="D112" s="339"/>
      <c r="E112" s="340">
        <v>470</v>
      </c>
      <c r="F112" s="341">
        <v>25655.526030000001</v>
      </c>
      <c r="G112" s="342">
        <v>28421.9931</v>
      </c>
      <c r="H112" s="342">
        <v>54077.519130000001</v>
      </c>
      <c r="I112" s="342">
        <v>123642.89921999999</v>
      </c>
      <c r="J112" s="342">
        <v>25095.160980000001</v>
      </c>
      <c r="K112" s="342">
        <v>148738.06019999998</v>
      </c>
      <c r="L112" s="342">
        <v>3476.1502300000002</v>
      </c>
      <c r="M112" s="342">
        <v>1892.0073</v>
      </c>
      <c r="N112" s="342">
        <v>5368.1575300000004</v>
      </c>
      <c r="O112" s="342">
        <v>208183.73686</v>
      </c>
      <c r="P112" s="342">
        <v>11.28698</v>
      </c>
      <c r="Q112" s="342">
        <v>5.0464200000000003</v>
      </c>
      <c r="R112" s="343">
        <v>16.333400000000001</v>
      </c>
      <c r="S112" s="7"/>
      <c r="T112" s="7"/>
      <c r="U112" s="7"/>
      <c r="V112" s="7"/>
      <c r="W112" s="7"/>
      <c r="X112" s="7"/>
      <c r="Y112" s="7"/>
      <c r="Z112" s="7"/>
      <c r="AA112" s="7"/>
      <c r="AB112" s="7"/>
    </row>
    <row r="113" spans="1:28" s="313" customFormat="1">
      <c r="A113" s="339"/>
      <c r="B113" s="339"/>
      <c r="C113" s="339"/>
      <c r="D113" s="334" t="s">
        <v>76</v>
      </c>
      <c r="E113" s="335">
        <v>544</v>
      </c>
      <c r="F113" s="336">
        <v>17881.589260000001</v>
      </c>
      <c r="G113" s="337">
        <v>10841.6571</v>
      </c>
      <c r="H113" s="337">
        <v>28723.246360000001</v>
      </c>
      <c r="I113" s="337">
        <v>101521.85694</v>
      </c>
      <c r="J113" s="337">
        <v>37843.55358</v>
      </c>
      <c r="K113" s="337">
        <v>139365.41052</v>
      </c>
      <c r="L113" s="337">
        <v>8429.9536499999995</v>
      </c>
      <c r="M113" s="337">
        <v>1152.4738400000001</v>
      </c>
      <c r="N113" s="337">
        <v>9582.42749</v>
      </c>
      <c r="O113" s="337">
        <v>177671.08437</v>
      </c>
      <c r="P113" s="337">
        <v>18.07375</v>
      </c>
      <c r="Q113" s="337">
        <v>6.35982</v>
      </c>
      <c r="R113" s="338">
        <v>24.43357</v>
      </c>
      <c r="S113" s="7"/>
      <c r="T113" s="7"/>
      <c r="U113" s="7"/>
      <c r="V113" s="7"/>
      <c r="W113" s="7"/>
      <c r="X113" s="7"/>
      <c r="Y113" s="7"/>
      <c r="Z113" s="7"/>
      <c r="AA113" s="7"/>
      <c r="AB113" s="7"/>
    </row>
    <row r="114" spans="1:28" s="313" customFormat="1">
      <c r="A114" s="339"/>
      <c r="B114" s="339"/>
      <c r="C114" s="339"/>
      <c r="D114" s="334" t="s">
        <v>75</v>
      </c>
      <c r="E114" s="335">
        <v>225</v>
      </c>
      <c r="F114" s="336">
        <v>50578.533560000003</v>
      </c>
      <c r="G114" s="337">
        <v>33501.376049999999</v>
      </c>
      <c r="H114" s="337">
        <v>84079.909610000002</v>
      </c>
      <c r="I114" s="337">
        <v>104378.98613999999</v>
      </c>
      <c r="J114" s="337">
        <v>41955.828150000001</v>
      </c>
      <c r="K114" s="337">
        <v>146334.81428999998</v>
      </c>
      <c r="L114" s="337">
        <v>12340.164279999999</v>
      </c>
      <c r="M114" s="337">
        <v>4687.0471900000002</v>
      </c>
      <c r="N114" s="337">
        <v>17027.211469999998</v>
      </c>
      <c r="O114" s="337">
        <v>247441.93536999999</v>
      </c>
      <c r="P114" s="337">
        <v>110.78196000000001</v>
      </c>
      <c r="Q114" s="337">
        <v>16.770689999999998</v>
      </c>
      <c r="R114" s="338">
        <v>127.55265</v>
      </c>
      <c r="S114" s="7"/>
      <c r="T114" s="7"/>
      <c r="U114" s="7"/>
      <c r="V114" s="7"/>
      <c r="W114" s="7"/>
      <c r="X114" s="7"/>
      <c r="Y114" s="7"/>
      <c r="Z114" s="7"/>
      <c r="AA114" s="7"/>
      <c r="AB114" s="7"/>
    </row>
    <row r="115" spans="1:28" s="313" customFormat="1">
      <c r="A115" s="339"/>
      <c r="B115" s="339"/>
      <c r="C115" s="339"/>
      <c r="D115" s="339"/>
      <c r="E115" s="340">
        <v>341</v>
      </c>
      <c r="F115" s="341">
        <v>33578.924880000006</v>
      </c>
      <c r="G115" s="342">
        <v>17692.531460000002</v>
      </c>
      <c r="H115" s="342">
        <v>51271.456340000004</v>
      </c>
      <c r="I115" s="342">
        <v>103387.18783</v>
      </c>
      <c r="J115" s="342">
        <v>26204.36117</v>
      </c>
      <c r="K115" s="342">
        <v>129591.549</v>
      </c>
      <c r="L115" s="342">
        <v>5808.2316799999999</v>
      </c>
      <c r="M115" s="342">
        <v>2044.1797300000001</v>
      </c>
      <c r="N115" s="342">
        <v>7852.4114099999997</v>
      </c>
      <c r="O115" s="342">
        <v>188715.41675</v>
      </c>
      <c r="P115" s="342">
        <v>91.796890000000005</v>
      </c>
      <c r="Q115" s="342">
        <v>39.897959999999998</v>
      </c>
      <c r="R115" s="343">
        <v>131.69485</v>
      </c>
      <c r="S115" s="7"/>
      <c r="T115" s="7"/>
      <c r="U115" s="7"/>
      <c r="V115" s="7"/>
      <c r="W115" s="7"/>
      <c r="X115" s="7"/>
      <c r="Y115" s="7"/>
      <c r="Z115" s="7"/>
      <c r="AA115" s="7"/>
      <c r="AB115" s="7"/>
    </row>
    <row r="116" spans="1:28" s="313" customFormat="1">
      <c r="A116" s="339"/>
      <c r="B116" s="339"/>
      <c r="C116" s="339"/>
      <c r="D116" s="339"/>
      <c r="E116" s="340">
        <v>450</v>
      </c>
      <c r="F116" s="341">
        <v>6348.7404500000002</v>
      </c>
      <c r="G116" s="342">
        <v>1858.8302800000001</v>
      </c>
      <c r="H116" s="342">
        <v>8207.5707300000013</v>
      </c>
      <c r="I116" s="342">
        <v>44273.940539999996</v>
      </c>
      <c r="J116" s="342">
        <v>8984.4493899999998</v>
      </c>
      <c r="K116" s="342">
        <v>53258.389929999998</v>
      </c>
      <c r="L116" s="342">
        <v>2987.3433399999999</v>
      </c>
      <c r="M116" s="342">
        <v>1300.6294800000001</v>
      </c>
      <c r="N116" s="342">
        <v>4287.97282</v>
      </c>
      <c r="O116" s="342">
        <v>65753.933479999992</v>
      </c>
      <c r="P116" s="342">
        <v>6.8659699999999999</v>
      </c>
      <c r="Q116" s="342">
        <v>3.9975700000000001</v>
      </c>
      <c r="R116" s="343">
        <v>10.86354</v>
      </c>
      <c r="S116" s="7"/>
      <c r="T116" s="7"/>
      <c r="U116" s="7"/>
      <c r="V116" s="7"/>
      <c r="W116" s="7"/>
      <c r="X116" s="7"/>
      <c r="Y116" s="7"/>
      <c r="Z116" s="7"/>
      <c r="AA116" s="7"/>
      <c r="AB116" s="7"/>
    </row>
    <row r="117" spans="1:28" s="313" customFormat="1">
      <c r="A117" s="339"/>
      <c r="B117" s="339"/>
      <c r="C117" s="339"/>
      <c r="D117" s="339"/>
      <c r="E117" s="340">
        <v>469</v>
      </c>
      <c r="F117" s="341">
        <v>23348.838820000001</v>
      </c>
      <c r="G117" s="342">
        <v>9997.1633099999999</v>
      </c>
      <c r="H117" s="342">
        <v>33346.002130000001</v>
      </c>
      <c r="I117" s="342">
        <v>80466.367129999999</v>
      </c>
      <c r="J117" s="342">
        <v>26785.152529999999</v>
      </c>
      <c r="K117" s="342">
        <v>107251.51965999999</v>
      </c>
      <c r="L117" s="342">
        <v>8892.8324400000001</v>
      </c>
      <c r="M117" s="342">
        <v>1593.4286599999998</v>
      </c>
      <c r="N117" s="342">
        <v>10486.2611</v>
      </c>
      <c r="O117" s="342">
        <v>151083.78288999997</v>
      </c>
      <c r="P117" s="342">
        <v>6.2974399999999999</v>
      </c>
      <c r="Q117" s="342">
        <v>4.3646799999999999</v>
      </c>
      <c r="R117" s="343">
        <v>10.662120000000002</v>
      </c>
      <c r="S117" s="7"/>
      <c r="T117" s="7"/>
      <c r="U117" s="7"/>
      <c r="V117" s="7"/>
      <c r="W117" s="7"/>
      <c r="X117" s="7"/>
      <c r="Y117" s="7"/>
      <c r="Z117" s="7"/>
      <c r="AA117" s="7"/>
      <c r="AB117" s="7"/>
    </row>
    <row r="118" spans="1:28" s="313" customFormat="1">
      <c r="A118" s="339"/>
      <c r="B118" s="339"/>
      <c r="C118" s="339"/>
      <c r="D118" s="339"/>
      <c r="E118" s="340">
        <v>571</v>
      </c>
      <c r="F118" s="341">
        <v>35048.730200000005</v>
      </c>
      <c r="G118" s="342">
        <v>16188.5429</v>
      </c>
      <c r="H118" s="342">
        <v>51237.273099999999</v>
      </c>
      <c r="I118" s="342">
        <v>97043.207030000005</v>
      </c>
      <c r="J118" s="342">
        <v>24959.940489999997</v>
      </c>
      <c r="K118" s="342">
        <v>122003.14752</v>
      </c>
      <c r="L118" s="342">
        <v>6539.5291100000004</v>
      </c>
      <c r="M118" s="342">
        <v>2682.34683</v>
      </c>
      <c r="N118" s="342">
        <v>9221.8759399999999</v>
      </c>
      <c r="O118" s="342">
        <v>182462.29655999999</v>
      </c>
      <c r="P118" s="342">
        <v>35.485949999999995</v>
      </c>
      <c r="Q118" s="342">
        <v>7.9678800000000001</v>
      </c>
      <c r="R118" s="343">
        <v>43.453830000000004</v>
      </c>
      <c r="S118" s="7"/>
      <c r="T118" s="7"/>
      <c r="U118" s="7"/>
      <c r="V118" s="7"/>
      <c r="W118" s="7"/>
      <c r="X118" s="7"/>
      <c r="Y118" s="7"/>
      <c r="Z118" s="7"/>
      <c r="AA118" s="7"/>
      <c r="AB118" s="7"/>
    </row>
    <row r="119" spans="1:28" s="313" customFormat="1">
      <c r="A119" s="339"/>
      <c r="B119" s="339"/>
      <c r="C119" s="339"/>
      <c r="D119" s="339"/>
      <c r="E119" s="340">
        <v>702</v>
      </c>
      <c r="F119" s="341">
        <v>17686.204839999999</v>
      </c>
      <c r="G119" s="342">
        <v>8632.4661199999991</v>
      </c>
      <c r="H119" s="342">
        <v>26318.670959999999</v>
      </c>
      <c r="I119" s="342">
        <v>69648.637109999996</v>
      </c>
      <c r="J119" s="342">
        <v>22694.365309999997</v>
      </c>
      <c r="K119" s="342">
        <v>92343.002420000004</v>
      </c>
      <c r="L119" s="342">
        <v>5860.0225499999997</v>
      </c>
      <c r="M119" s="342">
        <v>2377.1605800000002</v>
      </c>
      <c r="N119" s="342">
        <v>8237.1831299999994</v>
      </c>
      <c r="O119" s="342">
        <v>126898.85651000001</v>
      </c>
      <c r="P119" s="342">
        <v>12.05067</v>
      </c>
      <c r="Q119" s="342">
        <v>8.9407000000000014</v>
      </c>
      <c r="R119" s="343">
        <v>20.99137</v>
      </c>
      <c r="S119" s="7"/>
      <c r="T119" s="7"/>
      <c r="U119" s="7"/>
      <c r="V119" s="7"/>
      <c r="W119" s="7"/>
      <c r="X119" s="7"/>
      <c r="Y119" s="7"/>
      <c r="Z119" s="7"/>
      <c r="AA119" s="7"/>
      <c r="AB119" s="7"/>
    </row>
    <row r="120" spans="1:28" s="313" customFormat="1">
      <c r="A120" s="339"/>
      <c r="B120" s="339"/>
      <c r="C120" s="339"/>
      <c r="D120" s="334" t="s">
        <v>270</v>
      </c>
      <c r="E120" s="335">
        <v>230</v>
      </c>
      <c r="F120" s="336">
        <v>65406.93808</v>
      </c>
      <c r="G120" s="337">
        <v>54384.960429999999</v>
      </c>
      <c r="H120" s="337">
        <v>119791.89851</v>
      </c>
      <c r="I120" s="337">
        <v>97114.26526</v>
      </c>
      <c r="J120" s="337">
        <v>123981.5438</v>
      </c>
      <c r="K120" s="337">
        <v>221095.80906</v>
      </c>
      <c r="L120" s="337">
        <v>4621.8908000000001</v>
      </c>
      <c r="M120" s="337">
        <v>5519.6933200000003</v>
      </c>
      <c r="N120" s="337">
        <v>10141.58412</v>
      </c>
      <c r="O120" s="337">
        <v>351029.29168999998</v>
      </c>
      <c r="P120" s="337">
        <v>40.449069999999999</v>
      </c>
      <c r="Q120" s="337">
        <v>24.544529999999998</v>
      </c>
      <c r="R120" s="338">
        <v>64.993600000000001</v>
      </c>
      <c r="S120" s="7"/>
      <c r="T120" s="7"/>
      <c r="U120" s="7"/>
      <c r="V120" s="7"/>
      <c r="W120" s="7"/>
      <c r="X120" s="7"/>
      <c r="Y120" s="7"/>
      <c r="Z120" s="7"/>
      <c r="AA120" s="7"/>
      <c r="AB120" s="7"/>
    </row>
    <row r="121" spans="1:28" s="313" customFormat="1">
      <c r="A121" s="339"/>
      <c r="B121" s="339"/>
      <c r="C121" s="339"/>
      <c r="D121" s="339"/>
      <c r="E121" s="340">
        <v>232</v>
      </c>
      <c r="F121" s="341">
        <v>76748.610310000004</v>
      </c>
      <c r="G121" s="342">
        <v>52633.990859999998</v>
      </c>
      <c r="H121" s="342">
        <v>129382.60117000001</v>
      </c>
      <c r="I121" s="342">
        <v>81777.440579999995</v>
      </c>
      <c r="J121" s="342">
        <v>84307.908989999996</v>
      </c>
      <c r="K121" s="342">
        <v>166085.34956999999</v>
      </c>
      <c r="L121" s="342">
        <v>2990.5027200000004</v>
      </c>
      <c r="M121" s="342">
        <v>3985.7188900000001</v>
      </c>
      <c r="N121" s="342">
        <v>6976.2216100000005</v>
      </c>
      <c r="O121" s="342">
        <v>302444.17235000001</v>
      </c>
      <c r="P121" s="342">
        <v>43.248769999999993</v>
      </c>
      <c r="Q121" s="342">
        <v>33.925510000000003</v>
      </c>
      <c r="R121" s="343">
        <v>77.174279999999996</v>
      </c>
      <c r="S121" s="7"/>
      <c r="T121" s="7"/>
      <c r="U121" s="7"/>
      <c r="V121" s="7"/>
      <c r="W121" s="7"/>
      <c r="X121" s="7"/>
      <c r="Y121" s="7"/>
      <c r="Z121" s="7"/>
      <c r="AA121" s="7"/>
      <c r="AB121" s="7"/>
    </row>
    <row r="122" spans="1:28" s="313" customFormat="1">
      <c r="A122" s="339"/>
      <c r="B122" s="339"/>
      <c r="C122" s="339"/>
      <c r="D122" s="339"/>
      <c r="E122" s="340">
        <v>443</v>
      </c>
      <c r="F122" s="341">
        <v>11421.796859999999</v>
      </c>
      <c r="G122" s="342">
        <v>6581.5649599999997</v>
      </c>
      <c r="H122" s="342">
        <v>18003.361820000002</v>
      </c>
      <c r="I122" s="342">
        <v>47828.021200000003</v>
      </c>
      <c r="J122" s="342">
        <v>48337.764710000003</v>
      </c>
      <c r="K122" s="342">
        <v>96165.785909999991</v>
      </c>
      <c r="L122" s="342">
        <v>5614.3636299999998</v>
      </c>
      <c r="M122" s="342">
        <v>6987.9261200000001</v>
      </c>
      <c r="N122" s="342">
        <v>12602.28975</v>
      </c>
      <c r="O122" s="342">
        <v>126771.43748000001</v>
      </c>
      <c r="P122" s="342">
        <v>5.6102700000000008</v>
      </c>
      <c r="Q122" s="342">
        <v>4.4250800000000003</v>
      </c>
      <c r="R122" s="343">
        <v>10.035350000000001</v>
      </c>
      <c r="S122" s="7"/>
      <c r="T122" s="7"/>
      <c r="U122" s="7"/>
      <c r="V122" s="7"/>
      <c r="W122" s="7"/>
      <c r="X122" s="7"/>
      <c r="Y122" s="7"/>
      <c r="Z122" s="7"/>
      <c r="AA122" s="7"/>
      <c r="AB122" s="7"/>
    </row>
    <row r="123" spans="1:28" s="313" customFormat="1">
      <c r="A123" s="339"/>
      <c r="B123" s="339"/>
      <c r="C123" s="339"/>
      <c r="D123" s="339"/>
      <c r="E123" s="340">
        <v>478</v>
      </c>
      <c r="F123" s="341">
        <v>41386.967409999997</v>
      </c>
      <c r="G123" s="342">
        <v>47209.575870000001</v>
      </c>
      <c r="H123" s="342">
        <v>88596.543279999998</v>
      </c>
      <c r="I123" s="342">
        <v>100186.15912000001</v>
      </c>
      <c r="J123" s="342">
        <v>68109.841830000005</v>
      </c>
      <c r="K123" s="342">
        <v>168296.00094999999</v>
      </c>
      <c r="L123" s="342">
        <v>2227.15445</v>
      </c>
      <c r="M123" s="342">
        <v>2284.31232</v>
      </c>
      <c r="N123" s="342">
        <v>4511.46677</v>
      </c>
      <c r="O123" s="342">
        <v>261404.011</v>
      </c>
      <c r="P123" s="342">
        <v>16.290309999999998</v>
      </c>
      <c r="Q123" s="342">
        <v>12.502969999999999</v>
      </c>
      <c r="R123" s="343">
        <v>28.793279999999999</v>
      </c>
      <c r="S123" s="7"/>
      <c r="T123" s="7"/>
      <c r="U123" s="7"/>
      <c r="V123" s="7"/>
      <c r="W123" s="7"/>
      <c r="X123" s="7"/>
      <c r="Y123" s="7"/>
      <c r="Z123" s="7"/>
      <c r="AA123" s="7"/>
      <c r="AB123" s="7"/>
    </row>
    <row r="124" spans="1:28" s="313" customFormat="1">
      <c r="A124" s="339"/>
      <c r="B124" s="339"/>
      <c r="C124" s="339"/>
      <c r="D124" s="339"/>
      <c r="E124" s="340">
        <v>631</v>
      </c>
      <c r="F124" s="341">
        <v>11144.01583</v>
      </c>
      <c r="G124" s="342">
        <v>10836.637779999999</v>
      </c>
      <c r="H124" s="342">
        <v>21980.653610000001</v>
      </c>
      <c r="I124" s="342">
        <v>37106.451130000001</v>
      </c>
      <c r="J124" s="342">
        <v>35243.048759999998</v>
      </c>
      <c r="K124" s="342">
        <v>72349.499890000006</v>
      </c>
      <c r="L124" s="342">
        <v>1176.4917800000001</v>
      </c>
      <c r="M124" s="342">
        <v>767.75896</v>
      </c>
      <c r="N124" s="342">
        <v>1944.25074</v>
      </c>
      <c r="O124" s="342">
        <v>96274.404239999989</v>
      </c>
      <c r="P124" s="342">
        <v>1.4406700000000001</v>
      </c>
      <c r="Q124" s="342">
        <v>33.628219999999999</v>
      </c>
      <c r="R124" s="343">
        <v>35.068889999999996</v>
      </c>
      <c r="S124" s="7"/>
      <c r="T124" s="7"/>
      <c r="U124" s="7"/>
      <c r="V124" s="7"/>
      <c r="W124" s="7"/>
      <c r="X124" s="7"/>
      <c r="Y124" s="7"/>
      <c r="Z124" s="7"/>
      <c r="AA124" s="7"/>
      <c r="AB124" s="7"/>
    </row>
    <row r="125" spans="1:28" s="313" customFormat="1">
      <c r="A125" s="339"/>
      <c r="B125" s="339"/>
      <c r="C125" s="339"/>
      <c r="D125" s="334" t="s">
        <v>80</v>
      </c>
      <c r="E125" s="335">
        <v>165</v>
      </c>
      <c r="F125" s="336">
        <v>84829.598809999996</v>
      </c>
      <c r="G125" s="337">
        <v>104500.44198</v>
      </c>
      <c r="H125" s="337">
        <v>189330.04079</v>
      </c>
      <c r="I125" s="337">
        <v>93663.965980000008</v>
      </c>
      <c r="J125" s="337">
        <v>186222.69691</v>
      </c>
      <c r="K125" s="337">
        <v>279886.66288999998</v>
      </c>
      <c r="L125" s="337">
        <v>4184.5164800000002</v>
      </c>
      <c r="M125" s="337">
        <v>5377.9546799999998</v>
      </c>
      <c r="N125" s="337">
        <v>9562.471160000001</v>
      </c>
      <c r="O125" s="337">
        <v>478779.17483999999</v>
      </c>
      <c r="P125" s="337">
        <v>231.98817000000003</v>
      </c>
      <c r="Q125" s="337">
        <v>37.166339999999998</v>
      </c>
      <c r="R125" s="338">
        <v>269.15451000000002</v>
      </c>
      <c r="S125" s="7"/>
      <c r="T125" s="7"/>
      <c r="U125" s="7"/>
      <c r="V125" s="7"/>
      <c r="W125" s="7"/>
      <c r="X125" s="7"/>
      <c r="Y125" s="7"/>
      <c r="Z125" s="7"/>
      <c r="AA125" s="7"/>
      <c r="AB125" s="7"/>
    </row>
    <row r="126" spans="1:28" s="313" customFormat="1">
      <c r="A126" s="339"/>
      <c r="B126" s="339"/>
      <c r="C126" s="339"/>
      <c r="D126" s="339"/>
      <c r="E126" s="340">
        <v>305</v>
      </c>
      <c r="F126" s="341">
        <v>54372.651420000002</v>
      </c>
      <c r="G126" s="342">
        <v>61256.026859999998</v>
      </c>
      <c r="H126" s="342">
        <v>115628.67828000001</v>
      </c>
      <c r="I126" s="342">
        <v>101721.0803</v>
      </c>
      <c r="J126" s="342">
        <v>179985.81034</v>
      </c>
      <c r="K126" s="342">
        <v>281706.89064</v>
      </c>
      <c r="L126" s="342">
        <v>5523.3447200000001</v>
      </c>
      <c r="M126" s="342">
        <v>8327.9451599999993</v>
      </c>
      <c r="N126" s="342">
        <v>13851.28988</v>
      </c>
      <c r="O126" s="342">
        <v>411186.85879999999</v>
      </c>
      <c r="P126" s="342">
        <v>59.077930000000002</v>
      </c>
      <c r="Q126" s="342">
        <v>8.7389400000000013</v>
      </c>
      <c r="R126" s="343">
        <v>67.816869999999994</v>
      </c>
      <c r="S126" s="7"/>
      <c r="T126" s="7"/>
      <c r="U126" s="7"/>
      <c r="V126" s="7"/>
      <c r="W126" s="7"/>
      <c r="X126" s="7"/>
      <c r="Y126" s="7"/>
      <c r="Z126" s="7"/>
      <c r="AA126" s="7"/>
      <c r="AB126" s="7"/>
    </row>
    <row r="127" spans="1:28" s="313" customFormat="1">
      <c r="A127" s="339"/>
      <c r="B127" s="339"/>
      <c r="C127" s="339"/>
      <c r="D127" s="339"/>
      <c r="E127" s="340">
        <v>414</v>
      </c>
      <c r="F127" s="341">
        <v>61685.505799999999</v>
      </c>
      <c r="G127" s="342">
        <v>60588.075219999999</v>
      </c>
      <c r="H127" s="342">
        <v>122273.58102</v>
      </c>
      <c r="I127" s="342">
        <v>136045.81840000002</v>
      </c>
      <c r="J127" s="342">
        <v>139500.57496999999</v>
      </c>
      <c r="K127" s="342">
        <v>275546.39337000001</v>
      </c>
      <c r="L127" s="342">
        <v>6944.6816200000003</v>
      </c>
      <c r="M127" s="342">
        <v>8915.3370299999988</v>
      </c>
      <c r="N127" s="342">
        <v>15860.01865</v>
      </c>
      <c r="O127" s="342">
        <v>413679.99304000003</v>
      </c>
      <c r="P127" s="342">
        <v>280.25470000000001</v>
      </c>
      <c r="Q127" s="342">
        <v>44.582689999999999</v>
      </c>
      <c r="R127" s="343">
        <v>324.83739000000003</v>
      </c>
      <c r="S127" s="7"/>
      <c r="T127" s="7"/>
      <c r="U127" s="7"/>
      <c r="V127" s="7"/>
      <c r="W127" s="7"/>
      <c r="X127" s="7"/>
      <c r="Y127" s="7"/>
      <c r="Z127" s="7"/>
      <c r="AA127" s="7"/>
      <c r="AB127" s="7"/>
    </row>
    <row r="128" spans="1:28" s="313" customFormat="1">
      <c r="A128" s="339"/>
      <c r="B128" s="339"/>
      <c r="C128" s="339"/>
      <c r="D128" s="339"/>
      <c r="E128" s="340">
        <v>430</v>
      </c>
      <c r="F128" s="341">
        <v>80728.950959999987</v>
      </c>
      <c r="G128" s="342">
        <v>76985.518909999999</v>
      </c>
      <c r="H128" s="342">
        <v>157714.46987</v>
      </c>
      <c r="I128" s="342">
        <v>98917.492989999999</v>
      </c>
      <c r="J128" s="342">
        <v>207677.02799999999</v>
      </c>
      <c r="K128" s="342">
        <v>306594.52098999999</v>
      </c>
      <c r="L128" s="342">
        <v>2848.28098</v>
      </c>
      <c r="M128" s="342">
        <v>6732.0254400000003</v>
      </c>
      <c r="N128" s="342">
        <v>9580.3064200000008</v>
      </c>
      <c r="O128" s="342">
        <v>473889.29728</v>
      </c>
      <c r="P128" s="342">
        <v>191.01339999999999</v>
      </c>
      <c r="Q128" s="342">
        <v>69.26382000000001</v>
      </c>
      <c r="R128" s="343">
        <v>260.27722</v>
      </c>
      <c r="S128" s="7"/>
      <c r="T128" s="7"/>
      <c r="U128" s="7"/>
      <c r="V128" s="7"/>
      <c r="W128" s="7"/>
      <c r="X128" s="7"/>
      <c r="Y128" s="7"/>
      <c r="Z128" s="7"/>
      <c r="AA128" s="7"/>
      <c r="AB128" s="7"/>
    </row>
    <row r="129" spans="1:28" s="313" customFormat="1">
      <c r="A129" s="339"/>
      <c r="B129" s="339"/>
      <c r="C129" s="339"/>
      <c r="D129" s="339"/>
      <c r="E129" s="340">
        <v>497</v>
      </c>
      <c r="F129" s="341">
        <v>8571.106240000001</v>
      </c>
      <c r="G129" s="342">
        <v>2003.87517</v>
      </c>
      <c r="H129" s="342">
        <v>10574.98141</v>
      </c>
      <c r="I129" s="342">
        <v>66219.384479999993</v>
      </c>
      <c r="J129" s="342">
        <v>15489.944800000001</v>
      </c>
      <c r="K129" s="342">
        <v>81709.329280000005</v>
      </c>
      <c r="L129" s="342">
        <v>2071.2500199999999</v>
      </c>
      <c r="M129" s="342">
        <v>316.17215000000004</v>
      </c>
      <c r="N129" s="342">
        <v>2387.4221699999998</v>
      </c>
      <c r="O129" s="342">
        <v>94671.732860000004</v>
      </c>
      <c r="P129" s="342">
        <v>3.6901999999999999</v>
      </c>
      <c r="Q129" s="342">
        <v>3.1357900000000001</v>
      </c>
      <c r="R129" s="343">
        <v>6.82599</v>
      </c>
      <c r="S129" s="7"/>
      <c r="T129" s="7"/>
      <c r="U129" s="7"/>
      <c r="V129" s="7"/>
      <c r="W129" s="7"/>
      <c r="X129" s="7"/>
      <c r="Y129" s="7"/>
      <c r="Z129" s="7"/>
      <c r="AA129" s="7"/>
      <c r="AB129" s="7"/>
    </row>
    <row r="130" spans="1:28" s="313" customFormat="1">
      <c r="A130" s="339"/>
      <c r="B130" s="339"/>
      <c r="C130" s="339"/>
      <c r="D130" s="339"/>
      <c r="E130" s="340">
        <v>549</v>
      </c>
      <c r="F130" s="341">
        <v>55035.666140000001</v>
      </c>
      <c r="G130" s="342">
        <v>67193.18823</v>
      </c>
      <c r="H130" s="342">
        <v>122228.85437</v>
      </c>
      <c r="I130" s="342">
        <v>53818.718990000001</v>
      </c>
      <c r="J130" s="342">
        <v>51564.332040000001</v>
      </c>
      <c r="K130" s="342">
        <v>105383.05103</v>
      </c>
      <c r="L130" s="342">
        <v>6207.7969199999998</v>
      </c>
      <c r="M130" s="342">
        <v>15000.390670000001</v>
      </c>
      <c r="N130" s="342">
        <v>21208.187590000001</v>
      </c>
      <c r="O130" s="342">
        <v>248820.09299</v>
      </c>
      <c r="P130" s="342">
        <v>445.99296000000004</v>
      </c>
      <c r="Q130" s="342">
        <v>21.330669999999998</v>
      </c>
      <c r="R130" s="343">
        <v>467.32362999999998</v>
      </c>
      <c r="S130" s="7"/>
      <c r="T130" s="7"/>
      <c r="U130" s="7"/>
      <c r="V130" s="7"/>
      <c r="W130" s="7"/>
      <c r="X130" s="7"/>
      <c r="Y130" s="7"/>
      <c r="Z130" s="7"/>
      <c r="AA130" s="7"/>
      <c r="AB130" s="7"/>
    </row>
    <row r="131" spans="1:28" s="313" customFormat="1">
      <c r="A131" s="339"/>
      <c r="B131" s="339"/>
      <c r="C131" s="339"/>
      <c r="D131" s="339"/>
      <c r="E131" s="340">
        <v>701</v>
      </c>
      <c r="F131" s="341">
        <v>398043.68677999999</v>
      </c>
      <c r="G131" s="342">
        <v>938862.61259999999</v>
      </c>
      <c r="H131" s="342">
        <v>1336906.2993800002</v>
      </c>
      <c r="I131" s="342">
        <v>99198.114730000001</v>
      </c>
      <c r="J131" s="342">
        <v>153744.92212</v>
      </c>
      <c r="K131" s="342">
        <v>252943.03685</v>
      </c>
      <c r="L131" s="342">
        <v>9628043.3850400001</v>
      </c>
      <c r="M131" s="342">
        <v>7545682.7806200003</v>
      </c>
      <c r="N131" s="342">
        <v>17173726.165660001</v>
      </c>
      <c r="O131" s="342">
        <v>18763575.50189</v>
      </c>
      <c r="P131" s="342">
        <v>147.31159</v>
      </c>
      <c r="Q131" s="342">
        <v>37.52628</v>
      </c>
      <c r="R131" s="343">
        <v>184.83787000000001</v>
      </c>
      <c r="S131" s="7"/>
      <c r="T131" s="7"/>
      <c r="U131" s="7"/>
      <c r="V131" s="7"/>
      <c r="W131" s="7"/>
      <c r="X131" s="7"/>
      <c r="Y131" s="7"/>
      <c r="Z131" s="7"/>
      <c r="AA131" s="7"/>
      <c r="AB131" s="7"/>
    </row>
    <row r="132" spans="1:28" s="313" customFormat="1">
      <c r="A132" s="339"/>
      <c r="B132" s="339"/>
      <c r="C132" s="339"/>
      <c r="D132" s="334" t="s">
        <v>58</v>
      </c>
      <c r="E132" s="335">
        <v>176</v>
      </c>
      <c r="F132" s="336">
        <v>68637.297430000006</v>
      </c>
      <c r="G132" s="337">
        <v>58499.625999999997</v>
      </c>
      <c r="H132" s="337">
        <v>127136.92343000001</v>
      </c>
      <c r="I132" s="337">
        <v>86939.049739999988</v>
      </c>
      <c r="J132" s="337">
        <v>31327.74771</v>
      </c>
      <c r="K132" s="337">
        <v>118266.79745</v>
      </c>
      <c r="L132" s="337">
        <v>1418.2864299999999</v>
      </c>
      <c r="M132" s="337">
        <v>1164.5983200000001</v>
      </c>
      <c r="N132" s="337">
        <v>2582.8847500000002</v>
      </c>
      <c r="O132" s="337">
        <v>247986.60563000001</v>
      </c>
      <c r="P132" s="337">
        <v>132.97843</v>
      </c>
      <c r="Q132" s="337">
        <v>113.57686</v>
      </c>
      <c r="R132" s="338">
        <v>246.55529000000001</v>
      </c>
      <c r="S132" s="7"/>
      <c r="T132" s="7"/>
      <c r="U132" s="7"/>
      <c r="V132" s="7"/>
      <c r="W132" s="7"/>
      <c r="X132" s="7"/>
      <c r="Y132" s="7"/>
      <c r="Z132" s="7"/>
      <c r="AA132" s="7"/>
      <c r="AB132" s="7"/>
    </row>
    <row r="133" spans="1:28" s="313" customFormat="1">
      <c r="A133" s="339"/>
      <c r="B133" s="339"/>
      <c r="C133" s="339"/>
      <c r="D133" s="339"/>
      <c r="E133" s="340">
        <v>178</v>
      </c>
      <c r="F133" s="341">
        <v>70039.853180000006</v>
      </c>
      <c r="G133" s="342">
        <v>48516.326700000005</v>
      </c>
      <c r="H133" s="342">
        <v>118556.17988</v>
      </c>
      <c r="I133" s="342">
        <v>65686.394799999995</v>
      </c>
      <c r="J133" s="342">
        <v>29034.552500000002</v>
      </c>
      <c r="K133" s="342">
        <v>94720.9473</v>
      </c>
      <c r="L133" s="342">
        <v>1238.22505</v>
      </c>
      <c r="M133" s="342">
        <v>2680.5934200000002</v>
      </c>
      <c r="N133" s="342">
        <v>3918.8184700000002</v>
      </c>
      <c r="O133" s="342">
        <v>217195.94565000001</v>
      </c>
      <c r="P133" s="342">
        <v>38.708930000000002</v>
      </c>
      <c r="Q133" s="342">
        <v>38.559640000000002</v>
      </c>
      <c r="R133" s="343">
        <v>77.268570000000011</v>
      </c>
      <c r="S133" s="7"/>
      <c r="T133" s="7"/>
      <c r="U133" s="7"/>
      <c r="V133" s="7"/>
      <c r="W133" s="7"/>
      <c r="X133" s="7"/>
      <c r="Y133" s="7"/>
      <c r="Z133" s="7"/>
      <c r="AA133" s="7"/>
      <c r="AB133" s="7"/>
    </row>
    <row r="134" spans="1:28" s="313" customFormat="1">
      <c r="A134" s="339"/>
      <c r="B134" s="339"/>
      <c r="C134" s="339"/>
      <c r="D134" s="339"/>
      <c r="E134" s="340">
        <v>179</v>
      </c>
      <c r="F134" s="341">
        <v>164923.26908000003</v>
      </c>
      <c r="G134" s="342">
        <v>306319.76718999998</v>
      </c>
      <c r="H134" s="342">
        <v>471243.03626999998</v>
      </c>
      <c r="I134" s="342">
        <v>145370.33259999999</v>
      </c>
      <c r="J134" s="342">
        <v>82553.495540000004</v>
      </c>
      <c r="K134" s="342">
        <v>227923.82814</v>
      </c>
      <c r="L134" s="342">
        <v>5568.8792599999997</v>
      </c>
      <c r="M134" s="342">
        <v>2925.0221200000001</v>
      </c>
      <c r="N134" s="342">
        <v>8493.9013800000012</v>
      </c>
      <c r="O134" s="342">
        <v>707660.76578999998</v>
      </c>
      <c r="P134" s="342">
        <v>60.478300000000004</v>
      </c>
      <c r="Q134" s="342">
        <v>35.988759999999999</v>
      </c>
      <c r="R134" s="343">
        <v>96.467060000000004</v>
      </c>
      <c r="S134" s="7"/>
      <c r="T134" s="7"/>
      <c r="U134" s="7"/>
      <c r="V134" s="7"/>
      <c r="W134" s="7"/>
      <c r="X134" s="7"/>
      <c r="Y134" s="7"/>
      <c r="Z134" s="7"/>
      <c r="AA134" s="7"/>
      <c r="AB134" s="7"/>
    </row>
    <row r="135" spans="1:28" s="313" customFormat="1">
      <c r="A135" s="339"/>
      <c r="B135" s="339"/>
      <c r="C135" s="339"/>
      <c r="D135" s="339"/>
      <c r="E135" s="340">
        <v>180</v>
      </c>
      <c r="F135" s="341">
        <v>19474.09434</v>
      </c>
      <c r="G135" s="342">
        <v>14668.994500000001</v>
      </c>
      <c r="H135" s="342">
        <v>34143.088840000004</v>
      </c>
      <c r="I135" s="342">
        <v>61280.169450000001</v>
      </c>
      <c r="J135" s="342">
        <v>14335.78722</v>
      </c>
      <c r="K135" s="342">
        <v>75615.95667</v>
      </c>
      <c r="L135" s="342">
        <v>1817.83853</v>
      </c>
      <c r="M135" s="342">
        <v>242.63039999999998</v>
      </c>
      <c r="N135" s="342">
        <v>2060.46893</v>
      </c>
      <c r="O135" s="342">
        <v>111819.51444</v>
      </c>
      <c r="P135" s="342">
        <v>10.836200000000002</v>
      </c>
      <c r="Q135" s="342">
        <v>4.3572499999999996</v>
      </c>
      <c r="R135" s="343">
        <v>15.19345</v>
      </c>
      <c r="S135" s="7"/>
      <c r="T135" s="7"/>
      <c r="U135" s="7"/>
      <c r="V135" s="7"/>
      <c r="W135" s="7"/>
      <c r="X135" s="7"/>
      <c r="Y135" s="7"/>
      <c r="Z135" s="7"/>
      <c r="AA135" s="7"/>
      <c r="AB135" s="7"/>
    </row>
    <row r="136" spans="1:28" s="313" customFormat="1">
      <c r="A136" s="339"/>
      <c r="B136" s="339"/>
      <c r="C136" s="339"/>
      <c r="D136" s="339"/>
      <c r="E136" s="340">
        <v>181</v>
      </c>
      <c r="F136" s="341">
        <v>183606.36523</v>
      </c>
      <c r="G136" s="342">
        <v>113082.90064000001</v>
      </c>
      <c r="H136" s="342">
        <v>296689.26587</v>
      </c>
      <c r="I136" s="342">
        <v>101848.3272</v>
      </c>
      <c r="J136" s="342">
        <v>114189.98501999999</v>
      </c>
      <c r="K136" s="342">
        <v>216038.31221999999</v>
      </c>
      <c r="L136" s="342">
        <v>6693.6548200000007</v>
      </c>
      <c r="M136" s="342">
        <v>3912.5156499999998</v>
      </c>
      <c r="N136" s="342">
        <v>10606.170470000001</v>
      </c>
      <c r="O136" s="342">
        <v>523333.74855999998</v>
      </c>
      <c r="P136" s="342">
        <v>76.579059999999998</v>
      </c>
      <c r="Q136" s="342">
        <v>51.884140000000002</v>
      </c>
      <c r="R136" s="343">
        <v>128.4632</v>
      </c>
      <c r="S136" s="7"/>
      <c r="T136" s="7"/>
      <c r="U136" s="7"/>
      <c r="V136" s="7"/>
      <c r="W136" s="7"/>
      <c r="X136" s="7"/>
      <c r="Y136" s="7"/>
      <c r="Z136" s="7"/>
      <c r="AA136" s="7"/>
      <c r="AB136" s="7"/>
    </row>
    <row r="137" spans="1:28" s="313" customFormat="1">
      <c r="A137" s="339"/>
      <c r="B137" s="339"/>
      <c r="C137" s="339"/>
      <c r="D137" s="339"/>
      <c r="E137" s="340">
        <v>369</v>
      </c>
      <c r="F137" s="341">
        <v>48770.34837</v>
      </c>
      <c r="G137" s="342">
        <v>10413.34316</v>
      </c>
      <c r="H137" s="342">
        <v>59183.691530000004</v>
      </c>
      <c r="I137" s="342">
        <v>66271.442810000008</v>
      </c>
      <c r="J137" s="342">
        <v>18675.555100000001</v>
      </c>
      <c r="K137" s="342">
        <v>84946.997909999991</v>
      </c>
      <c r="L137" s="342">
        <v>2254.9135299999998</v>
      </c>
      <c r="M137" s="342">
        <v>338.26193000000001</v>
      </c>
      <c r="N137" s="342">
        <v>2593.1754599999999</v>
      </c>
      <c r="O137" s="342">
        <v>146723.86490000002</v>
      </c>
      <c r="P137" s="342">
        <v>25.30987</v>
      </c>
      <c r="Q137" s="342">
        <v>2.2206900000000003</v>
      </c>
      <c r="R137" s="343">
        <v>27.530560000000001</v>
      </c>
      <c r="S137" s="7"/>
      <c r="T137" s="7"/>
      <c r="U137" s="7"/>
      <c r="V137" s="7"/>
      <c r="W137" s="7"/>
      <c r="X137" s="7"/>
      <c r="Y137" s="7"/>
      <c r="Z137" s="7"/>
      <c r="AA137" s="7"/>
      <c r="AB137" s="7"/>
    </row>
    <row r="138" spans="1:28" s="313" customFormat="1">
      <c r="A138" s="339"/>
      <c r="B138" s="339"/>
      <c r="C138" s="339"/>
      <c r="D138" s="339"/>
      <c r="E138" s="340">
        <v>480</v>
      </c>
      <c r="F138" s="341">
        <v>23442.825100000002</v>
      </c>
      <c r="G138" s="342">
        <v>10317.734539999999</v>
      </c>
      <c r="H138" s="342">
        <v>33760.559639999999</v>
      </c>
      <c r="I138" s="342">
        <v>47577.607320000003</v>
      </c>
      <c r="J138" s="342">
        <v>13044.975839999999</v>
      </c>
      <c r="K138" s="342">
        <v>60622.583159999995</v>
      </c>
      <c r="L138" s="342">
        <v>675.69580000000008</v>
      </c>
      <c r="M138" s="342">
        <v>492.89816999999999</v>
      </c>
      <c r="N138" s="342">
        <v>1168.5939699999999</v>
      </c>
      <c r="O138" s="342">
        <v>95551.736769999989</v>
      </c>
      <c r="P138" s="342">
        <v>16.974679999999999</v>
      </c>
      <c r="Q138" s="342">
        <v>8.07484</v>
      </c>
      <c r="R138" s="343">
        <v>25.049520000000001</v>
      </c>
      <c r="S138" s="7"/>
      <c r="T138" s="7"/>
      <c r="U138" s="7"/>
      <c r="V138" s="7"/>
      <c r="W138" s="7"/>
      <c r="X138" s="7"/>
      <c r="Y138" s="7"/>
      <c r="Z138" s="7"/>
      <c r="AA138" s="7"/>
      <c r="AB138" s="7"/>
    </row>
    <row r="139" spans="1:28" s="313" customFormat="1">
      <c r="A139" s="339"/>
      <c r="B139" s="339"/>
      <c r="C139" s="339"/>
      <c r="D139" s="339"/>
      <c r="E139" s="340">
        <v>487</v>
      </c>
      <c r="F139" s="341">
        <v>59428.446969999997</v>
      </c>
      <c r="G139" s="342">
        <v>14289.71393</v>
      </c>
      <c r="H139" s="342">
        <v>73718.160900000003</v>
      </c>
      <c r="I139" s="342">
        <v>68519.568409999993</v>
      </c>
      <c r="J139" s="342">
        <v>25238.832640000001</v>
      </c>
      <c r="K139" s="342">
        <v>93758.40105</v>
      </c>
      <c r="L139" s="342">
        <v>3161.14039</v>
      </c>
      <c r="M139" s="342">
        <v>1545.2269799999999</v>
      </c>
      <c r="N139" s="342">
        <v>4706.3673699999999</v>
      </c>
      <c r="O139" s="342">
        <v>172182.92932</v>
      </c>
      <c r="P139" s="342">
        <v>30.07085</v>
      </c>
      <c r="Q139" s="342">
        <v>159.54321999999999</v>
      </c>
      <c r="R139" s="343">
        <v>189.61407</v>
      </c>
      <c r="S139" s="7"/>
      <c r="T139" s="7"/>
      <c r="U139" s="7"/>
      <c r="V139" s="7"/>
      <c r="W139" s="7"/>
      <c r="X139" s="7"/>
      <c r="Y139" s="7"/>
      <c r="Z139" s="7"/>
      <c r="AA139" s="7"/>
      <c r="AB139" s="7"/>
    </row>
    <row r="140" spans="1:28" s="313" customFormat="1">
      <c r="A140" s="339"/>
      <c r="B140" s="339"/>
      <c r="C140" s="339"/>
      <c r="D140" s="339"/>
      <c r="E140" s="340">
        <v>698</v>
      </c>
      <c r="F140" s="341">
        <v>7925.5717800000002</v>
      </c>
      <c r="G140" s="342">
        <v>4245.1504400000003</v>
      </c>
      <c r="H140" s="342">
        <v>12170.722220000001</v>
      </c>
      <c r="I140" s="342">
        <v>24798.909100000001</v>
      </c>
      <c r="J140" s="342">
        <v>8818.6775799999996</v>
      </c>
      <c r="K140" s="342">
        <v>33617.58668</v>
      </c>
      <c r="L140" s="342">
        <v>1074.09275</v>
      </c>
      <c r="M140" s="342">
        <v>0</v>
      </c>
      <c r="N140" s="342">
        <v>1074.09275</v>
      </c>
      <c r="O140" s="342">
        <v>46862.40165</v>
      </c>
      <c r="P140" s="342">
        <v>47.202910000000003</v>
      </c>
      <c r="Q140" s="342">
        <v>0.79883999999999999</v>
      </c>
      <c r="R140" s="343">
        <v>48.001750000000001</v>
      </c>
      <c r="S140" s="7"/>
      <c r="T140" s="7"/>
      <c r="U140" s="7"/>
      <c r="V140" s="7"/>
      <c r="W140" s="7"/>
      <c r="X140" s="7"/>
      <c r="Y140" s="7"/>
      <c r="Z140" s="7"/>
      <c r="AA140" s="7"/>
      <c r="AB140" s="7"/>
    </row>
    <row r="141" spans="1:28" s="313" customFormat="1">
      <c r="A141" s="339"/>
      <c r="B141" s="339"/>
      <c r="C141" s="339"/>
      <c r="D141" s="334" t="s">
        <v>16</v>
      </c>
      <c r="E141" s="335">
        <v>141</v>
      </c>
      <c r="F141" s="336">
        <v>6117665.3250699993</v>
      </c>
      <c r="G141" s="337">
        <v>4592802.1981000006</v>
      </c>
      <c r="H141" s="337">
        <v>10710467.52317</v>
      </c>
      <c r="I141" s="337">
        <v>4087366.1585900001</v>
      </c>
      <c r="J141" s="337">
        <v>2064893.5303</v>
      </c>
      <c r="K141" s="337">
        <v>6152259.6888900008</v>
      </c>
      <c r="L141" s="337">
        <v>1735813.40549</v>
      </c>
      <c r="M141" s="337">
        <v>939489.17399000004</v>
      </c>
      <c r="N141" s="337">
        <v>2675302.5794799998</v>
      </c>
      <c r="O141" s="337">
        <v>19538029.791540001</v>
      </c>
      <c r="P141" s="337">
        <v>39723063.481289998</v>
      </c>
      <c r="Q141" s="337">
        <v>21105057.410750002</v>
      </c>
      <c r="R141" s="338">
        <v>60828120.892039999</v>
      </c>
      <c r="S141" s="7"/>
      <c r="T141" s="7"/>
      <c r="U141" s="7"/>
      <c r="V141" s="7"/>
      <c r="W141" s="7"/>
      <c r="X141" s="7"/>
      <c r="Y141" s="7"/>
      <c r="Z141" s="7"/>
      <c r="AA141" s="7"/>
      <c r="AB141" s="7"/>
    </row>
    <row r="142" spans="1:28" s="313" customFormat="1">
      <c r="A142" s="339"/>
      <c r="B142" s="339"/>
      <c r="C142" s="339"/>
      <c r="D142" s="339"/>
      <c r="E142" s="340">
        <v>146</v>
      </c>
      <c r="F142" s="341">
        <v>20660.843339999999</v>
      </c>
      <c r="G142" s="342">
        <v>19015.145920000003</v>
      </c>
      <c r="H142" s="342">
        <v>39675.989259999995</v>
      </c>
      <c r="I142" s="342">
        <v>63922.660600000003</v>
      </c>
      <c r="J142" s="342">
        <v>55973.042390000002</v>
      </c>
      <c r="K142" s="342">
        <v>119895.70298999999</v>
      </c>
      <c r="L142" s="342">
        <v>789.10607999999991</v>
      </c>
      <c r="M142" s="342">
        <v>1099.4906100000001</v>
      </c>
      <c r="N142" s="342">
        <v>1888.5966899999999</v>
      </c>
      <c r="O142" s="342">
        <v>161460.28894</v>
      </c>
      <c r="P142" s="342">
        <v>8.6359999999999992</v>
      </c>
      <c r="Q142" s="342">
        <v>5.2851699999999999</v>
      </c>
      <c r="R142" s="343">
        <v>13.92117</v>
      </c>
      <c r="S142" s="7"/>
      <c r="T142" s="7"/>
      <c r="U142" s="7"/>
      <c r="V142" s="7"/>
      <c r="W142" s="7"/>
      <c r="X142" s="7"/>
      <c r="Y142" s="7"/>
      <c r="Z142" s="7"/>
      <c r="AA142" s="7"/>
      <c r="AB142" s="7"/>
    </row>
    <row r="143" spans="1:28" s="313" customFormat="1">
      <c r="A143" s="339"/>
      <c r="B143" s="339"/>
      <c r="C143" s="339"/>
      <c r="D143" s="339"/>
      <c r="E143" s="340">
        <v>147</v>
      </c>
      <c r="F143" s="341">
        <v>40597.502679999998</v>
      </c>
      <c r="G143" s="342">
        <v>15503.855320000001</v>
      </c>
      <c r="H143" s="342">
        <v>56101.358</v>
      </c>
      <c r="I143" s="342">
        <v>50399.57144</v>
      </c>
      <c r="J143" s="342">
        <v>13445.575150000001</v>
      </c>
      <c r="K143" s="342">
        <v>63845.146590000004</v>
      </c>
      <c r="L143" s="342">
        <v>603.33690000000001</v>
      </c>
      <c r="M143" s="342">
        <v>200.32751999999999</v>
      </c>
      <c r="N143" s="342">
        <v>803.66442000000006</v>
      </c>
      <c r="O143" s="342">
        <v>120750.16901000001</v>
      </c>
      <c r="P143" s="342">
        <v>12.78091</v>
      </c>
      <c r="Q143" s="342">
        <v>7.3452299999999999</v>
      </c>
      <c r="R143" s="343">
        <v>20.126139999999999</v>
      </c>
      <c r="S143" s="7"/>
      <c r="T143" s="7"/>
      <c r="U143" s="7"/>
      <c r="V143" s="7"/>
      <c r="W143" s="7"/>
      <c r="X143" s="7"/>
      <c r="Y143" s="7"/>
      <c r="Z143" s="7"/>
      <c r="AA143" s="7"/>
      <c r="AB143" s="7"/>
    </row>
    <row r="144" spans="1:28" s="313" customFormat="1">
      <c r="A144" s="339"/>
      <c r="B144" s="339"/>
      <c r="C144" s="339"/>
      <c r="D144" s="339"/>
      <c r="E144" s="340">
        <v>152</v>
      </c>
      <c r="F144" s="341">
        <v>134713.44444999998</v>
      </c>
      <c r="G144" s="342">
        <v>157584.50355000002</v>
      </c>
      <c r="H144" s="342">
        <v>292297.94799999997</v>
      </c>
      <c r="I144" s="342">
        <v>117375.71870999999</v>
      </c>
      <c r="J144" s="342">
        <v>85841.782739999995</v>
      </c>
      <c r="K144" s="342">
        <v>203217.50144999998</v>
      </c>
      <c r="L144" s="342">
        <v>7007.9489699999995</v>
      </c>
      <c r="M144" s="342">
        <v>5731.5730199999998</v>
      </c>
      <c r="N144" s="342">
        <v>12739.521990000001</v>
      </c>
      <c r="O144" s="342">
        <v>508254.97143999999</v>
      </c>
      <c r="P144" s="342">
        <v>718.67260999999996</v>
      </c>
      <c r="Q144" s="342">
        <v>39.210099999999997</v>
      </c>
      <c r="R144" s="343">
        <v>757.88270999999997</v>
      </c>
      <c r="S144" s="7"/>
      <c r="T144" s="7"/>
      <c r="U144" s="7"/>
      <c r="V144" s="7"/>
      <c r="W144" s="7"/>
      <c r="X144" s="7"/>
      <c r="Y144" s="7"/>
      <c r="Z144" s="7"/>
      <c r="AA144" s="7"/>
      <c r="AB144" s="7"/>
    </row>
    <row r="145" spans="1:28" s="313" customFormat="1">
      <c r="A145" s="339"/>
      <c r="B145" s="339"/>
      <c r="C145" s="339"/>
      <c r="D145" s="339"/>
      <c r="E145" s="340">
        <v>153</v>
      </c>
      <c r="F145" s="341">
        <v>148833.62787999999</v>
      </c>
      <c r="G145" s="342">
        <v>113260.72104</v>
      </c>
      <c r="H145" s="342">
        <v>262094.34891999999</v>
      </c>
      <c r="I145" s="342">
        <v>176890.03458000001</v>
      </c>
      <c r="J145" s="342">
        <v>84148.307530000005</v>
      </c>
      <c r="K145" s="342">
        <v>261038.34211000003</v>
      </c>
      <c r="L145" s="342">
        <v>5665.8517699999993</v>
      </c>
      <c r="M145" s="342">
        <v>7684.1266299999997</v>
      </c>
      <c r="N145" s="342">
        <v>13349.9784</v>
      </c>
      <c r="O145" s="342">
        <v>536482.66943000001</v>
      </c>
      <c r="P145" s="342">
        <v>70.168639999999996</v>
      </c>
      <c r="Q145" s="342">
        <v>31.823419999999999</v>
      </c>
      <c r="R145" s="343">
        <v>101.99206</v>
      </c>
      <c r="S145" s="7"/>
      <c r="T145" s="7"/>
      <c r="U145" s="7"/>
      <c r="V145" s="7"/>
      <c r="W145" s="7"/>
      <c r="X145" s="7"/>
      <c r="Y145" s="7"/>
      <c r="Z145" s="7"/>
      <c r="AA145" s="7"/>
      <c r="AB145" s="7"/>
    </row>
    <row r="146" spans="1:28" s="313" customFormat="1">
      <c r="A146" s="339"/>
      <c r="B146" s="339"/>
      <c r="C146" s="339"/>
      <c r="D146" s="339"/>
      <c r="E146" s="340">
        <v>347</v>
      </c>
      <c r="F146" s="341">
        <v>24875.00837</v>
      </c>
      <c r="G146" s="342">
        <v>12281.808130000001</v>
      </c>
      <c r="H146" s="342">
        <v>37156.816500000001</v>
      </c>
      <c r="I146" s="342">
        <v>38799.65926</v>
      </c>
      <c r="J146" s="342">
        <v>19508.897250000002</v>
      </c>
      <c r="K146" s="342">
        <v>58308.556509999995</v>
      </c>
      <c r="L146" s="342">
        <v>760.3098</v>
      </c>
      <c r="M146" s="342">
        <v>809.4446999999999</v>
      </c>
      <c r="N146" s="342">
        <v>1569.7545</v>
      </c>
      <c r="O146" s="342">
        <v>97035.127510000006</v>
      </c>
      <c r="P146" s="342">
        <v>42.268790000000003</v>
      </c>
      <c r="Q146" s="342">
        <v>1.43875</v>
      </c>
      <c r="R146" s="343">
        <v>43.707540000000002</v>
      </c>
      <c r="S146" s="7"/>
      <c r="T146" s="7"/>
      <c r="U146" s="7"/>
      <c r="V146" s="7"/>
      <c r="W146" s="7"/>
      <c r="X146" s="7"/>
      <c r="Y146" s="7"/>
      <c r="Z146" s="7"/>
      <c r="AA146" s="7"/>
      <c r="AB146" s="7"/>
    </row>
    <row r="147" spans="1:28" s="313" customFormat="1">
      <c r="A147" s="339"/>
      <c r="B147" s="339"/>
      <c r="C147" s="339"/>
      <c r="D147" s="339"/>
      <c r="E147" s="340">
        <v>452</v>
      </c>
      <c r="F147" s="341">
        <v>20655.48862</v>
      </c>
      <c r="G147" s="342">
        <v>20494.37241</v>
      </c>
      <c r="H147" s="342">
        <v>41149.86103</v>
      </c>
      <c r="I147" s="342">
        <v>47611.310299999997</v>
      </c>
      <c r="J147" s="342">
        <v>16715.508180000001</v>
      </c>
      <c r="K147" s="342">
        <v>64326.818479999994</v>
      </c>
      <c r="L147" s="342">
        <v>1992.1718700000001</v>
      </c>
      <c r="M147" s="342">
        <v>1029.43939</v>
      </c>
      <c r="N147" s="342">
        <v>3021.6112599999997</v>
      </c>
      <c r="O147" s="342">
        <v>108498.29076999999</v>
      </c>
      <c r="P147" s="342">
        <v>18.068729999999999</v>
      </c>
      <c r="Q147" s="342">
        <v>8.0974500000000003</v>
      </c>
      <c r="R147" s="343">
        <v>26.166180000000001</v>
      </c>
      <c r="S147" s="7"/>
      <c r="T147" s="7"/>
      <c r="U147" s="7"/>
      <c r="V147" s="7"/>
      <c r="W147" s="7"/>
      <c r="X147" s="7"/>
      <c r="Y147" s="7"/>
      <c r="Z147" s="7"/>
      <c r="AA147" s="7"/>
      <c r="AB147" s="7"/>
    </row>
    <row r="148" spans="1:28" s="313" customFormat="1">
      <c r="A148" s="339"/>
      <c r="B148" s="339"/>
      <c r="C148" s="339"/>
      <c r="D148" s="339"/>
      <c r="E148" s="340">
        <v>454</v>
      </c>
      <c r="F148" s="341">
        <v>83403.947799999994</v>
      </c>
      <c r="G148" s="342">
        <v>47774.385179999997</v>
      </c>
      <c r="H148" s="342">
        <v>131178.33298000001</v>
      </c>
      <c r="I148" s="342">
        <v>78308.58170000001</v>
      </c>
      <c r="J148" s="342">
        <v>25379.185719999998</v>
      </c>
      <c r="K148" s="342">
        <v>103687.76742</v>
      </c>
      <c r="L148" s="342">
        <v>3917.64419</v>
      </c>
      <c r="M148" s="342">
        <v>1621.6151299999999</v>
      </c>
      <c r="N148" s="342">
        <v>5539.2593200000001</v>
      </c>
      <c r="O148" s="342">
        <v>240405.35972000001</v>
      </c>
      <c r="P148" s="342">
        <v>81.793449999999993</v>
      </c>
      <c r="Q148" s="342">
        <v>12.67178</v>
      </c>
      <c r="R148" s="343">
        <v>94.465229999999991</v>
      </c>
      <c r="S148" s="7"/>
      <c r="T148" s="7"/>
      <c r="U148" s="7"/>
      <c r="V148" s="7"/>
      <c r="W148" s="7"/>
      <c r="X148" s="7"/>
      <c r="Y148" s="7"/>
      <c r="Z148" s="7"/>
      <c r="AA148" s="7"/>
      <c r="AB148" s="7"/>
    </row>
    <row r="149" spans="1:28" s="313" customFormat="1">
      <c r="A149" s="339"/>
      <c r="B149" s="339"/>
      <c r="C149" s="339"/>
      <c r="D149" s="339"/>
      <c r="E149" s="340">
        <v>475</v>
      </c>
      <c r="F149" s="341">
        <v>87290.324389999994</v>
      </c>
      <c r="G149" s="342">
        <v>45616.876790000002</v>
      </c>
      <c r="H149" s="342">
        <v>132907.20118</v>
      </c>
      <c r="I149" s="342">
        <v>167415.44465000002</v>
      </c>
      <c r="J149" s="342">
        <v>76612.126090000005</v>
      </c>
      <c r="K149" s="342">
        <v>244027.57074</v>
      </c>
      <c r="L149" s="342">
        <v>10396.059369999999</v>
      </c>
      <c r="M149" s="342">
        <v>4021.3991499999997</v>
      </c>
      <c r="N149" s="342">
        <v>14417.45852</v>
      </c>
      <c r="O149" s="342">
        <v>391352.23044000001</v>
      </c>
      <c r="P149" s="342">
        <v>88.539929999999998</v>
      </c>
      <c r="Q149" s="342">
        <v>100.27908000000001</v>
      </c>
      <c r="R149" s="343">
        <v>188.81901000000002</v>
      </c>
      <c r="S149" s="7"/>
      <c r="T149" s="7"/>
      <c r="U149" s="7"/>
      <c r="V149" s="7"/>
      <c r="W149" s="7"/>
      <c r="X149" s="7"/>
      <c r="Y149" s="7"/>
      <c r="Z149" s="7"/>
      <c r="AA149" s="7"/>
      <c r="AB149" s="7"/>
    </row>
    <row r="150" spans="1:28" s="313" customFormat="1">
      <c r="A150" s="339"/>
      <c r="B150" s="339"/>
      <c r="C150" s="339"/>
      <c r="D150" s="339"/>
      <c r="E150" s="340">
        <v>651</v>
      </c>
      <c r="F150" s="341">
        <v>5607.8169000000007</v>
      </c>
      <c r="G150" s="342">
        <v>4038.3498599999998</v>
      </c>
      <c r="H150" s="342">
        <v>9646.1667600000001</v>
      </c>
      <c r="I150" s="342">
        <v>273.48409000000004</v>
      </c>
      <c r="J150" s="342">
        <v>105.16105999999999</v>
      </c>
      <c r="K150" s="342">
        <v>378.64515</v>
      </c>
      <c r="L150" s="342">
        <v>2.7186399999999997</v>
      </c>
      <c r="M150" s="342">
        <v>0</v>
      </c>
      <c r="N150" s="342">
        <v>2.7186399999999997</v>
      </c>
      <c r="O150" s="342">
        <v>10027.530550000001</v>
      </c>
      <c r="P150" s="342">
        <v>6.3163500000000008</v>
      </c>
      <c r="Q150" s="342">
        <v>2.61368</v>
      </c>
      <c r="R150" s="343">
        <v>8.9300300000000004</v>
      </c>
      <c r="S150" s="7"/>
      <c r="T150" s="7"/>
      <c r="U150" s="7"/>
      <c r="V150" s="7"/>
      <c r="W150" s="7"/>
      <c r="X150" s="7"/>
      <c r="Y150" s="7"/>
      <c r="Z150" s="7"/>
      <c r="AA150" s="7"/>
      <c r="AB150" s="7"/>
    </row>
    <row r="151" spans="1:28" s="313" customFormat="1">
      <c r="A151" s="339"/>
      <c r="B151" s="339"/>
      <c r="C151" s="339"/>
      <c r="D151" s="334" t="s">
        <v>59</v>
      </c>
      <c r="E151" s="335">
        <v>183</v>
      </c>
      <c r="F151" s="336">
        <v>14753.90416</v>
      </c>
      <c r="G151" s="337">
        <v>20667.52145</v>
      </c>
      <c r="H151" s="337">
        <v>35421.425609999998</v>
      </c>
      <c r="I151" s="337">
        <v>39328.604599999999</v>
      </c>
      <c r="J151" s="337">
        <v>36150.58812</v>
      </c>
      <c r="K151" s="337">
        <v>75479.192719999992</v>
      </c>
      <c r="L151" s="337">
        <v>2288.4259900000002</v>
      </c>
      <c r="M151" s="337">
        <v>1541.7918200000001</v>
      </c>
      <c r="N151" s="337">
        <v>3830.2178100000001</v>
      </c>
      <c r="O151" s="337">
        <v>114730.83614</v>
      </c>
      <c r="P151" s="337">
        <v>36.399650000000001</v>
      </c>
      <c r="Q151" s="337">
        <v>6.22255</v>
      </c>
      <c r="R151" s="338">
        <v>42.622199999999999</v>
      </c>
      <c r="S151" s="7"/>
      <c r="T151" s="7"/>
      <c r="U151" s="7"/>
      <c r="V151" s="7"/>
      <c r="W151" s="7"/>
      <c r="X151" s="7"/>
      <c r="Y151" s="7"/>
      <c r="Z151" s="7"/>
      <c r="AA151" s="7"/>
      <c r="AB151" s="7"/>
    </row>
    <row r="152" spans="1:28" s="313" customFormat="1">
      <c r="A152" s="339"/>
      <c r="B152" s="339"/>
      <c r="C152" s="339"/>
      <c r="D152" s="339"/>
      <c r="E152" s="340">
        <v>185</v>
      </c>
      <c r="F152" s="341">
        <v>69068.010190000001</v>
      </c>
      <c r="G152" s="342">
        <v>49173.647700000001</v>
      </c>
      <c r="H152" s="342">
        <v>118241.65789</v>
      </c>
      <c r="I152" s="342">
        <v>104291.46166</v>
      </c>
      <c r="J152" s="342">
        <v>99843.454299999998</v>
      </c>
      <c r="K152" s="342">
        <v>204134.91596000001</v>
      </c>
      <c r="L152" s="342">
        <v>1398.1533899999999</v>
      </c>
      <c r="M152" s="342">
        <v>4289.7680099999998</v>
      </c>
      <c r="N152" s="342">
        <v>5687.9214000000002</v>
      </c>
      <c r="O152" s="342">
        <v>328064.49524999998</v>
      </c>
      <c r="P152" s="342">
        <v>287.65366999999998</v>
      </c>
      <c r="Q152" s="342">
        <v>41.859739999999995</v>
      </c>
      <c r="R152" s="343">
        <v>329.51340999999996</v>
      </c>
      <c r="S152" s="7"/>
      <c r="T152" s="7"/>
      <c r="U152" s="7"/>
      <c r="V152" s="7"/>
      <c r="W152" s="7"/>
      <c r="X152" s="7"/>
      <c r="Y152" s="7"/>
      <c r="Z152" s="7"/>
      <c r="AA152" s="7"/>
      <c r="AB152" s="7"/>
    </row>
    <row r="153" spans="1:28" s="313" customFormat="1">
      <c r="A153" s="339"/>
      <c r="B153" s="339"/>
      <c r="C153" s="339"/>
      <c r="D153" s="339"/>
      <c r="E153" s="340">
        <v>583</v>
      </c>
      <c r="F153" s="341">
        <v>35003.12285</v>
      </c>
      <c r="G153" s="342">
        <v>22192.597809999999</v>
      </c>
      <c r="H153" s="342">
        <v>57195.720659999999</v>
      </c>
      <c r="I153" s="342">
        <v>60415.892420000004</v>
      </c>
      <c r="J153" s="342">
        <v>45127.455159999998</v>
      </c>
      <c r="K153" s="342">
        <v>105543.34758</v>
      </c>
      <c r="L153" s="342">
        <v>3454.3901800000003</v>
      </c>
      <c r="M153" s="342">
        <v>3603.3795499999997</v>
      </c>
      <c r="N153" s="342">
        <v>7057.7697300000009</v>
      </c>
      <c r="O153" s="342">
        <v>169796.83796999999</v>
      </c>
      <c r="P153" s="342">
        <v>19.763390000000001</v>
      </c>
      <c r="Q153" s="342">
        <v>10.445919999999999</v>
      </c>
      <c r="R153" s="343">
        <v>30.209310000000002</v>
      </c>
      <c r="S153" s="7"/>
      <c r="T153" s="7"/>
      <c r="U153" s="7"/>
      <c r="V153" s="7"/>
      <c r="W153" s="7"/>
      <c r="X153" s="7"/>
      <c r="Y153" s="7"/>
      <c r="Z153" s="7"/>
      <c r="AA153" s="7"/>
      <c r="AB153" s="7"/>
    </row>
    <row r="154" spans="1:28" s="313" customFormat="1">
      <c r="A154" s="339"/>
      <c r="B154" s="339"/>
      <c r="C154" s="339"/>
      <c r="D154" s="334" t="s">
        <v>60</v>
      </c>
      <c r="E154" s="335">
        <v>222</v>
      </c>
      <c r="F154" s="336">
        <v>89076.993430000002</v>
      </c>
      <c r="G154" s="337">
        <v>36911.854950000001</v>
      </c>
      <c r="H154" s="337">
        <v>125988.84838</v>
      </c>
      <c r="I154" s="337">
        <v>57774.993029999998</v>
      </c>
      <c r="J154" s="337">
        <v>52252.099820000003</v>
      </c>
      <c r="K154" s="337">
        <v>110027.09285</v>
      </c>
      <c r="L154" s="337">
        <v>5472.46785</v>
      </c>
      <c r="M154" s="337">
        <v>4227.1237499999997</v>
      </c>
      <c r="N154" s="337">
        <v>9699.5915999999997</v>
      </c>
      <c r="O154" s="337">
        <v>245715.53283000001</v>
      </c>
      <c r="P154" s="337">
        <v>50.847250000000003</v>
      </c>
      <c r="Q154" s="337">
        <v>8.4535400000000003</v>
      </c>
      <c r="R154" s="338">
        <v>59.300789999999999</v>
      </c>
      <c r="S154" s="7"/>
      <c r="T154" s="7"/>
      <c r="U154" s="7"/>
      <c r="V154" s="7"/>
      <c r="W154" s="7"/>
      <c r="X154" s="7"/>
      <c r="Y154" s="7"/>
      <c r="Z154" s="7"/>
      <c r="AA154" s="7"/>
      <c r="AB154" s="7"/>
    </row>
    <row r="155" spans="1:28" s="313" customFormat="1">
      <c r="A155" s="339"/>
      <c r="B155" s="339"/>
      <c r="C155" s="339"/>
      <c r="D155" s="339"/>
      <c r="E155" s="340">
        <v>352</v>
      </c>
      <c r="F155" s="341">
        <v>30056.672399999999</v>
      </c>
      <c r="G155" s="342">
        <v>18189.349440000002</v>
      </c>
      <c r="H155" s="342">
        <v>48246.021840000001</v>
      </c>
      <c r="I155" s="342">
        <v>98679.54002</v>
      </c>
      <c r="J155" s="342">
        <v>21261.990809999999</v>
      </c>
      <c r="K155" s="342">
        <v>119941.53083</v>
      </c>
      <c r="L155" s="342">
        <v>4957.6305000000002</v>
      </c>
      <c r="M155" s="342">
        <v>2572.1967500000001</v>
      </c>
      <c r="N155" s="342">
        <v>7529.8272500000003</v>
      </c>
      <c r="O155" s="342">
        <v>175717.37991999998</v>
      </c>
      <c r="P155" s="342">
        <v>21.318450000000002</v>
      </c>
      <c r="Q155" s="342">
        <v>5.7203500000000007</v>
      </c>
      <c r="R155" s="343">
        <v>27.038799999999998</v>
      </c>
      <c r="S155" s="7"/>
      <c r="T155" s="7"/>
      <c r="U155" s="7"/>
      <c r="V155" s="7"/>
      <c r="W155" s="7"/>
      <c r="X155" s="7"/>
      <c r="Y155" s="7"/>
      <c r="Z155" s="7"/>
      <c r="AA155" s="7"/>
      <c r="AB155" s="7"/>
    </row>
    <row r="156" spans="1:28" s="313" customFormat="1">
      <c r="A156" s="339"/>
      <c r="B156" s="339"/>
      <c r="C156" s="339"/>
      <c r="D156" s="339"/>
      <c r="E156" s="340">
        <v>357</v>
      </c>
      <c r="F156" s="341">
        <v>47036.557529999998</v>
      </c>
      <c r="G156" s="342">
        <v>44178.98431</v>
      </c>
      <c r="H156" s="342">
        <v>91215.541840000005</v>
      </c>
      <c r="I156" s="342">
        <v>128804.52833</v>
      </c>
      <c r="J156" s="342">
        <v>71583.810729999997</v>
      </c>
      <c r="K156" s="342">
        <v>200388.33906</v>
      </c>
      <c r="L156" s="342">
        <v>9899.4641300000003</v>
      </c>
      <c r="M156" s="342">
        <v>6072.67364</v>
      </c>
      <c r="N156" s="342">
        <v>15972.137769999999</v>
      </c>
      <c r="O156" s="342">
        <v>307576.01867000002</v>
      </c>
      <c r="P156" s="342">
        <v>365.36257000000001</v>
      </c>
      <c r="Q156" s="342">
        <v>23.204999999999998</v>
      </c>
      <c r="R156" s="343">
        <v>388.56756999999999</v>
      </c>
      <c r="S156" s="7"/>
      <c r="T156" s="7"/>
      <c r="U156" s="7"/>
      <c r="V156" s="7"/>
      <c r="W156" s="7"/>
      <c r="X156" s="7"/>
      <c r="Y156" s="7"/>
      <c r="Z156" s="7"/>
      <c r="AA156" s="7"/>
      <c r="AB156" s="7"/>
    </row>
    <row r="157" spans="1:28" s="313" customFormat="1">
      <c r="A157" s="339"/>
      <c r="B157" s="339"/>
      <c r="C157" s="339"/>
      <c r="D157" s="339"/>
      <c r="E157" s="340">
        <v>404</v>
      </c>
      <c r="F157" s="341">
        <v>15850.689470000001</v>
      </c>
      <c r="G157" s="342">
        <v>10911.371050000002</v>
      </c>
      <c r="H157" s="342">
        <v>26762.060519999999</v>
      </c>
      <c r="I157" s="342">
        <v>56195.158600000002</v>
      </c>
      <c r="J157" s="342">
        <v>22172.280649999997</v>
      </c>
      <c r="K157" s="342">
        <v>78367.439249999996</v>
      </c>
      <c r="L157" s="342">
        <v>2928.4359199999999</v>
      </c>
      <c r="M157" s="342">
        <v>4888.4708000000001</v>
      </c>
      <c r="N157" s="342">
        <v>7816.90672</v>
      </c>
      <c r="O157" s="342">
        <v>112946.40648999999</v>
      </c>
      <c r="P157" s="342">
        <v>12.386760000000001</v>
      </c>
      <c r="Q157" s="342">
        <v>4.3898700000000002</v>
      </c>
      <c r="R157" s="343">
        <v>16.776630000000001</v>
      </c>
      <c r="S157" s="7"/>
      <c r="T157" s="7"/>
      <c r="U157" s="7"/>
      <c r="V157" s="7"/>
      <c r="W157" s="7"/>
      <c r="X157" s="7"/>
      <c r="Y157" s="7"/>
      <c r="Z157" s="7"/>
      <c r="AA157" s="7"/>
      <c r="AB157" s="7"/>
    </row>
    <row r="158" spans="1:28" s="313" customFormat="1">
      <c r="A158" s="339"/>
      <c r="B158" s="339"/>
      <c r="C158" s="339"/>
      <c r="D158" s="339"/>
      <c r="E158" s="340">
        <v>595</v>
      </c>
      <c r="F158" s="341">
        <v>26771.273450000001</v>
      </c>
      <c r="G158" s="342">
        <v>20069.937750000001</v>
      </c>
      <c r="H158" s="342">
        <v>46841.211200000005</v>
      </c>
      <c r="I158" s="342">
        <v>74181.964590000003</v>
      </c>
      <c r="J158" s="342">
        <v>38884.625439999996</v>
      </c>
      <c r="K158" s="342">
        <v>113066.59003000001</v>
      </c>
      <c r="L158" s="342">
        <v>2580.4008799999997</v>
      </c>
      <c r="M158" s="342">
        <v>630.51575000000003</v>
      </c>
      <c r="N158" s="342">
        <v>3210.9166299999997</v>
      </c>
      <c r="O158" s="342">
        <v>163118.71786</v>
      </c>
      <c r="P158" s="342">
        <v>20.326930000000001</v>
      </c>
      <c r="Q158" s="342">
        <v>8.5512800000000002</v>
      </c>
      <c r="R158" s="343">
        <v>28.878209999999999</v>
      </c>
      <c r="S158" s="7"/>
      <c r="T158" s="7"/>
      <c r="U158" s="7"/>
      <c r="V158" s="7"/>
      <c r="W158" s="7"/>
      <c r="X158" s="7"/>
      <c r="Y158" s="7"/>
      <c r="Z158" s="7"/>
      <c r="AA158" s="7"/>
      <c r="AB158" s="7"/>
    </row>
    <row r="159" spans="1:28" s="313" customFormat="1">
      <c r="A159" s="339"/>
      <c r="B159" s="339"/>
      <c r="C159" s="339"/>
      <c r="D159" s="339"/>
      <c r="E159" s="340">
        <v>596</v>
      </c>
      <c r="F159" s="341">
        <v>29582.06925</v>
      </c>
      <c r="G159" s="342">
        <v>11003.5959</v>
      </c>
      <c r="H159" s="342">
        <v>40585.665150000001</v>
      </c>
      <c r="I159" s="342">
        <v>44676.263530000004</v>
      </c>
      <c r="J159" s="342">
        <v>21285.454229999999</v>
      </c>
      <c r="K159" s="342">
        <v>65961.71776</v>
      </c>
      <c r="L159" s="342">
        <v>2185.8105800000003</v>
      </c>
      <c r="M159" s="342">
        <v>677.34281999999996</v>
      </c>
      <c r="N159" s="342">
        <v>2863.1533999999997</v>
      </c>
      <c r="O159" s="342">
        <v>109410.53631</v>
      </c>
      <c r="P159" s="342">
        <v>10.055959999999999</v>
      </c>
      <c r="Q159" s="342">
        <v>5.2198000000000002</v>
      </c>
      <c r="R159" s="343">
        <v>15.27576</v>
      </c>
      <c r="S159" s="7"/>
      <c r="T159" s="7"/>
      <c r="U159" s="7"/>
      <c r="V159" s="7"/>
      <c r="W159" s="7"/>
      <c r="X159" s="7"/>
      <c r="Y159" s="7"/>
      <c r="Z159" s="7"/>
      <c r="AA159" s="7"/>
      <c r="AB159" s="7"/>
    </row>
    <row r="160" spans="1:28" s="313" customFormat="1">
      <c r="A160" s="339"/>
      <c r="B160" s="339"/>
      <c r="C160" s="339"/>
      <c r="D160" s="334" t="s">
        <v>271</v>
      </c>
      <c r="E160" s="335">
        <v>236</v>
      </c>
      <c r="F160" s="336">
        <v>10846.653179999999</v>
      </c>
      <c r="G160" s="337">
        <v>5087.7729800000006</v>
      </c>
      <c r="H160" s="337">
        <v>15934.426160000001</v>
      </c>
      <c r="I160" s="337">
        <v>80403.50665000001</v>
      </c>
      <c r="J160" s="337">
        <v>36358.931579999997</v>
      </c>
      <c r="K160" s="337">
        <v>116762.43823</v>
      </c>
      <c r="L160" s="337">
        <v>7617.6918499999992</v>
      </c>
      <c r="M160" s="337">
        <v>3892.2601500000001</v>
      </c>
      <c r="N160" s="337">
        <v>11509.951999999999</v>
      </c>
      <c r="O160" s="337">
        <v>144206.81638999999</v>
      </c>
      <c r="P160" s="337">
        <v>5.8677099999999998</v>
      </c>
      <c r="Q160" s="337">
        <v>2.2193200000000002</v>
      </c>
      <c r="R160" s="338">
        <v>8.0870300000000004</v>
      </c>
      <c r="S160" s="7"/>
      <c r="T160" s="7"/>
      <c r="U160" s="7"/>
      <c r="V160" s="7"/>
      <c r="W160" s="7"/>
      <c r="X160" s="7"/>
      <c r="Y160" s="7"/>
      <c r="Z160" s="7"/>
      <c r="AA160" s="7"/>
      <c r="AB160" s="7"/>
    </row>
    <row r="161" spans="1:28" s="313" customFormat="1">
      <c r="A161" s="339"/>
      <c r="B161" s="339"/>
      <c r="C161" s="339"/>
      <c r="D161" s="334" t="s">
        <v>272</v>
      </c>
      <c r="E161" s="335">
        <v>335</v>
      </c>
      <c r="F161" s="336">
        <v>27250.930399999997</v>
      </c>
      <c r="G161" s="337">
        <v>11607.99829</v>
      </c>
      <c r="H161" s="337">
        <v>38858.928690000001</v>
      </c>
      <c r="I161" s="337">
        <v>100254.89601000001</v>
      </c>
      <c r="J161" s="337">
        <v>31184.310699999998</v>
      </c>
      <c r="K161" s="337">
        <v>131439.20671</v>
      </c>
      <c r="L161" s="337">
        <v>3415.9585000000002</v>
      </c>
      <c r="M161" s="337">
        <v>2581.4541099999997</v>
      </c>
      <c r="N161" s="337">
        <v>5997.4126100000003</v>
      </c>
      <c r="O161" s="337">
        <v>176295.54801</v>
      </c>
      <c r="P161" s="337">
        <v>62.980849999999997</v>
      </c>
      <c r="Q161" s="337">
        <v>16.388830000000002</v>
      </c>
      <c r="R161" s="338">
        <v>79.369679999999988</v>
      </c>
      <c r="S161" s="7"/>
      <c r="T161" s="7"/>
      <c r="U161" s="7"/>
      <c r="V161" s="7"/>
      <c r="W161" s="7"/>
      <c r="X161" s="7"/>
      <c r="Y161" s="7"/>
      <c r="Z161" s="7"/>
      <c r="AA161" s="7"/>
      <c r="AB161" s="7"/>
    </row>
    <row r="162" spans="1:28" s="313" customFormat="1">
      <c r="A162" s="339"/>
      <c r="B162" s="339"/>
      <c r="C162" s="339"/>
      <c r="D162" s="334" t="s">
        <v>273</v>
      </c>
      <c r="E162" s="335">
        <v>187</v>
      </c>
      <c r="F162" s="336">
        <v>11936.95859</v>
      </c>
      <c r="G162" s="337">
        <v>4043.5507599999996</v>
      </c>
      <c r="H162" s="337">
        <v>15980.50935</v>
      </c>
      <c r="I162" s="337">
        <v>71053.5432</v>
      </c>
      <c r="J162" s="337">
        <v>47627.066420000003</v>
      </c>
      <c r="K162" s="337">
        <v>118680.60962</v>
      </c>
      <c r="L162" s="337">
        <v>2783.1497000000004</v>
      </c>
      <c r="M162" s="337">
        <v>4764.4219000000003</v>
      </c>
      <c r="N162" s="337">
        <v>7547.5715999999993</v>
      </c>
      <c r="O162" s="337">
        <v>142208.69057000001</v>
      </c>
      <c r="P162" s="337">
        <v>53.607959999999999</v>
      </c>
      <c r="Q162" s="337">
        <v>0.41755000000000003</v>
      </c>
      <c r="R162" s="338">
        <v>54.025510000000004</v>
      </c>
      <c r="S162" s="7"/>
      <c r="T162" s="7"/>
      <c r="U162" s="7"/>
      <c r="V162" s="7"/>
      <c r="W162" s="7"/>
      <c r="X162" s="7"/>
      <c r="Y162" s="7"/>
      <c r="Z162" s="7"/>
      <c r="AA162" s="7"/>
      <c r="AB162" s="7"/>
    </row>
    <row r="163" spans="1:28" s="313" customFormat="1">
      <c r="A163" s="339"/>
      <c r="B163" s="339"/>
      <c r="C163" s="339"/>
      <c r="D163" s="339"/>
      <c r="E163" s="340">
        <v>560</v>
      </c>
      <c r="F163" s="341">
        <v>12629.666929999999</v>
      </c>
      <c r="G163" s="342">
        <v>5778.2821800000002</v>
      </c>
      <c r="H163" s="342">
        <v>18407.949109999998</v>
      </c>
      <c r="I163" s="342">
        <v>46688.61937</v>
      </c>
      <c r="J163" s="342">
        <v>34993.45637</v>
      </c>
      <c r="K163" s="342">
        <v>81682.07574</v>
      </c>
      <c r="L163" s="342">
        <v>1652.2856399999998</v>
      </c>
      <c r="M163" s="342">
        <v>2220.7591200000002</v>
      </c>
      <c r="N163" s="342">
        <v>3873.0447599999998</v>
      </c>
      <c r="O163" s="342">
        <v>103963.06961000001</v>
      </c>
      <c r="P163" s="342">
        <v>20.891009999999998</v>
      </c>
      <c r="Q163" s="342">
        <v>6.6200400000000004</v>
      </c>
      <c r="R163" s="343">
        <v>27.511050000000001</v>
      </c>
      <c r="S163" s="7"/>
      <c r="T163" s="7"/>
      <c r="U163" s="7"/>
      <c r="V163" s="7"/>
      <c r="W163" s="7"/>
      <c r="X163" s="7"/>
      <c r="Y163" s="7"/>
      <c r="Z163" s="7"/>
      <c r="AA163" s="7"/>
      <c r="AB163" s="7"/>
    </row>
    <row r="164" spans="1:28" s="313" customFormat="1">
      <c r="A164" s="339"/>
      <c r="B164" s="339"/>
      <c r="C164" s="339"/>
      <c r="D164" s="339"/>
      <c r="E164" s="340">
        <v>576</v>
      </c>
      <c r="F164" s="341">
        <v>39728.300609999998</v>
      </c>
      <c r="G164" s="342">
        <v>63123.263899999998</v>
      </c>
      <c r="H164" s="342">
        <v>102851.56451000001</v>
      </c>
      <c r="I164" s="342">
        <v>54876.28469</v>
      </c>
      <c r="J164" s="342">
        <v>90082.27115</v>
      </c>
      <c r="K164" s="342">
        <v>144958.55584000002</v>
      </c>
      <c r="L164" s="342">
        <v>3144.7606800000003</v>
      </c>
      <c r="M164" s="342">
        <v>3186.0575899999999</v>
      </c>
      <c r="N164" s="342">
        <v>6330.8182699999998</v>
      </c>
      <c r="O164" s="342">
        <v>254140.93862</v>
      </c>
      <c r="P164" s="342">
        <v>29.239709999999999</v>
      </c>
      <c r="Q164" s="342">
        <v>5.2286599999999996</v>
      </c>
      <c r="R164" s="343">
        <v>34.46837</v>
      </c>
      <c r="S164" s="7"/>
      <c r="T164" s="7"/>
      <c r="U164" s="7"/>
      <c r="V164" s="7"/>
      <c r="W164" s="7"/>
      <c r="X164" s="7"/>
      <c r="Y164" s="7"/>
      <c r="Z164" s="7"/>
      <c r="AA164" s="7"/>
      <c r="AB164" s="7"/>
    </row>
    <row r="165" spans="1:28" s="313" customFormat="1">
      <c r="A165" s="339"/>
      <c r="B165" s="339"/>
      <c r="C165" s="339"/>
      <c r="D165" s="339"/>
      <c r="E165" s="340">
        <v>581</v>
      </c>
      <c r="F165" s="341">
        <v>23025.115269999998</v>
      </c>
      <c r="G165" s="342">
        <v>34824.868929999997</v>
      </c>
      <c r="H165" s="342">
        <v>57849.984200000006</v>
      </c>
      <c r="I165" s="342">
        <v>40705.880619999996</v>
      </c>
      <c r="J165" s="342">
        <v>67216.462430000014</v>
      </c>
      <c r="K165" s="342">
        <v>107922.34305</v>
      </c>
      <c r="L165" s="342">
        <v>1759.1780100000001</v>
      </c>
      <c r="M165" s="342">
        <v>1730.3610900000001</v>
      </c>
      <c r="N165" s="342">
        <v>3489.5391</v>
      </c>
      <c r="O165" s="342">
        <v>169261.86635</v>
      </c>
      <c r="P165" s="342">
        <v>98.35172</v>
      </c>
      <c r="Q165" s="342">
        <v>193.90615</v>
      </c>
      <c r="R165" s="343">
        <v>292.25786999999997</v>
      </c>
      <c r="S165" s="7"/>
      <c r="T165" s="7"/>
      <c r="U165" s="7"/>
      <c r="V165" s="7"/>
      <c r="W165" s="7"/>
      <c r="X165" s="7"/>
      <c r="Y165" s="7"/>
      <c r="Z165" s="7"/>
      <c r="AA165" s="7"/>
      <c r="AB165" s="7"/>
    </row>
    <row r="166" spans="1:28" s="313" customFormat="1">
      <c r="A166" s="339"/>
      <c r="B166" s="339"/>
      <c r="C166" s="339"/>
      <c r="D166" s="334" t="s">
        <v>62</v>
      </c>
      <c r="E166" s="335">
        <v>188</v>
      </c>
      <c r="F166" s="336">
        <v>765744.72683000006</v>
      </c>
      <c r="G166" s="337">
        <v>796421.54090999998</v>
      </c>
      <c r="H166" s="337">
        <v>1562166.26774</v>
      </c>
      <c r="I166" s="337">
        <v>1281939.0815000001</v>
      </c>
      <c r="J166" s="337">
        <v>1092212.7716700002</v>
      </c>
      <c r="K166" s="337">
        <v>2374151.85317</v>
      </c>
      <c r="L166" s="337">
        <v>134067.39689999999</v>
      </c>
      <c r="M166" s="337">
        <v>135618.28191999998</v>
      </c>
      <c r="N166" s="337">
        <v>269685.67881999997</v>
      </c>
      <c r="O166" s="337">
        <v>4206003.7997300001</v>
      </c>
      <c r="P166" s="337">
        <v>8067780.0421799999</v>
      </c>
      <c r="Q166" s="337">
        <v>2996415.61289</v>
      </c>
      <c r="R166" s="338">
        <v>11064195.655069999</v>
      </c>
      <c r="S166" s="7"/>
      <c r="T166" s="7"/>
      <c r="U166" s="7"/>
      <c r="V166" s="7"/>
      <c r="W166" s="7"/>
      <c r="X166" s="7"/>
      <c r="Y166" s="7"/>
      <c r="Z166" s="7"/>
      <c r="AA166" s="7"/>
      <c r="AB166" s="7"/>
    </row>
    <row r="167" spans="1:28" s="313" customFormat="1">
      <c r="A167" s="339"/>
      <c r="B167" s="339"/>
      <c r="C167" s="339"/>
      <c r="D167" s="339"/>
      <c r="E167" s="340">
        <v>189</v>
      </c>
      <c r="F167" s="341">
        <v>247589.25671000002</v>
      </c>
      <c r="G167" s="342">
        <v>361309.23420999997</v>
      </c>
      <c r="H167" s="342">
        <v>608898.49092000001</v>
      </c>
      <c r="I167" s="342">
        <v>124025.8931</v>
      </c>
      <c r="J167" s="342">
        <v>207530.12088999999</v>
      </c>
      <c r="K167" s="342">
        <v>331556.01399000001</v>
      </c>
      <c r="L167" s="342">
        <v>11053.176230000001</v>
      </c>
      <c r="M167" s="342">
        <v>19566.421719999998</v>
      </c>
      <c r="N167" s="342">
        <v>30619.597949999999</v>
      </c>
      <c r="O167" s="342">
        <v>971074.10285999998</v>
      </c>
      <c r="P167" s="342">
        <v>1233.96281</v>
      </c>
      <c r="Q167" s="342">
        <v>177.88036</v>
      </c>
      <c r="R167" s="343">
        <v>1411.8431699999999</v>
      </c>
      <c r="S167" s="7"/>
      <c r="T167" s="7"/>
      <c r="U167" s="7"/>
      <c r="V167" s="7"/>
      <c r="W167" s="7"/>
      <c r="X167" s="7"/>
      <c r="Y167" s="7"/>
      <c r="Z167" s="7"/>
      <c r="AA167" s="7"/>
      <c r="AB167" s="7"/>
    </row>
    <row r="168" spans="1:28" s="313" customFormat="1">
      <c r="A168" s="339"/>
      <c r="B168" s="339"/>
      <c r="C168" s="339"/>
      <c r="D168" s="339"/>
      <c r="E168" s="340">
        <v>190</v>
      </c>
      <c r="F168" s="341">
        <v>63945.692040000002</v>
      </c>
      <c r="G168" s="342">
        <v>38591.830030000005</v>
      </c>
      <c r="H168" s="342">
        <v>102537.52206999999</v>
      </c>
      <c r="I168" s="342">
        <v>52735.551850000003</v>
      </c>
      <c r="J168" s="342">
        <v>58557.737789999999</v>
      </c>
      <c r="K168" s="342">
        <v>111293.28964</v>
      </c>
      <c r="L168" s="342">
        <v>1399.95523</v>
      </c>
      <c r="M168" s="342">
        <v>4292.9414800000004</v>
      </c>
      <c r="N168" s="342">
        <v>5692.89671</v>
      </c>
      <c r="O168" s="342">
        <v>219523.70841999998</v>
      </c>
      <c r="P168" s="342">
        <v>14.73742</v>
      </c>
      <c r="Q168" s="342">
        <v>14.896229999999999</v>
      </c>
      <c r="R168" s="343">
        <v>29.633650000000003</v>
      </c>
      <c r="S168" s="7"/>
      <c r="T168" s="7"/>
      <c r="U168" s="7"/>
      <c r="V168" s="7"/>
      <c r="W168" s="7"/>
      <c r="X168" s="7"/>
      <c r="Y168" s="7"/>
      <c r="Z168" s="7"/>
      <c r="AA168" s="7"/>
      <c r="AB168" s="7"/>
    </row>
    <row r="169" spans="1:28" s="313" customFormat="1">
      <c r="A169" s="339"/>
      <c r="B169" s="339"/>
      <c r="C169" s="339"/>
      <c r="D169" s="339"/>
      <c r="E169" s="340">
        <v>191</v>
      </c>
      <c r="F169" s="341">
        <v>68362.570470000006</v>
      </c>
      <c r="G169" s="342">
        <v>187820.05719999998</v>
      </c>
      <c r="H169" s="342">
        <v>256182.62766999999</v>
      </c>
      <c r="I169" s="342">
        <v>59343.690119999999</v>
      </c>
      <c r="J169" s="342">
        <v>110509.19101000001</v>
      </c>
      <c r="K169" s="342">
        <v>169852.88112999999</v>
      </c>
      <c r="L169" s="342">
        <v>2289.7628300000001</v>
      </c>
      <c r="M169" s="342">
        <v>3617.5106600000004</v>
      </c>
      <c r="N169" s="342">
        <v>5907.2734900000005</v>
      </c>
      <c r="O169" s="342">
        <v>431942.78229</v>
      </c>
      <c r="P169" s="342">
        <v>129.77752000000001</v>
      </c>
      <c r="Q169" s="342">
        <v>53.536610000000003</v>
      </c>
      <c r="R169" s="343">
        <v>183.31413000000001</v>
      </c>
      <c r="S169" s="7"/>
      <c r="T169" s="7"/>
      <c r="U169" s="7"/>
      <c r="V169" s="7"/>
      <c r="W169" s="7"/>
      <c r="X169" s="7"/>
      <c r="Y169" s="7"/>
      <c r="Z169" s="7"/>
      <c r="AA169" s="7"/>
      <c r="AB169" s="7"/>
    </row>
    <row r="170" spans="1:28" s="313" customFormat="1">
      <c r="A170" s="339"/>
      <c r="B170" s="339"/>
      <c r="C170" s="339"/>
      <c r="D170" s="339"/>
      <c r="E170" s="340">
        <v>194</v>
      </c>
      <c r="F170" s="341">
        <v>82987.76225</v>
      </c>
      <c r="G170" s="342">
        <v>159690.33866000001</v>
      </c>
      <c r="H170" s="342">
        <v>242678.10091000001</v>
      </c>
      <c r="I170" s="342">
        <v>96836.741779999997</v>
      </c>
      <c r="J170" s="342">
        <v>173358.7352</v>
      </c>
      <c r="K170" s="342">
        <v>270195.47698000004</v>
      </c>
      <c r="L170" s="342">
        <v>3780.6489300000003</v>
      </c>
      <c r="M170" s="342">
        <v>6201.1740199999995</v>
      </c>
      <c r="N170" s="342">
        <v>9981.8229499999998</v>
      </c>
      <c r="O170" s="342">
        <v>522855.40083999996</v>
      </c>
      <c r="P170" s="342">
        <v>210.70098000000002</v>
      </c>
      <c r="Q170" s="342">
        <v>314.0899</v>
      </c>
      <c r="R170" s="343">
        <v>524.79088000000002</v>
      </c>
      <c r="S170" s="7"/>
      <c r="T170" s="7"/>
      <c r="U170" s="7"/>
      <c r="V170" s="7"/>
      <c r="W170" s="7"/>
      <c r="X170" s="7"/>
      <c r="Y170" s="7"/>
      <c r="Z170" s="7"/>
      <c r="AA170" s="7"/>
      <c r="AB170" s="7"/>
    </row>
    <row r="171" spans="1:28" s="313" customFormat="1">
      <c r="A171" s="339"/>
      <c r="B171" s="339"/>
      <c r="C171" s="339"/>
      <c r="D171" s="339"/>
      <c r="E171" s="340">
        <v>246</v>
      </c>
      <c r="F171" s="341">
        <v>39417.062239999999</v>
      </c>
      <c r="G171" s="342">
        <v>28985.637569999999</v>
      </c>
      <c r="H171" s="342">
        <v>68402.699810000006</v>
      </c>
      <c r="I171" s="342">
        <v>40767.589489999998</v>
      </c>
      <c r="J171" s="342">
        <v>34832.38639</v>
      </c>
      <c r="K171" s="342">
        <v>75599.975879999998</v>
      </c>
      <c r="L171" s="342">
        <v>2590.09458</v>
      </c>
      <c r="M171" s="342">
        <v>2032.6360500000001</v>
      </c>
      <c r="N171" s="342">
        <v>4622.73063</v>
      </c>
      <c r="O171" s="342">
        <v>148625.40631999998</v>
      </c>
      <c r="P171" s="342">
        <v>342.66141999999996</v>
      </c>
      <c r="Q171" s="342">
        <v>46.209300000000006</v>
      </c>
      <c r="R171" s="343">
        <v>388.87071999999995</v>
      </c>
      <c r="S171" s="7"/>
      <c r="T171" s="7"/>
      <c r="U171" s="7"/>
      <c r="V171" s="7"/>
      <c r="W171" s="7"/>
      <c r="X171" s="7"/>
      <c r="Y171" s="7"/>
      <c r="Z171" s="7"/>
      <c r="AA171" s="7"/>
      <c r="AB171" s="7"/>
    </row>
    <row r="172" spans="1:28" s="313" customFormat="1">
      <c r="A172" s="339"/>
      <c r="B172" s="339"/>
      <c r="C172" s="339"/>
      <c r="D172" s="339"/>
      <c r="E172" s="340">
        <v>254</v>
      </c>
      <c r="F172" s="341">
        <v>83174.199269999997</v>
      </c>
      <c r="G172" s="342">
        <v>100986.56207</v>
      </c>
      <c r="H172" s="342">
        <v>184160.76134</v>
      </c>
      <c r="I172" s="342">
        <v>76761.305079999991</v>
      </c>
      <c r="J172" s="342">
        <v>204652.42496999999</v>
      </c>
      <c r="K172" s="342">
        <v>281413.73005000001</v>
      </c>
      <c r="L172" s="342">
        <v>2537.5024800000001</v>
      </c>
      <c r="M172" s="342">
        <v>3426.5241599999999</v>
      </c>
      <c r="N172" s="342">
        <v>5964.02664</v>
      </c>
      <c r="O172" s="342">
        <v>471538.51802999998</v>
      </c>
      <c r="P172" s="342">
        <v>27.469900000000003</v>
      </c>
      <c r="Q172" s="342">
        <v>95.971729999999994</v>
      </c>
      <c r="R172" s="343">
        <v>123.44163</v>
      </c>
      <c r="S172" s="7"/>
      <c r="T172" s="7"/>
      <c r="U172" s="7"/>
      <c r="V172" s="7"/>
      <c r="W172" s="7"/>
      <c r="X172" s="7"/>
      <c r="Y172" s="7"/>
      <c r="Z172" s="7"/>
      <c r="AA172" s="7"/>
      <c r="AB172" s="7"/>
    </row>
    <row r="173" spans="1:28" s="313" customFormat="1">
      <c r="A173" s="339"/>
      <c r="B173" s="339"/>
      <c r="C173" s="339"/>
      <c r="D173" s="339"/>
      <c r="E173" s="340">
        <v>416</v>
      </c>
      <c r="F173" s="341">
        <v>27102.489579999998</v>
      </c>
      <c r="G173" s="342">
        <v>41110.874109999997</v>
      </c>
      <c r="H173" s="342">
        <v>68213.363689999998</v>
      </c>
      <c r="I173" s="342">
        <v>50377.75258</v>
      </c>
      <c r="J173" s="342">
        <v>45757.006979999998</v>
      </c>
      <c r="K173" s="342">
        <v>96134.759560000006</v>
      </c>
      <c r="L173" s="342">
        <v>1449.15293</v>
      </c>
      <c r="M173" s="342">
        <v>2875.1638499999999</v>
      </c>
      <c r="N173" s="342">
        <v>4324.3167800000001</v>
      </c>
      <c r="O173" s="342">
        <v>168672.44003</v>
      </c>
      <c r="P173" s="342">
        <v>17.398199999999999</v>
      </c>
      <c r="Q173" s="342">
        <v>2213.09247</v>
      </c>
      <c r="R173" s="343">
        <v>2230.4906700000001</v>
      </c>
      <c r="S173" s="7"/>
      <c r="T173" s="7"/>
      <c r="U173" s="7"/>
      <c r="V173" s="7"/>
      <c r="W173" s="7"/>
      <c r="X173" s="7"/>
      <c r="Y173" s="7"/>
      <c r="Z173" s="7"/>
      <c r="AA173" s="7"/>
      <c r="AB173" s="7"/>
    </row>
    <row r="174" spans="1:28" s="313" customFormat="1">
      <c r="A174" s="339"/>
      <c r="B174" s="339"/>
      <c r="C174" s="339"/>
      <c r="D174" s="339"/>
      <c r="E174" s="340">
        <v>599</v>
      </c>
      <c r="F174" s="341">
        <v>86545.320269999997</v>
      </c>
      <c r="G174" s="342">
        <v>89571.862430000008</v>
      </c>
      <c r="H174" s="342">
        <v>176117.18269999998</v>
      </c>
      <c r="I174" s="342">
        <v>89673.174159999995</v>
      </c>
      <c r="J174" s="342">
        <v>137280.96265999999</v>
      </c>
      <c r="K174" s="342">
        <v>226954.13681999999</v>
      </c>
      <c r="L174" s="342">
        <v>1822.50414</v>
      </c>
      <c r="M174" s="342">
        <v>1702.0601399999998</v>
      </c>
      <c r="N174" s="342">
        <v>3524.5642799999996</v>
      </c>
      <c r="O174" s="342">
        <v>406595.88380000001</v>
      </c>
      <c r="P174" s="342">
        <v>47.21358</v>
      </c>
      <c r="Q174" s="342">
        <v>11.333549999999999</v>
      </c>
      <c r="R174" s="343">
        <v>58.547129999999996</v>
      </c>
      <c r="S174" s="7"/>
      <c r="T174" s="7"/>
      <c r="U174" s="7"/>
      <c r="V174" s="7"/>
      <c r="W174" s="7"/>
      <c r="X174" s="7"/>
      <c r="Y174" s="7"/>
      <c r="Z174" s="7"/>
      <c r="AA174" s="7"/>
      <c r="AB174" s="7"/>
    </row>
    <row r="175" spans="1:28" s="313" customFormat="1">
      <c r="A175" s="339"/>
      <c r="B175" s="339"/>
      <c r="C175" s="339"/>
      <c r="D175" s="339"/>
      <c r="E175" s="340">
        <v>621</v>
      </c>
      <c r="F175" s="341">
        <v>47850.649869999994</v>
      </c>
      <c r="G175" s="342">
        <v>43252.865250000003</v>
      </c>
      <c r="H175" s="342">
        <v>91103.515120000011</v>
      </c>
      <c r="I175" s="342">
        <v>54926.684119999998</v>
      </c>
      <c r="J175" s="342">
        <v>73345.474400000006</v>
      </c>
      <c r="K175" s="342">
        <v>128272.15852</v>
      </c>
      <c r="L175" s="342">
        <v>4754.9202999999998</v>
      </c>
      <c r="M175" s="342">
        <v>4640.49262</v>
      </c>
      <c r="N175" s="342">
        <v>9395.4129200000007</v>
      </c>
      <c r="O175" s="342">
        <v>228771.08656</v>
      </c>
      <c r="P175" s="342">
        <v>44.023690000000002</v>
      </c>
      <c r="Q175" s="342">
        <v>12.59553</v>
      </c>
      <c r="R175" s="343">
        <v>56.619219999999999</v>
      </c>
      <c r="S175" s="7"/>
      <c r="T175" s="7"/>
      <c r="U175" s="7"/>
      <c r="V175" s="7"/>
      <c r="W175" s="7"/>
      <c r="X175" s="7"/>
      <c r="Y175" s="7"/>
      <c r="Z175" s="7"/>
      <c r="AA175" s="7"/>
      <c r="AB175" s="7"/>
    </row>
    <row r="176" spans="1:28" s="313" customFormat="1">
      <c r="A176" s="339"/>
      <c r="B176" s="339"/>
      <c r="C176" s="339"/>
      <c r="D176" s="339"/>
      <c r="E176" s="340">
        <v>647</v>
      </c>
      <c r="F176" s="341">
        <v>422.58090999999996</v>
      </c>
      <c r="G176" s="342">
        <v>7053.8111900000004</v>
      </c>
      <c r="H176" s="342">
        <v>7476.3921</v>
      </c>
      <c r="I176" s="342">
        <v>9806.7807499999999</v>
      </c>
      <c r="J176" s="342">
        <v>64828.980179999999</v>
      </c>
      <c r="K176" s="342">
        <v>74635.760930000004</v>
      </c>
      <c r="L176" s="342">
        <v>33718.178030000003</v>
      </c>
      <c r="M176" s="342">
        <v>133230.29209999999</v>
      </c>
      <c r="N176" s="342">
        <v>166948.47013</v>
      </c>
      <c r="O176" s="342">
        <v>249060.62315999999</v>
      </c>
      <c r="P176" s="342">
        <v>0.45643</v>
      </c>
      <c r="Q176" s="342">
        <v>5.3609999999999998E-2</v>
      </c>
      <c r="R176" s="343">
        <v>0.51004000000000005</v>
      </c>
      <c r="S176" s="7"/>
      <c r="T176" s="7"/>
      <c r="U176" s="7"/>
      <c r="V176" s="7"/>
      <c r="W176" s="7"/>
      <c r="X176" s="7"/>
      <c r="Y176" s="7"/>
      <c r="Z176" s="7"/>
      <c r="AA176" s="7"/>
      <c r="AB176" s="7"/>
    </row>
    <row r="177" spans="1:28" s="313" customFormat="1">
      <c r="A177" s="339"/>
      <c r="B177" s="339"/>
      <c r="C177" s="339"/>
      <c r="D177" s="339"/>
      <c r="E177" s="340">
        <v>677</v>
      </c>
      <c r="F177" s="341">
        <v>119.15217999999999</v>
      </c>
      <c r="G177" s="342">
        <v>1545.22145</v>
      </c>
      <c r="H177" s="342">
        <v>1664.3736299999998</v>
      </c>
      <c r="I177" s="342">
        <v>6019.3140899999999</v>
      </c>
      <c r="J177" s="342">
        <v>23715.309739999997</v>
      </c>
      <c r="K177" s="342">
        <v>29734.623829999997</v>
      </c>
      <c r="L177" s="342">
        <v>32135.881989999998</v>
      </c>
      <c r="M177" s="342">
        <v>99496.712579999992</v>
      </c>
      <c r="N177" s="342">
        <v>131632.59456999999</v>
      </c>
      <c r="O177" s="342">
        <v>163031.59203</v>
      </c>
      <c r="P177" s="342">
        <v>1.719E-2</v>
      </c>
      <c r="Q177" s="342">
        <v>0</v>
      </c>
      <c r="R177" s="343">
        <v>1.719E-2</v>
      </c>
      <c r="S177" s="7"/>
      <c r="T177" s="7"/>
      <c r="U177" s="7"/>
      <c r="V177" s="7"/>
      <c r="W177" s="7"/>
      <c r="X177" s="7"/>
      <c r="Y177" s="7"/>
      <c r="Z177" s="7"/>
      <c r="AA177" s="7"/>
      <c r="AB177" s="7"/>
    </row>
    <row r="178" spans="1:28" s="313" customFormat="1">
      <c r="A178" s="339"/>
      <c r="B178" s="339"/>
      <c r="C178" s="339"/>
      <c r="D178" s="334" t="s">
        <v>84</v>
      </c>
      <c r="E178" s="335">
        <v>195</v>
      </c>
      <c r="F178" s="336">
        <v>36008.016739999999</v>
      </c>
      <c r="G178" s="337">
        <v>10708.44706</v>
      </c>
      <c r="H178" s="337">
        <v>46716.463799999998</v>
      </c>
      <c r="I178" s="337">
        <v>104531.4204</v>
      </c>
      <c r="J178" s="337">
        <v>36142.984060000003</v>
      </c>
      <c r="K178" s="337">
        <v>140674.40446000002</v>
      </c>
      <c r="L178" s="337">
        <v>6771.7027699999999</v>
      </c>
      <c r="M178" s="337">
        <v>1576.25684</v>
      </c>
      <c r="N178" s="337">
        <v>8347.9596099999999</v>
      </c>
      <c r="O178" s="337">
        <v>195738.82787000001</v>
      </c>
      <c r="P178" s="337">
        <v>15.618139999999999</v>
      </c>
      <c r="Q178" s="337">
        <v>5.53606</v>
      </c>
      <c r="R178" s="338">
        <v>21.154199999999999</v>
      </c>
      <c r="S178" s="7"/>
      <c r="T178" s="7"/>
      <c r="U178" s="7"/>
      <c r="V178" s="7"/>
      <c r="W178" s="7"/>
      <c r="X178" s="7"/>
      <c r="Y178" s="7"/>
      <c r="Z178" s="7"/>
      <c r="AA178" s="7"/>
      <c r="AB178" s="7"/>
    </row>
    <row r="179" spans="1:28" s="313" customFormat="1">
      <c r="A179" s="339"/>
      <c r="B179" s="339"/>
      <c r="C179" s="339"/>
      <c r="D179" s="339"/>
      <c r="E179" s="340">
        <v>419</v>
      </c>
      <c r="F179" s="341">
        <v>14679.83006</v>
      </c>
      <c r="G179" s="342">
        <v>4975.7975099999994</v>
      </c>
      <c r="H179" s="342">
        <v>19655.627570000001</v>
      </c>
      <c r="I179" s="342">
        <v>108381.17141</v>
      </c>
      <c r="J179" s="342">
        <v>15394.5095</v>
      </c>
      <c r="K179" s="342">
        <v>123775.68091</v>
      </c>
      <c r="L179" s="342">
        <v>3260.0238100000001</v>
      </c>
      <c r="M179" s="342">
        <v>2451.4950199999998</v>
      </c>
      <c r="N179" s="342">
        <v>5711.51883</v>
      </c>
      <c r="O179" s="342">
        <v>149142.82730999999</v>
      </c>
      <c r="P179" s="342">
        <v>4.3178700000000001</v>
      </c>
      <c r="Q179" s="342">
        <v>6.3557299999999994</v>
      </c>
      <c r="R179" s="343">
        <v>10.6736</v>
      </c>
      <c r="S179" s="7"/>
      <c r="T179" s="7"/>
      <c r="U179" s="7"/>
      <c r="V179" s="7"/>
      <c r="W179" s="7"/>
      <c r="X179" s="7"/>
      <c r="Y179" s="7"/>
      <c r="Z179" s="7"/>
      <c r="AA179" s="7"/>
      <c r="AB179" s="7"/>
    </row>
    <row r="180" spans="1:28" s="313" customFormat="1">
      <c r="A180" s="339"/>
      <c r="B180" s="339"/>
      <c r="C180" s="339"/>
      <c r="D180" s="334" t="s">
        <v>69</v>
      </c>
      <c r="E180" s="335">
        <v>240</v>
      </c>
      <c r="F180" s="336">
        <v>62578.117439999995</v>
      </c>
      <c r="G180" s="337">
        <v>61912.1996</v>
      </c>
      <c r="H180" s="337">
        <v>124490.31704000001</v>
      </c>
      <c r="I180" s="337">
        <v>104915.07068999999</v>
      </c>
      <c r="J180" s="337">
        <v>126055.15991</v>
      </c>
      <c r="K180" s="337">
        <v>230970.23059999998</v>
      </c>
      <c r="L180" s="337">
        <v>4120.0457100000003</v>
      </c>
      <c r="M180" s="337">
        <v>4897.3397800000002</v>
      </c>
      <c r="N180" s="337">
        <v>9017.3854900000006</v>
      </c>
      <c r="O180" s="337">
        <v>364477.93313000002</v>
      </c>
      <c r="P180" s="337">
        <v>368.76565999999997</v>
      </c>
      <c r="Q180" s="337">
        <v>24.544520000000002</v>
      </c>
      <c r="R180" s="338">
        <v>393.31018</v>
      </c>
      <c r="S180" s="7"/>
      <c r="T180" s="7"/>
      <c r="U180" s="7"/>
      <c r="V180" s="7"/>
      <c r="W180" s="7"/>
      <c r="X180" s="7"/>
      <c r="Y180" s="7"/>
      <c r="Z180" s="7"/>
      <c r="AA180" s="7"/>
      <c r="AB180" s="7"/>
    </row>
    <row r="181" spans="1:28" s="313" customFormat="1">
      <c r="A181" s="339"/>
      <c r="B181" s="339"/>
      <c r="C181" s="339"/>
      <c r="D181" s="339"/>
      <c r="E181" s="340">
        <v>241</v>
      </c>
      <c r="F181" s="341">
        <v>95932.716560000001</v>
      </c>
      <c r="G181" s="342">
        <v>81641.931970000005</v>
      </c>
      <c r="H181" s="342">
        <v>177574.64853000001</v>
      </c>
      <c r="I181" s="342">
        <v>102005.31464</v>
      </c>
      <c r="J181" s="342">
        <v>132202.14788</v>
      </c>
      <c r="K181" s="342">
        <v>234207.46252</v>
      </c>
      <c r="L181" s="342">
        <v>2306.6929</v>
      </c>
      <c r="M181" s="342">
        <v>2870.1176800000003</v>
      </c>
      <c r="N181" s="342">
        <v>5176.8105800000003</v>
      </c>
      <c r="O181" s="342">
        <v>416958.92163</v>
      </c>
      <c r="P181" s="342">
        <v>64.448899999999995</v>
      </c>
      <c r="Q181" s="342">
        <v>28.39255</v>
      </c>
      <c r="R181" s="343">
        <v>92.841449999999995</v>
      </c>
      <c r="S181" s="7"/>
      <c r="T181" s="7"/>
      <c r="U181" s="7"/>
      <c r="V181" s="7"/>
      <c r="W181" s="7"/>
      <c r="X181" s="7"/>
      <c r="Y181" s="7"/>
      <c r="Z181" s="7"/>
      <c r="AA181" s="7"/>
      <c r="AB181" s="7"/>
    </row>
    <row r="182" spans="1:28" s="313" customFormat="1">
      <c r="A182" s="339"/>
      <c r="B182" s="339"/>
      <c r="C182" s="339"/>
      <c r="D182" s="339"/>
      <c r="E182" s="340">
        <v>239</v>
      </c>
      <c r="F182" s="341">
        <v>27478.830959999999</v>
      </c>
      <c r="G182" s="342">
        <v>41398.442310000006</v>
      </c>
      <c r="H182" s="342">
        <v>68877.273269999991</v>
      </c>
      <c r="I182" s="342">
        <v>55345.335859999999</v>
      </c>
      <c r="J182" s="342">
        <v>81008.320630000002</v>
      </c>
      <c r="K182" s="342">
        <v>136353.65649000002</v>
      </c>
      <c r="L182" s="342">
        <v>3765.25828</v>
      </c>
      <c r="M182" s="342">
        <v>5540.8500999999997</v>
      </c>
      <c r="N182" s="342">
        <v>9306.1083800000015</v>
      </c>
      <c r="O182" s="342">
        <v>214537.03813999999</v>
      </c>
      <c r="P182" s="342">
        <v>20.369109999999999</v>
      </c>
      <c r="Q182" s="342">
        <v>5.8108300000000002</v>
      </c>
      <c r="R182" s="343">
        <v>26.179939999999998</v>
      </c>
      <c r="S182" s="7"/>
      <c r="T182" s="7"/>
      <c r="U182" s="7"/>
      <c r="V182" s="7"/>
      <c r="W182" s="7"/>
      <c r="X182" s="7"/>
      <c r="Y182" s="7"/>
      <c r="Z182" s="7"/>
      <c r="AA182" s="7"/>
      <c r="AB182" s="7"/>
    </row>
    <row r="183" spans="1:28" s="313" customFormat="1">
      <c r="A183" s="339"/>
      <c r="B183" s="339"/>
      <c r="C183" s="339"/>
      <c r="D183" s="339"/>
      <c r="E183" s="340">
        <v>556</v>
      </c>
      <c r="F183" s="341">
        <v>389.49410999999998</v>
      </c>
      <c r="G183" s="342">
        <v>801.86625000000004</v>
      </c>
      <c r="H183" s="342">
        <v>1191.3603600000001</v>
      </c>
      <c r="I183" s="342">
        <v>16347.50447</v>
      </c>
      <c r="J183" s="342">
        <v>85680.763810000004</v>
      </c>
      <c r="K183" s="342">
        <v>102028.26828</v>
      </c>
      <c r="L183" s="342">
        <v>21337.815979999999</v>
      </c>
      <c r="M183" s="342">
        <v>62923.492130000006</v>
      </c>
      <c r="N183" s="342">
        <v>84261.308109999998</v>
      </c>
      <c r="O183" s="342">
        <v>187480.93674999999</v>
      </c>
      <c r="P183" s="342">
        <v>8.7480000000000002E-2</v>
      </c>
      <c r="Q183" s="342">
        <v>0.1298</v>
      </c>
      <c r="R183" s="343">
        <v>0.21728</v>
      </c>
      <c r="S183" s="7"/>
      <c r="T183" s="7"/>
      <c r="U183" s="7"/>
      <c r="V183" s="7"/>
      <c r="W183" s="7"/>
      <c r="X183" s="7"/>
      <c r="Y183" s="7"/>
      <c r="Z183" s="7"/>
      <c r="AA183" s="7"/>
      <c r="AB183" s="7"/>
    </row>
    <row r="184" spans="1:28" s="313" customFormat="1">
      <c r="A184" s="339"/>
      <c r="B184" s="339"/>
      <c r="C184" s="339"/>
      <c r="D184" s="339"/>
      <c r="E184" s="340">
        <v>591</v>
      </c>
      <c r="F184" s="341">
        <v>12149.101189999999</v>
      </c>
      <c r="G184" s="342">
        <v>11756.64437</v>
      </c>
      <c r="H184" s="342">
        <v>23905.745559999999</v>
      </c>
      <c r="I184" s="342">
        <v>32802.226000000002</v>
      </c>
      <c r="J184" s="342">
        <v>55267.82531</v>
      </c>
      <c r="K184" s="342">
        <v>88070.051309999995</v>
      </c>
      <c r="L184" s="342">
        <v>2653.9563199999998</v>
      </c>
      <c r="M184" s="342">
        <v>5381.6465699999999</v>
      </c>
      <c r="N184" s="342">
        <v>8035.6028900000001</v>
      </c>
      <c r="O184" s="342">
        <v>120011.39976</v>
      </c>
      <c r="P184" s="342">
        <v>10.78416</v>
      </c>
      <c r="Q184" s="342">
        <v>3.2378899999999997</v>
      </c>
      <c r="R184" s="343">
        <v>14.02205</v>
      </c>
      <c r="S184" s="7"/>
      <c r="T184" s="7"/>
      <c r="U184" s="7"/>
      <c r="V184" s="7"/>
      <c r="W184" s="7"/>
      <c r="X184" s="7"/>
      <c r="Y184" s="7"/>
      <c r="Z184" s="7"/>
      <c r="AA184" s="7"/>
      <c r="AB184" s="7"/>
    </row>
    <row r="185" spans="1:28" s="313" customFormat="1">
      <c r="A185" s="339"/>
      <c r="B185" s="339"/>
      <c r="C185" s="339"/>
      <c r="D185" s="339"/>
      <c r="E185" s="340">
        <v>601</v>
      </c>
      <c r="F185" s="341">
        <v>63494.256099999999</v>
      </c>
      <c r="G185" s="342">
        <v>80280.32501</v>
      </c>
      <c r="H185" s="342">
        <v>143774.58111000003</v>
      </c>
      <c r="I185" s="342">
        <v>108781.60699</v>
      </c>
      <c r="J185" s="342">
        <v>177946.49479</v>
      </c>
      <c r="K185" s="342">
        <v>286728.10177999997</v>
      </c>
      <c r="L185" s="342">
        <v>5450.1377999999995</v>
      </c>
      <c r="M185" s="342">
        <v>9711.0866400000014</v>
      </c>
      <c r="N185" s="342">
        <v>15161.22444</v>
      </c>
      <c r="O185" s="342">
        <v>445663.90732999996</v>
      </c>
      <c r="P185" s="342">
        <v>248.71164000000002</v>
      </c>
      <c r="Q185" s="342">
        <v>41.172580000000004</v>
      </c>
      <c r="R185" s="343">
        <v>289.88421999999997</v>
      </c>
      <c r="S185" s="7"/>
      <c r="T185" s="7"/>
      <c r="U185" s="7"/>
      <c r="V185" s="7"/>
      <c r="W185" s="7"/>
      <c r="X185" s="7"/>
      <c r="Y185" s="7"/>
      <c r="Z185" s="7"/>
      <c r="AA185" s="7"/>
      <c r="AB185" s="7"/>
    </row>
    <row r="186" spans="1:28" s="313" customFormat="1">
      <c r="A186" s="339"/>
      <c r="B186" s="339"/>
      <c r="C186" s="339"/>
      <c r="D186" s="334" t="s">
        <v>65</v>
      </c>
      <c r="E186" s="335">
        <v>199</v>
      </c>
      <c r="F186" s="336">
        <v>6079527.5960400002</v>
      </c>
      <c r="G186" s="337">
        <v>4153598.2597399997</v>
      </c>
      <c r="H186" s="337">
        <v>10233125.85578</v>
      </c>
      <c r="I186" s="337">
        <v>1644861.2932200001</v>
      </c>
      <c r="J186" s="337">
        <v>1641008.75605</v>
      </c>
      <c r="K186" s="337">
        <v>3285870.0492699998</v>
      </c>
      <c r="L186" s="337">
        <v>1320615.76348</v>
      </c>
      <c r="M186" s="337">
        <v>1008252.5192699999</v>
      </c>
      <c r="N186" s="337">
        <v>2328868.2827499998</v>
      </c>
      <c r="O186" s="337">
        <v>15847864.187799999</v>
      </c>
      <c r="P186" s="337">
        <v>15568152.4904</v>
      </c>
      <c r="Q186" s="337">
        <v>11670426.5656</v>
      </c>
      <c r="R186" s="338">
        <v>27238579.056000002</v>
      </c>
      <c r="S186" s="7"/>
      <c r="T186" s="7"/>
      <c r="U186" s="7"/>
      <c r="V186" s="7"/>
      <c r="W186" s="7"/>
      <c r="X186" s="7"/>
      <c r="Y186" s="7"/>
      <c r="Z186" s="7"/>
      <c r="AA186" s="7"/>
      <c r="AB186" s="7"/>
    </row>
    <row r="187" spans="1:28" s="313" customFormat="1">
      <c r="A187" s="339"/>
      <c r="B187" s="339"/>
      <c r="C187" s="339"/>
      <c r="D187" s="339"/>
      <c r="E187" s="340">
        <v>202</v>
      </c>
      <c r="F187" s="341">
        <v>64852.699639999999</v>
      </c>
      <c r="G187" s="342">
        <v>97155.430250000005</v>
      </c>
      <c r="H187" s="342">
        <v>162008.12988999998</v>
      </c>
      <c r="I187" s="342">
        <v>63806.103920000001</v>
      </c>
      <c r="J187" s="342">
        <v>186355.73133000001</v>
      </c>
      <c r="K187" s="342">
        <v>250161.83525</v>
      </c>
      <c r="L187" s="342">
        <v>2505.8749299999999</v>
      </c>
      <c r="M187" s="342">
        <v>1370.0129199999999</v>
      </c>
      <c r="N187" s="342">
        <v>3875.8878500000001</v>
      </c>
      <c r="O187" s="342">
        <v>416045.85298999998</v>
      </c>
      <c r="P187" s="342">
        <v>42.249269999999996</v>
      </c>
      <c r="Q187" s="342">
        <v>39.010800000000003</v>
      </c>
      <c r="R187" s="343">
        <v>81.260070000000013</v>
      </c>
      <c r="S187" s="7"/>
      <c r="T187" s="7"/>
      <c r="U187" s="7"/>
      <c r="V187" s="7"/>
      <c r="W187" s="7"/>
      <c r="X187" s="7"/>
      <c r="Y187" s="7"/>
      <c r="Z187" s="7"/>
      <c r="AA187" s="7"/>
      <c r="AB187" s="7"/>
    </row>
    <row r="188" spans="1:28" s="313" customFormat="1">
      <c r="A188" s="339"/>
      <c r="B188" s="339"/>
      <c r="C188" s="339"/>
      <c r="D188" s="339"/>
      <c r="E188" s="340">
        <v>252</v>
      </c>
      <c r="F188" s="341">
        <v>90576.930810000005</v>
      </c>
      <c r="G188" s="342">
        <v>81520.537280000004</v>
      </c>
      <c r="H188" s="342">
        <v>172097.46809000001</v>
      </c>
      <c r="I188" s="342">
        <v>64706.2016</v>
      </c>
      <c r="J188" s="342">
        <v>145543.11648</v>
      </c>
      <c r="K188" s="342">
        <v>210249.31808000003</v>
      </c>
      <c r="L188" s="342">
        <v>2163.2394599999998</v>
      </c>
      <c r="M188" s="342">
        <v>3634.0304300000003</v>
      </c>
      <c r="N188" s="342">
        <v>5797.2698899999996</v>
      </c>
      <c r="O188" s="342">
        <v>388144.05605999997</v>
      </c>
      <c r="P188" s="342">
        <v>56419.968770000007</v>
      </c>
      <c r="Q188" s="342">
        <v>219.50534999999999</v>
      </c>
      <c r="R188" s="343">
        <v>56639.474119999999</v>
      </c>
      <c r="S188" s="7"/>
      <c r="T188" s="7"/>
      <c r="U188" s="7"/>
      <c r="V188" s="7"/>
      <c r="W188" s="7"/>
      <c r="X188" s="7"/>
      <c r="Y188" s="7"/>
      <c r="Z188" s="7"/>
      <c r="AA188" s="7"/>
      <c r="AB188" s="7"/>
    </row>
    <row r="189" spans="1:28" s="313" customFormat="1">
      <c r="A189" s="339"/>
      <c r="B189" s="339"/>
      <c r="C189" s="339"/>
      <c r="D189" s="339"/>
      <c r="E189" s="340">
        <v>301</v>
      </c>
      <c r="F189" s="341">
        <v>297622.48239999998</v>
      </c>
      <c r="G189" s="342">
        <v>377038.55272000004</v>
      </c>
      <c r="H189" s="342">
        <v>674661.03512000002</v>
      </c>
      <c r="I189" s="342">
        <v>182337.82517</v>
      </c>
      <c r="J189" s="342">
        <v>328621.27583</v>
      </c>
      <c r="K189" s="342">
        <v>510959.10100000002</v>
      </c>
      <c r="L189" s="342">
        <v>8998.2535500000013</v>
      </c>
      <c r="M189" s="342">
        <v>8620.37781</v>
      </c>
      <c r="N189" s="342">
        <v>17618.631359999999</v>
      </c>
      <c r="O189" s="342">
        <v>1203238.7674799999</v>
      </c>
      <c r="P189" s="342">
        <v>1042.8951</v>
      </c>
      <c r="Q189" s="342">
        <v>28867.985100000002</v>
      </c>
      <c r="R189" s="343">
        <v>29910.8802</v>
      </c>
      <c r="S189" s="7"/>
      <c r="T189" s="7"/>
      <c r="U189" s="7"/>
      <c r="V189" s="7"/>
      <c r="W189" s="7"/>
      <c r="X189" s="7"/>
      <c r="Y189" s="7"/>
      <c r="Z189" s="7"/>
      <c r="AA189" s="7"/>
      <c r="AB189" s="7"/>
    </row>
    <row r="190" spans="1:28" s="313" customFormat="1">
      <c r="A190" s="339"/>
      <c r="B190" s="339"/>
      <c r="C190" s="339"/>
      <c r="D190" s="339"/>
      <c r="E190" s="340">
        <v>340</v>
      </c>
      <c r="F190" s="341">
        <v>201147.38775999998</v>
      </c>
      <c r="G190" s="342">
        <v>304548.31625999999</v>
      </c>
      <c r="H190" s="342">
        <v>505695.70402</v>
      </c>
      <c r="I190" s="342">
        <v>125230.73628</v>
      </c>
      <c r="J190" s="342">
        <v>160529.44633000001</v>
      </c>
      <c r="K190" s="342">
        <v>285760.18261000002</v>
      </c>
      <c r="L190" s="342">
        <v>3704.41768</v>
      </c>
      <c r="M190" s="342">
        <v>15247.16885</v>
      </c>
      <c r="N190" s="342">
        <v>18951.58653</v>
      </c>
      <c r="O190" s="342">
        <v>810407.47315999994</v>
      </c>
      <c r="P190" s="342">
        <v>233.42342000000002</v>
      </c>
      <c r="Q190" s="342">
        <v>495.51933000000002</v>
      </c>
      <c r="R190" s="343">
        <v>728.94275000000005</v>
      </c>
      <c r="S190" s="7"/>
      <c r="T190" s="7"/>
      <c r="U190" s="7"/>
      <c r="V190" s="7"/>
      <c r="W190" s="7"/>
      <c r="X190" s="7"/>
      <c r="Y190" s="7"/>
      <c r="Z190" s="7"/>
      <c r="AA190" s="7"/>
      <c r="AB190" s="7"/>
    </row>
    <row r="191" spans="1:28" s="313" customFormat="1">
      <c r="A191" s="339"/>
      <c r="B191" s="339"/>
      <c r="C191" s="339"/>
      <c r="D191" s="339"/>
      <c r="E191" s="340">
        <v>343</v>
      </c>
      <c r="F191" s="341">
        <v>42073.43404</v>
      </c>
      <c r="G191" s="342">
        <v>63669.485439999997</v>
      </c>
      <c r="H191" s="342">
        <v>105742.91948000001</v>
      </c>
      <c r="I191" s="342">
        <v>46321.666729999997</v>
      </c>
      <c r="J191" s="342">
        <v>151006.75633</v>
      </c>
      <c r="K191" s="342">
        <v>197328.42306</v>
      </c>
      <c r="L191" s="342">
        <v>1832.6160400000001</v>
      </c>
      <c r="M191" s="342">
        <v>5836.1275999999998</v>
      </c>
      <c r="N191" s="342">
        <v>7668.7436399999997</v>
      </c>
      <c r="O191" s="342">
        <v>310740.08617999998</v>
      </c>
      <c r="P191" s="342">
        <v>256.09978999999998</v>
      </c>
      <c r="Q191" s="342">
        <v>108.75953</v>
      </c>
      <c r="R191" s="343">
        <v>364.85932000000003</v>
      </c>
      <c r="S191" s="7"/>
      <c r="T191" s="7"/>
      <c r="U191" s="7"/>
      <c r="V191" s="7"/>
      <c r="W191" s="7"/>
      <c r="X191" s="7"/>
      <c r="Y191" s="7"/>
      <c r="Z191" s="7"/>
      <c r="AA191" s="7"/>
      <c r="AB191" s="7"/>
    </row>
    <row r="192" spans="1:28" s="313" customFormat="1">
      <c r="A192" s="339"/>
      <c r="B192" s="339"/>
      <c r="C192" s="339"/>
      <c r="D192" s="339"/>
      <c r="E192" s="340">
        <v>553</v>
      </c>
      <c r="F192" s="341">
        <v>2254.44229</v>
      </c>
      <c r="G192" s="342">
        <v>1861.1244999999999</v>
      </c>
      <c r="H192" s="342">
        <v>4115.5667899999999</v>
      </c>
      <c r="I192" s="342">
        <v>9881.0461099999993</v>
      </c>
      <c r="J192" s="342">
        <v>40478.727930000001</v>
      </c>
      <c r="K192" s="342">
        <v>50359.774039999997</v>
      </c>
      <c r="L192" s="342">
        <v>15323.92426</v>
      </c>
      <c r="M192" s="342">
        <v>40277.130239999999</v>
      </c>
      <c r="N192" s="342">
        <v>55601.054499999998</v>
      </c>
      <c r="O192" s="342">
        <v>110076.39533</v>
      </c>
      <c r="P192" s="342">
        <v>0.11223999999999999</v>
      </c>
      <c r="Q192" s="342">
        <v>3.7381799999999998</v>
      </c>
      <c r="R192" s="343">
        <v>3.8504200000000002</v>
      </c>
      <c r="S192" s="7"/>
      <c r="T192" s="7"/>
      <c r="U192" s="7"/>
      <c r="V192" s="7"/>
      <c r="W192" s="7"/>
      <c r="X192" s="7"/>
      <c r="Y192" s="7"/>
      <c r="Z192" s="7"/>
      <c r="AA192" s="7"/>
      <c r="AB192" s="7"/>
    </row>
    <row r="193" spans="1:28" s="313" customFormat="1">
      <c r="A193" s="339"/>
      <c r="B193" s="339"/>
      <c r="C193" s="339"/>
      <c r="D193" s="339"/>
      <c r="E193" s="340">
        <v>554</v>
      </c>
      <c r="F193" s="341">
        <v>2151.33412</v>
      </c>
      <c r="G193" s="342">
        <v>2037.2144900000001</v>
      </c>
      <c r="H193" s="342">
        <v>4188.5486099999998</v>
      </c>
      <c r="I193" s="342">
        <v>10750.357189999999</v>
      </c>
      <c r="J193" s="342">
        <v>82910.314159999994</v>
      </c>
      <c r="K193" s="342">
        <v>93660.67134999999</v>
      </c>
      <c r="L193" s="342">
        <v>27067.524870000001</v>
      </c>
      <c r="M193" s="342">
        <v>38474.209499999997</v>
      </c>
      <c r="N193" s="342">
        <v>65541.734369999991</v>
      </c>
      <c r="O193" s="342">
        <v>163390.95433000001</v>
      </c>
      <c r="P193" s="342">
        <v>3.79596</v>
      </c>
      <c r="Q193" s="342">
        <v>9.6549999999999997E-2</v>
      </c>
      <c r="R193" s="343">
        <v>3.8925100000000001</v>
      </c>
      <c r="S193" s="7"/>
      <c r="T193" s="7"/>
      <c r="U193" s="7"/>
      <c r="V193" s="7"/>
      <c r="W193" s="7"/>
      <c r="X193" s="7"/>
      <c r="Y193" s="7"/>
      <c r="Z193" s="7"/>
      <c r="AA193" s="7"/>
      <c r="AB193" s="7"/>
    </row>
    <row r="194" spans="1:28" s="313" customFormat="1">
      <c r="A194" s="339"/>
      <c r="B194" s="339"/>
      <c r="C194" s="339"/>
      <c r="D194" s="339"/>
      <c r="E194" s="340">
        <v>557</v>
      </c>
      <c r="F194" s="341">
        <v>3915.71263</v>
      </c>
      <c r="G194" s="342">
        <v>29300.85759</v>
      </c>
      <c r="H194" s="342">
        <v>33216.570220000001</v>
      </c>
      <c r="I194" s="342">
        <v>16094.507970000001</v>
      </c>
      <c r="J194" s="342">
        <v>109007.62300000001</v>
      </c>
      <c r="K194" s="342">
        <v>125102.13097</v>
      </c>
      <c r="L194" s="342">
        <v>31408.44859</v>
      </c>
      <c r="M194" s="342">
        <v>273698.84349</v>
      </c>
      <c r="N194" s="342">
        <v>305107.29207999998</v>
      </c>
      <c r="O194" s="342">
        <v>463425.99326999998</v>
      </c>
      <c r="P194" s="342">
        <v>0.46037</v>
      </c>
      <c r="Q194" s="342">
        <v>0.53764999999999996</v>
      </c>
      <c r="R194" s="343">
        <v>0.99802000000000002</v>
      </c>
      <c r="S194" s="7"/>
      <c r="T194" s="7"/>
      <c r="U194" s="7"/>
      <c r="V194" s="7"/>
      <c r="W194" s="7"/>
      <c r="X194" s="7"/>
      <c r="Y194" s="7"/>
      <c r="Z194" s="7"/>
      <c r="AA194" s="7"/>
      <c r="AB194" s="7"/>
    </row>
    <row r="195" spans="1:28" s="313" customFormat="1">
      <c r="A195" s="339"/>
      <c r="B195" s="339"/>
      <c r="C195" s="339"/>
      <c r="D195" s="339"/>
      <c r="E195" s="340">
        <v>600</v>
      </c>
      <c r="F195" s="341">
        <v>16628.11321</v>
      </c>
      <c r="G195" s="342">
        <v>25312.62341</v>
      </c>
      <c r="H195" s="342">
        <v>41940.736619999996</v>
      </c>
      <c r="I195" s="342">
        <v>23595.460749999998</v>
      </c>
      <c r="J195" s="342">
        <v>42948.757720000001</v>
      </c>
      <c r="K195" s="342">
        <v>66544.218469999993</v>
      </c>
      <c r="L195" s="342">
        <v>117277.47252</v>
      </c>
      <c r="M195" s="342">
        <v>134180.12886</v>
      </c>
      <c r="N195" s="342">
        <v>251457.60138000001</v>
      </c>
      <c r="O195" s="342">
        <v>359942.55647000001</v>
      </c>
      <c r="P195" s="342">
        <v>6.59361</v>
      </c>
      <c r="Q195" s="342">
        <v>2.8945700000000003</v>
      </c>
      <c r="R195" s="343">
        <v>9.4881799999999998</v>
      </c>
      <c r="S195" s="7"/>
      <c r="T195" s="7"/>
      <c r="U195" s="7"/>
      <c r="V195" s="7"/>
      <c r="W195" s="7"/>
      <c r="X195" s="7"/>
      <c r="Y195" s="7"/>
      <c r="Z195" s="7"/>
      <c r="AA195" s="7"/>
      <c r="AB195" s="7"/>
    </row>
    <row r="196" spans="1:28" s="313" customFormat="1">
      <c r="A196" s="339"/>
      <c r="B196" s="339"/>
      <c r="C196" s="339"/>
      <c r="D196" s="339"/>
      <c r="E196" s="340">
        <v>633</v>
      </c>
      <c r="F196" s="341">
        <v>0</v>
      </c>
      <c r="G196" s="342">
        <v>0</v>
      </c>
      <c r="H196" s="342">
        <v>0</v>
      </c>
      <c r="I196" s="342">
        <v>0</v>
      </c>
      <c r="J196" s="342">
        <v>0</v>
      </c>
      <c r="K196" s="342">
        <v>0</v>
      </c>
      <c r="L196" s="342">
        <v>22607.48617</v>
      </c>
      <c r="M196" s="342">
        <v>48203.14849</v>
      </c>
      <c r="N196" s="342">
        <v>70810.634659999996</v>
      </c>
      <c r="O196" s="342">
        <v>70810.634659999996</v>
      </c>
      <c r="P196" s="342">
        <v>0</v>
      </c>
      <c r="Q196" s="342">
        <v>0</v>
      </c>
      <c r="R196" s="343">
        <v>0</v>
      </c>
      <c r="S196" s="7"/>
      <c r="T196" s="7"/>
      <c r="U196" s="7"/>
      <c r="V196" s="7"/>
      <c r="W196" s="7"/>
      <c r="X196" s="7"/>
      <c r="Y196" s="7"/>
      <c r="Z196" s="7"/>
      <c r="AA196" s="7"/>
      <c r="AB196" s="7"/>
    </row>
    <row r="197" spans="1:28" s="313" customFormat="1">
      <c r="A197" s="339"/>
      <c r="B197" s="339"/>
      <c r="C197" s="339"/>
      <c r="D197" s="334" t="s">
        <v>66</v>
      </c>
      <c r="E197" s="335">
        <v>337</v>
      </c>
      <c r="F197" s="336">
        <v>10186.196900000001</v>
      </c>
      <c r="G197" s="337">
        <v>3850.1227200000003</v>
      </c>
      <c r="H197" s="337">
        <v>14036.319619999998</v>
      </c>
      <c r="I197" s="337">
        <v>113841.45855</v>
      </c>
      <c r="J197" s="337">
        <v>13524.137550000001</v>
      </c>
      <c r="K197" s="337">
        <v>127365.5961</v>
      </c>
      <c r="L197" s="337">
        <v>5712.1253399999996</v>
      </c>
      <c r="M197" s="337">
        <v>550.96884</v>
      </c>
      <c r="N197" s="337">
        <v>6263.0941800000001</v>
      </c>
      <c r="O197" s="337">
        <v>147665.0099</v>
      </c>
      <c r="P197" s="337">
        <v>5.1725099999999999</v>
      </c>
      <c r="Q197" s="337">
        <v>3.34971</v>
      </c>
      <c r="R197" s="338">
        <v>8.522219999999999</v>
      </c>
      <c r="S197" s="7"/>
      <c r="T197" s="7"/>
      <c r="U197" s="7"/>
      <c r="V197" s="7"/>
      <c r="W197" s="7"/>
      <c r="X197" s="7"/>
      <c r="Y197" s="7"/>
      <c r="Z197" s="7"/>
      <c r="AA197" s="7"/>
      <c r="AB197" s="7"/>
    </row>
    <row r="198" spans="1:28" s="313" customFormat="1">
      <c r="A198" s="339"/>
      <c r="B198" s="339"/>
      <c r="C198" s="339"/>
      <c r="D198" s="339"/>
      <c r="E198" s="340">
        <v>348</v>
      </c>
      <c r="F198" s="341">
        <v>17822.146559999997</v>
      </c>
      <c r="G198" s="342">
        <v>14461.944750000001</v>
      </c>
      <c r="H198" s="342">
        <v>32284.09131</v>
      </c>
      <c r="I198" s="342">
        <v>95869.445779999995</v>
      </c>
      <c r="J198" s="342">
        <v>16603.491300000002</v>
      </c>
      <c r="K198" s="342">
        <v>112472.93708</v>
      </c>
      <c r="L198" s="342">
        <v>4882.2719000000006</v>
      </c>
      <c r="M198" s="342">
        <v>1417.4753400000002</v>
      </c>
      <c r="N198" s="342">
        <v>6299.7472400000006</v>
      </c>
      <c r="O198" s="342">
        <v>151056.77562999999</v>
      </c>
      <c r="P198" s="342">
        <v>23.397539999999999</v>
      </c>
      <c r="Q198" s="342">
        <v>0.4657</v>
      </c>
      <c r="R198" s="343">
        <v>23.863240000000001</v>
      </c>
      <c r="S198" s="7"/>
      <c r="T198" s="7"/>
      <c r="U198" s="7"/>
      <c r="V198" s="7"/>
      <c r="W198" s="7"/>
      <c r="X198" s="7"/>
      <c r="Y198" s="7"/>
      <c r="Z198" s="7"/>
      <c r="AA198" s="7"/>
      <c r="AB198" s="7"/>
    </row>
    <row r="199" spans="1:28" s="313" customFormat="1">
      <c r="A199" s="339"/>
      <c r="B199" s="339"/>
      <c r="C199" s="339"/>
      <c r="D199" s="339"/>
      <c r="E199" s="340">
        <v>355</v>
      </c>
      <c r="F199" s="341">
        <v>33010.34835</v>
      </c>
      <c r="G199" s="342">
        <v>24822.350019999998</v>
      </c>
      <c r="H199" s="342">
        <v>57832.698369999998</v>
      </c>
      <c r="I199" s="342">
        <v>78259.510049999997</v>
      </c>
      <c r="J199" s="342">
        <v>24718.571019999999</v>
      </c>
      <c r="K199" s="342">
        <v>102978.08106999999</v>
      </c>
      <c r="L199" s="342">
        <v>6683.2489699999996</v>
      </c>
      <c r="M199" s="342">
        <v>2577.4602999999997</v>
      </c>
      <c r="N199" s="342">
        <v>9260.7092699999994</v>
      </c>
      <c r="O199" s="342">
        <v>170071.48871000001</v>
      </c>
      <c r="P199" s="342">
        <v>246.68807999999999</v>
      </c>
      <c r="Q199" s="342">
        <v>27.557359999999999</v>
      </c>
      <c r="R199" s="343">
        <v>274.24544000000003</v>
      </c>
      <c r="S199" s="7"/>
      <c r="T199" s="7"/>
      <c r="U199" s="7"/>
      <c r="V199" s="7"/>
      <c r="W199" s="7"/>
      <c r="X199" s="7"/>
      <c r="Y199" s="7"/>
      <c r="Z199" s="7"/>
      <c r="AA199" s="7"/>
      <c r="AB199" s="7"/>
    </row>
    <row r="200" spans="1:28" s="313" customFormat="1">
      <c r="A200" s="339"/>
      <c r="B200" s="339"/>
      <c r="C200" s="339"/>
      <c r="D200" s="339"/>
      <c r="E200" s="340">
        <v>425</v>
      </c>
      <c r="F200" s="341">
        <v>4087.52612</v>
      </c>
      <c r="G200" s="342">
        <v>3161.2896099999998</v>
      </c>
      <c r="H200" s="342">
        <v>7248.8157300000003</v>
      </c>
      <c r="I200" s="342">
        <v>5364.77621</v>
      </c>
      <c r="J200" s="342">
        <v>2977.7819199999999</v>
      </c>
      <c r="K200" s="342">
        <v>8342.5581299999994</v>
      </c>
      <c r="L200" s="342">
        <v>142.78167000000002</v>
      </c>
      <c r="M200" s="342">
        <v>6.8480799999999995</v>
      </c>
      <c r="N200" s="342">
        <v>149.62975</v>
      </c>
      <c r="O200" s="342">
        <v>15741.00361</v>
      </c>
      <c r="P200" s="342">
        <v>0</v>
      </c>
      <c r="Q200" s="342">
        <v>3.9726999999999997</v>
      </c>
      <c r="R200" s="343">
        <v>3.9726999999999997</v>
      </c>
      <c r="S200" s="7"/>
      <c r="T200" s="7"/>
      <c r="U200" s="7"/>
      <c r="V200" s="7"/>
      <c r="W200" s="7"/>
      <c r="X200" s="7"/>
      <c r="Y200" s="7"/>
      <c r="Z200" s="7"/>
      <c r="AA200" s="7"/>
      <c r="AB200" s="7"/>
    </row>
    <row r="201" spans="1:28" s="313" customFormat="1">
      <c r="A201" s="339"/>
      <c r="B201" s="339"/>
      <c r="C201" s="339"/>
      <c r="D201" s="339"/>
      <c r="E201" s="340">
        <v>533</v>
      </c>
      <c r="F201" s="341">
        <v>16137.11996</v>
      </c>
      <c r="G201" s="342">
        <v>13511.55359</v>
      </c>
      <c r="H201" s="342">
        <v>29648.67355</v>
      </c>
      <c r="I201" s="342">
        <v>90854.659120000011</v>
      </c>
      <c r="J201" s="342">
        <v>20240.50459</v>
      </c>
      <c r="K201" s="342">
        <v>111095.16370999999</v>
      </c>
      <c r="L201" s="342">
        <v>8382.7824299999993</v>
      </c>
      <c r="M201" s="342">
        <v>2666.6094800000001</v>
      </c>
      <c r="N201" s="342">
        <v>11049.39191</v>
      </c>
      <c r="O201" s="342">
        <v>151793.22916999998</v>
      </c>
      <c r="P201" s="342">
        <v>11.062520000000001</v>
      </c>
      <c r="Q201" s="342">
        <v>23.541509999999999</v>
      </c>
      <c r="R201" s="343">
        <v>34.604030000000002</v>
      </c>
      <c r="S201" s="7"/>
      <c r="T201" s="7"/>
      <c r="U201" s="7"/>
      <c r="V201" s="7"/>
      <c r="W201" s="7"/>
      <c r="X201" s="7"/>
      <c r="Y201" s="7"/>
      <c r="Z201" s="7"/>
      <c r="AA201" s="7"/>
      <c r="AB201" s="7"/>
    </row>
    <row r="202" spans="1:28" s="313" customFormat="1">
      <c r="A202" s="339"/>
      <c r="B202" s="339"/>
      <c r="C202" s="339"/>
      <c r="D202" s="339"/>
      <c r="E202" s="340">
        <v>541</v>
      </c>
      <c r="F202" s="341">
        <v>47414.682970000002</v>
      </c>
      <c r="G202" s="342">
        <v>26509.374010000003</v>
      </c>
      <c r="H202" s="342">
        <v>73924.056980000008</v>
      </c>
      <c r="I202" s="342">
        <v>101071.30915</v>
      </c>
      <c r="J202" s="342">
        <v>39743.333829999996</v>
      </c>
      <c r="K202" s="342">
        <v>140814.64297999998</v>
      </c>
      <c r="L202" s="342">
        <v>10988.06028</v>
      </c>
      <c r="M202" s="342">
        <v>2228.94182</v>
      </c>
      <c r="N202" s="342">
        <v>13217.0021</v>
      </c>
      <c r="O202" s="342">
        <v>227955.70206000001</v>
      </c>
      <c r="P202" s="342">
        <v>28.03585</v>
      </c>
      <c r="Q202" s="342">
        <v>16.260950000000001</v>
      </c>
      <c r="R202" s="343">
        <v>44.296800000000005</v>
      </c>
      <c r="S202" s="7"/>
      <c r="T202" s="7"/>
      <c r="U202" s="7"/>
      <c r="V202" s="7"/>
      <c r="W202" s="7"/>
      <c r="X202" s="7"/>
      <c r="Y202" s="7"/>
      <c r="Z202" s="7"/>
      <c r="AA202" s="7"/>
      <c r="AB202" s="7"/>
    </row>
    <row r="203" spans="1:28" s="313" customFormat="1">
      <c r="A203" s="339"/>
      <c r="B203" s="339"/>
      <c r="C203" s="339"/>
      <c r="D203" s="339"/>
      <c r="E203" s="340">
        <v>566</v>
      </c>
      <c r="F203" s="341">
        <v>35582.744490000005</v>
      </c>
      <c r="G203" s="342">
        <v>12986.633880000001</v>
      </c>
      <c r="H203" s="342">
        <v>48569.378369999999</v>
      </c>
      <c r="I203" s="342">
        <v>71731.157609999995</v>
      </c>
      <c r="J203" s="342">
        <v>28720.026670000003</v>
      </c>
      <c r="K203" s="342">
        <v>100451.18428</v>
      </c>
      <c r="L203" s="342">
        <v>10641.616189999999</v>
      </c>
      <c r="M203" s="342">
        <v>1982.3791699999999</v>
      </c>
      <c r="N203" s="342">
        <v>12623.995359999999</v>
      </c>
      <c r="O203" s="342">
        <v>161644.55800999998</v>
      </c>
      <c r="P203" s="342">
        <v>31.822320000000001</v>
      </c>
      <c r="Q203" s="342">
        <v>11.939219999999999</v>
      </c>
      <c r="R203" s="343">
        <v>43.761540000000004</v>
      </c>
      <c r="S203" s="7"/>
      <c r="T203" s="7"/>
      <c r="U203" s="7"/>
      <c r="V203" s="7"/>
      <c r="W203" s="7"/>
      <c r="X203" s="7"/>
      <c r="Y203" s="7"/>
      <c r="Z203" s="7"/>
      <c r="AA203" s="7"/>
      <c r="AB203" s="7"/>
    </row>
    <row r="204" spans="1:28" s="313" customFormat="1">
      <c r="A204" s="339"/>
      <c r="B204" s="339"/>
      <c r="C204" s="339"/>
      <c r="D204" s="339"/>
      <c r="E204" s="340">
        <v>604</v>
      </c>
      <c r="F204" s="341">
        <v>11715.153759999999</v>
      </c>
      <c r="G204" s="342">
        <v>4141.9858899999999</v>
      </c>
      <c r="H204" s="342">
        <v>15857.139650000001</v>
      </c>
      <c r="I204" s="342">
        <v>73544.438410000002</v>
      </c>
      <c r="J204" s="342">
        <v>15749.475849999999</v>
      </c>
      <c r="K204" s="342">
        <v>89293.914260000005</v>
      </c>
      <c r="L204" s="342">
        <v>415.01466999999997</v>
      </c>
      <c r="M204" s="342">
        <v>180.56783999999999</v>
      </c>
      <c r="N204" s="342">
        <v>595.58250999999996</v>
      </c>
      <c r="O204" s="342">
        <v>105746.63642</v>
      </c>
      <c r="P204" s="342">
        <v>20.100270000000002</v>
      </c>
      <c r="Q204" s="342">
        <v>0.63673999999999997</v>
      </c>
      <c r="R204" s="343">
        <v>20.737009999999998</v>
      </c>
      <c r="S204" s="7"/>
      <c r="T204" s="7"/>
      <c r="U204" s="7"/>
      <c r="V204" s="7"/>
      <c r="W204" s="7"/>
      <c r="X204" s="7"/>
      <c r="Y204" s="7"/>
      <c r="Z204" s="7"/>
      <c r="AA204" s="7"/>
      <c r="AB204" s="7"/>
    </row>
    <row r="205" spans="1:28" s="313" customFormat="1">
      <c r="A205" s="339"/>
      <c r="B205" s="339"/>
      <c r="C205" s="339"/>
      <c r="D205" s="339"/>
      <c r="E205" s="340">
        <v>625</v>
      </c>
      <c r="F205" s="341">
        <v>88923.065220000004</v>
      </c>
      <c r="G205" s="342">
        <v>50644.337249999997</v>
      </c>
      <c r="H205" s="342">
        <v>139567.40247</v>
      </c>
      <c r="I205" s="342">
        <v>161123.35472999999</v>
      </c>
      <c r="J205" s="342">
        <v>76201.026440000001</v>
      </c>
      <c r="K205" s="342">
        <v>237324.38116999998</v>
      </c>
      <c r="L205" s="342">
        <v>7312.9558499999994</v>
      </c>
      <c r="M205" s="342">
        <v>4585.4362699999992</v>
      </c>
      <c r="N205" s="342">
        <v>11898.392119999999</v>
      </c>
      <c r="O205" s="342">
        <v>388790.17576000001</v>
      </c>
      <c r="P205" s="342">
        <v>382.79734999999999</v>
      </c>
      <c r="Q205" s="342">
        <v>87.549109999999999</v>
      </c>
      <c r="R205" s="343">
        <v>470.34646000000004</v>
      </c>
      <c r="S205" s="7"/>
      <c r="T205" s="7"/>
      <c r="U205" s="7"/>
      <c r="V205" s="7"/>
      <c r="W205" s="7"/>
      <c r="X205" s="7"/>
      <c r="Y205" s="7"/>
      <c r="Z205" s="7"/>
      <c r="AA205" s="7"/>
      <c r="AB205" s="7"/>
    </row>
    <row r="206" spans="1:28" s="313" customFormat="1">
      <c r="A206" s="339"/>
      <c r="B206" s="339"/>
      <c r="C206" s="339"/>
      <c r="D206" s="334" t="s">
        <v>86</v>
      </c>
      <c r="E206" s="335">
        <v>233</v>
      </c>
      <c r="F206" s="336">
        <v>23047.91879</v>
      </c>
      <c r="G206" s="337">
        <v>8766.3803800000005</v>
      </c>
      <c r="H206" s="337">
        <v>31814.299170000002</v>
      </c>
      <c r="I206" s="337">
        <v>80765.062749999997</v>
      </c>
      <c r="J206" s="337">
        <v>32348.098289999998</v>
      </c>
      <c r="K206" s="337">
        <v>113113.16104000001</v>
      </c>
      <c r="L206" s="337">
        <v>3625.0158999999999</v>
      </c>
      <c r="M206" s="337">
        <v>1408.8038600000002</v>
      </c>
      <c r="N206" s="337">
        <v>5033.8197599999994</v>
      </c>
      <c r="O206" s="337">
        <v>149961.27997</v>
      </c>
      <c r="P206" s="337">
        <v>36.871919999999996</v>
      </c>
      <c r="Q206" s="337">
        <v>14.13241</v>
      </c>
      <c r="R206" s="338">
        <v>51.004330000000003</v>
      </c>
      <c r="S206" s="7"/>
      <c r="T206" s="7"/>
      <c r="U206" s="7"/>
      <c r="V206" s="7"/>
      <c r="W206" s="7"/>
      <c r="X206" s="7"/>
      <c r="Y206" s="7"/>
      <c r="Z206" s="7"/>
      <c r="AA206" s="7"/>
      <c r="AB206" s="7"/>
    </row>
    <row r="207" spans="1:28" s="313" customFormat="1">
      <c r="A207" s="339"/>
      <c r="B207" s="339"/>
      <c r="C207" s="339"/>
      <c r="D207" s="339"/>
      <c r="E207" s="340">
        <v>234</v>
      </c>
      <c r="F207" s="341">
        <v>10534.072330000001</v>
      </c>
      <c r="G207" s="342">
        <v>14023.06164</v>
      </c>
      <c r="H207" s="342">
        <v>24557.133969999999</v>
      </c>
      <c r="I207" s="342">
        <v>104991.74844</v>
      </c>
      <c r="J207" s="342">
        <v>27092.465829999997</v>
      </c>
      <c r="K207" s="342">
        <v>132084.21427</v>
      </c>
      <c r="L207" s="342">
        <v>2593.9653399999997</v>
      </c>
      <c r="M207" s="342">
        <v>2045.3713300000002</v>
      </c>
      <c r="N207" s="342">
        <v>4639.3366699999997</v>
      </c>
      <c r="O207" s="342">
        <v>161280.68491000001</v>
      </c>
      <c r="P207" s="342">
        <v>72.916119999999992</v>
      </c>
      <c r="Q207" s="342">
        <v>4.0556200000000002</v>
      </c>
      <c r="R207" s="343">
        <v>76.971740000000011</v>
      </c>
      <c r="S207" s="7"/>
      <c r="T207" s="7"/>
      <c r="U207" s="7"/>
      <c r="V207" s="7"/>
      <c r="W207" s="7"/>
      <c r="X207" s="7"/>
      <c r="Y207" s="7"/>
      <c r="Z207" s="7"/>
      <c r="AA207" s="7"/>
      <c r="AB207" s="7"/>
    </row>
    <row r="208" spans="1:28" s="313" customFormat="1">
      <c r="A208" s="339"/>
      <c r="B208" s="339"/>
      <c r="C208" s="339"/>
      <c r="D208" s="339"/>
      <c r="E208" s="340">
        <v>499</v>
      </c>
      <c r="F208" s="341">
        <v>21007.156739999999</v>
      </c>
      <c r="G208" s="342">
        <v>10662.279640000001</v>
      </c>
      <c r="H208" s="342">
        <v>31669.436379999999</v>
      </c>
      <c r="I208" s="342">
        <v>92795.868599999987</v>
      </c>
      <c r="J208" s="342">
        <v>35173.691960000004</v>
      </c>
      <c r="K208" s="342">
        <v>127969.56056</v>
      </c>
      <c r="L208" s="342">
        <v>4130.0543100000004</v>
      </c>
      <c r="M208" s="342">
        <v>2649.9001000000003</v>
      </c>
      <c r="N208" s="342">
        <v>6779.9544100000003</v>
      </c>
      <c r="O208" s="342">
        <v>166418.95134999999</v>
      </c>
      <c r="P208" s="342">
        <v>18.520139999999998</v>
      </c>
      <c r="Q208" s="342">
        <v>6.6685400000000001</v>
      </c>
      <c r="R208" s="343">
        <v>25.188680000000002</v>
      </c>
      <c r="S208" s="7"/>
      <c r="T208" s="7"/>
      <c r="U208" s="7"/>
      <c r="V208" s="7"/>
      <c r="W208" s="7"/>
      <c r="X208" s="7"/>
      <c r="Y208" s="7"/>
      <c r="Z208" s="7"/>
      <c r="AA208" s="7"/>
      <c r="AB208" s="7"/>
    </row>
    <row r="209" spans="1:28" s="313" customFormat="1">
      <c r="A209" s="339"/>
      <c r="B209" s="339"/>
      <c r="C209" s="339"/>
      <c r="D209" s="339"/>
      <c r="E209" s="340">
        <v>567</v>
      </c>
      <c r="F209" s="341">
        <v>9788.1563200000001</v>
      </c>
      <c r="G209" s="342">
        <v>3633.7730799999999</v>
      </c>
      <c r="H209" s="342">
        <v>13421.929400000001</v>
      </c>
      <c r="I209" s="342">
        <v>59292.109670000005</v>
      </c>
      <c r="J209" s="342">
        <v>16462.169320000001</v>
      </c>
      <c r="K209" s="342">
        <v>75754.278989999992</v>
      </c>
      <c r="L209" s="342">
        <v>2929.3745299999996</v>
      </c>
      <c r="M209" s="342">
        <v>918.37207999999998</v>
      </c>
      <c r="N209" s="342">
        <v>3847.7466099999997</v>
      </c>
      <c r="O209" s="342">
        <v>93023.955000000002</v>
      </c>
      <c r="P209" s="342">
        <v>31.61148</v>
      </c>
      <c r="Q209" s="342">
        <v>33.172800000000002</v>
      </c>
      <c r="R209" s="343">
        <v>64.784279999999995</v>
      </c>
      <c r="S209" s="7"/>
      <c r="T209" s="7"/>
      <c r="U209" s="7"/>
      <c r="V209" s="7"/>
      <c r="W209" s="7"/>
      <c r="X209" s="7"/>
      <c r="Y209" s="7"/>
      <c r="Z209" s="7"/>
      <c r="AA209" s="7"/>
      <c r="AB209" s="7"/>
    </row>
    <row r="210" spans="1:28" s="313" customFormat="1">
      <c r="A210" s="339"/>
      <c r="B210" s="339"/>
      <c r="C210" s="339"/>
      <c r="D210" s="339"/>
      <c r="E210" s="340">
        <v>692</v>
      </c>
      <c r="F210" s="341">
        <v>9023.5832399999999</v>
      </c>
      <c r="G210" s="342">
        <v>2420.2669999999998</v>
      </c>
      <c r="H210" s="342">
        <v>11443.85024</v>
      </c>
      <c r="I210" s="342">
        <v>51464.370640000001</v>
      </c>
      <c r="J210" s="342">
        <v>19880.597409999998</v>
      </c>
      <c r="K210" s="342">
        <v>71344.968049999996</v>
      </c>
      <c r="L210" s="342">
        <v>3309.0274100000001</v>
      </c>
      <c r="M210" s="342">
        <v>2148.8947599999997</v>
      </c>
      <c r="N210" s="342">
        <v>5457.9221699999998</v>
      </c>
      <c r="O210" s="342">
        <v>88246.740459999986</v>
      </c>
      <c r="P210" s="342">
        <v>3.9788299999999999</v>
      </c>
      <c r="Q210" s="342">
        <v>6.8538500000000004</v>
      </c>
      <c r="R210" s="343">
        <v>10.83268</v>
      </c>
      <c r="S210" s="7"/>
      <c r="T210" s="7"/>
      <c r="U210" s="7"/>
      <c r="V210" s="7"/>
      <c r="W210" s="7"/>
      <c r="X210" s="7"/>
      <c r="Y210" s="7"/>
      <c r="Z210" s="7"/>
      <c r="AA210" s="7"/>
      <c r="AB210" s="7"/>
    </row>
    <row r="211" spans="1:28" s="313" customFormat="1">
      <c r="A211" s="339"/>
      <c r="B211" s="339"/>
      <c r="C211" s="339"/>
      <c r="D211" s="334" t="s">
        <v>274</v>
      </c>
      <c r="E211" s="335">
        <v>224</v>
      </c>
      <c r="F211" s="336">
        <v>139071.14499999999</v>
      </c>
      <c r="G211" s="337">
        <v>72119.283639999994</v>
      </c>
      <c r="H211" s="337">
        <v>211190.42864</v>
      </c>
      <c r="I211" s="337">
        <v>96906.903470000005</v>
      </c>
      <c r="J211" s="337">
        <v>54326.330049999997</v>
      </c>
      <c r="K211" s="337">
        <v>151233.23352000001</v>
      </c>
      <c r="L211" s="337">
        <v>5406.4124499999998</v>
      </c>
      <c r="M211" s="337">
        <v>4878.8679299999994</v>
      </c>
      <c r="N211" s="337">
        <v>10285.28038</v>
      </c>
      <c r="O211" s="337">
        <v>372708.94254000002</v>
      </c>
      <c r="P211" s="337">
        <v>158.32796999999999</v>
      </c>
      <c r="Q211" s="337">
        <v>15.273389999999999</v>
      </c>
      <c r="R211" s="338">
        <v>173.60136</v>
      </c>
      <c r="S211" s="7"/>
      <c r="T211" s="7"/>
      <c r="U211" s="7"/>
      <c r="V211" s="7"/>
      <c r="W211" s="7"/>
      <c r="X211" s="7"/>
      <c r="Y211" s="7"/>
      <c r="Z211" s="7"/>
      <c r="AA211" s="7"/>
      <c r="AB211" s="7"/>
    </row>
    <row r="212" spans="1:28" s="313" customFormat="1">
      <c r="A212" s="339"/>
      <c r="B212" s="339"/>
      <c r="C212" s="339"/>
      <c r="D212" s="339"/>
      <c r="E212" s="340">
        <v>349</v>
      </c>
      <c r="F212" s="341">
        <v>42887.357739999999</v>
      </c>
      <c r="G212" s="342">
        <v>18343.112430000001</v>
      </c>
      <c r="H212" s="342">
        <v>61230.470170000001</v>
      </c>
      <c r="I212" s="342">
        <v>105305.83384000001</v>
      </c>
      <c r="J212" s="342">
        <v>45713.462149999999</v>
      </c>
      <c r="K212" s="342">
        <v>151019.29599000001</v>
      </c>
      <c r="L212" s="342">
        <v>5965.1127100000003</v>
      </c>
      <c r="M212" s="342">
        <v>1809.0549900000001</v>
      </c>
      <c r="N212" s="342">
        <v>7774.1677</v>
      </c>
      <c r="O212" s="342">
        <v>220023.93386000002</v>
      </c>
      <c r="P212" s="342">
        <v>36.793469999999999</v>
      </c>
      <c r="Q212" s="342">
        <v>16.57048</v>
      </c>
      <c r="R212" s="343">
        <v>53.363949999999996</v>
      </c>
      <c r="S212" s="7"/>
      <c r="T212" s="7"/>
      <c r="U212" s="7"/>
      <c r="V212" s="7"/>
      <c r="W212" s="7"/>
      <c r="X212" s="7"/>
      <c r="Y212" s="7"/>
      <c r="Z212" s="7"/>
      <c r="AA212" s="7"/>
      <c r="AB212" s="7"/>
    </row>
    <row r="213" spans="1:28" s="313" customFormat="1">
      <c r="A213" s="339"/>
      <c r="B213" s="339"/>
      <c r="C213" s="339"/>
      <c r="D213" s="339"/>
      <c r="E213" s="340">
        <v>354</v>
      </c>
      <c r="F213" s="341">
        <v>33926.12225</v>
      </c>
      <c r="G213" s="342">
        <v>35181.020219999999</v>
      </c>
      <c r="H213" s="342">
        <v>69107.142469999992</v>
      </c>
      <c r="I213" s="342">
        <v>115488.11046</v>
      </c>
      <c r="J213" s="342">
        <v>51055.516200000005</v>
      </c>
      <c r="K213" s="342">
        <v>166543.62666000001</v>
      </c>
      <c r="L213" s="342">
        <v>7798.6428699999997</v>
      </c>
      <c r="M213" s="342">
        <v>5971.0070999999998</v>
      </c>
      <c r="N213" s="342">
        <v>13769.64997</v>
      </c>
      <c r="O213" s="342">
        <v>249420.4191</v>
      </c>
      <c r="P213" s="342">
        <v>47.966430000000003</v>
      </c>
      <c r="Q213" s="342">
        <v>16.453610000000001</v>
      </c>
      <c r="R213" s="343">
        <v>64.42004</v>
      </c>
      <c r="S213" s="7"/>
      <c r="T213" s="7"/>
      <c r="U213" s="7"/>
      <c r="V213" s="7"/>
      <c r="W213" s="7"/>
      <c r="X213" s="7"/>
      <c r="Y213" s="7"/>
      <c r="Z213" s="7"/>
      <c r="AA213" s="7"/>
      <c r="AB213" s="7"/>
    </row>
    <row r="214" spans="1:28" s="313" customFormat="1">
      <c r="A214" s="339"/>
      <c r="B214" s="339"/>
      <c r="C214" s="339"/>
      <c r="D214" s="334" t="s">
        <v>70</v>
      </c>
      <c r="E214" s="335">
        <v>206</v>
      </c>
      <c r="F214" s="336">
        <v>38528.702789999996</v>
      </c>
      <c r="G214" s="337">
        <v>61504.110260000001</v>
      </c>
      <c r="H214" s="337">
        <v>100032.81305</v>
      </c>
      <c r="I214" s="337">
        <v>74854.309859999994</v>
      </c>
      <c r="J214" s="337">
        <v>52334.15135</v>
      </c>
      <c r="K214" s="337">
        <v>127188.46120999999</v>
      </c>
      <c r="L214" s="337">
        <v>4366.1463300000005</v>
      </c>
      <c r="M214" s="337">
        <v>4123.5300200000001</v>
      </c>
      <c r="N214" s="337">
        <v>8489.6763499999997</v>
      </c>
      <c r="O214" s="337">
        <v>235710.95061</v>
      </c>
      <c r="P214" s="337">
        <v>34.598419999999997</v>
      </c>
      <c r="Q214" s="337">
        <v>13.240540000000001</v>
      </c>
      <c r="R214" s="338">
        <v>47.83896</v>
      </c>
      <c r="S214" s="7"/>
      <c r="T214" s="7"/>
      <c r="U214" s="7"/>
      <c r="V214" s="7"/>
      <c r="W214" s="7"/>
      <c r="X214" s="7"/>
      <c r="Y214" s="7"/>
      <c r="Z214" s="7"/>
      <c r="AA214" s="7"/>
      <c r="AB214" s="7"/>
    </row>
    <row r="215" spans="1:28" s="313" customFormat="1">
      <c r="A215" s="339"/>
      <c r="B215" s="339"/>
      <c r="C215" s="339"/>
      <c r="D215" s="339"/>
      <c r="E215" s="340">
        <v>208</v>
      </c>
      <c r="F215" s="341">
        <v>25185.512989999999</v>
      </c>
      <c r="G215" s="342">
        <v>36323.979079999997</v>
      </c>
      <c r="H215" s="342">
        <v>61509.49207</v>
      </c>
      <c r="I215" s="342">
        <v>82307.586139999999</v>
      </c>
      <c r="J215" s="342">
        <v>69705.960290000003</v>
      </c>
      <c r="K215" s="342">
        <v>152013.54643000002</v>
      </c>
      <c r="L215" s="342">
        <v>3751.1916800000004</v>
      </c>
      <c r="M215" s="342">
        <v>3816.1304</v>
      </c>
      <c r="N215" s="342">
        <v>7567.3220799999999</v>
      </c>
      <c r="O215" s="342">
        <v>221090.36058000001</v>
      </c>
      <c r="P215" s="342">
        <v>9.67943</v>
      </c>
      <c r="Q215" s="342">
        <v>14.395850000000001</v>
      </c>
      <c r="R215" s="343">
        <v>24.075279999999999</v>
      </c>
      <c r="S215" s="7"/>
      <c r="T215" s="7"/>
      <c r="U215" s="7"/>
      <c r="V215" s="7"/>
      <c r="W215" s="7"/>
      <c r="X215" s="7"/>
      <c r="Y215" s="7"/>
      <c r="Z215" s="7"/>
      <c r="AA215" s="7"/>
      <c r="AB215" s="7"/>
    </row>
    <row r="216" spans="1:28" s="313" customFormat="1">
      <c r="A216" s="339"/>
      <c r="B216" s="339"/>
      <c r="C216" s="339"/>
      <c r="D216" s="339"/>
      <c r="E216" s="340">
        <v>427</v>
      </c>
      <c r="F216" s="341">
        <v>47552.962390000001</v>
      </c>
      <c r="G216" s="342">
        <v>62950.042289999998</v>
      </c>
      <c r="H216" s="342">
        <v>110503.00468000001</v>
      </c>
      <c r="I216" s="342">
        <v>97249.922819999992</v>
      </c>
      <c r="J216" s="342">
        <v>95294.357530000008</v>
      </c>
      <c r="K216" s="342">
        <v>192544.28034999999</v>
      </c>
      <c r="L216" s="342">
        <v>8202.0693900000006</v>
      </c>
      <c r="M216" s="342">
        <v>6274.7886200000003</v>
      </c>
      <c r="N216" s="342">
        <v>14476.85801</v>
      </c>
      <c r="O216" s="342">
        <v>317524.14304</v>
      </c>
      <c r="P216" s="342">
        <v>269.48124999999999</v>
      </c>
      <c r="Q216" s="342">
        <v>98.162779999999998</v>
      </c>
      <c r="R216" s="343">
        <v>367.64403000000004</v>
      </c>
      <c r="S216" s="7"/>
      <c r="T216" s="7"/>
      <c r="U216" s="7"/>
      <c r="V216" s="7"/>
      <c r="W216" s="7"/>
      <c r="X216" s="7"/>
      <c r="Y216" s="7"/>
      <c r="Z216" s="7"/>
      <c r="AA216" s="7"/>
      <c r="AB216" s="7"/>
    </row>
    <row r="217" spans="1:28" s="313" customFormat="1">
      <c r="A217" s="339"/>
      <c r="B217" s="339"/>
      <c r="C217" s="339"/>
      <c r="D217" s="339"/>
      <c r="E217" s="340">
        <v>697</v>
      </c>
      <c r="F217" s="341">
        <v>20214.289559999997</v>
      </c>
      <c r="G217" s="342">
        <v>16618.02161</v>
      </c>
      <c r="H217" s="342">
        <v>36832.311170000001</v>
      </c>
      <c r="I217" s="342">
        <v>140793.73074999999</v>
      </c>
      <c r="J217" s="342">
        <v>135458.85469000001</v>
      </c>
      <c r="K217" s="342">
        <v>276252.58544</v>
      </c>
      <c r="L217" s="342">
        <v>3030.8637200000003</v>
      </c>
      <c r="M217" s="342">
        <v>3425.9745400000002</v>
      </c>
      <c r="N217" s="342">
        <v>6456.8382599999995</v>
      </c>
      <c r="O217" s="342">
        <v>319541.73486999999</v>
      </c>
      <c r="P217" s="342">
        <v>23.32039</v>
      </c>
      <c r="Q217" s="342">
        <v>11.489879999999999</v>
      </c>
      <c r="R217" s="343">
        <v>34.810269999999996</v>
      </c>
      <c r="S217" s="7"/>
      <c r="T217" s="7"/>
      <c r="U217" s="7"/>
      <c r="V217" s="7"/>
      <c r="W217" s="7"/>
      <c r="X217" s="7"/>
      <c r="Y217" s="7"/>
      <c r="Z217" s="7"/>
      <c r="AA217" s="7"/>
      <c r="AB217" s="7"/>
    </row>
    <row r="218" spans="1:28" s="313" customFormat="1">
      <c r="A218" s="339"/>
      <c r="B218" s="339"/>
      <c r="C218" s="339"/>
      <c r="D218" s="334" t="s">
        <v>85</v>
      </c>
      <c r="E218" s="335">
        <v>411</v>
      </c>
      <c r="F218" s="336">
        <v>39316.002409999994</v>
      </c>
      <c r="G218" s="337">
        <v>15878.40819</v>
      </c>
      <c r="H218" s="337">
        <v>55194.410600000003</v>
      </c>
      <c r="I218" s="337">
        <v>85445.688290000006</v>
      </c>
      <c r="J218" s="337">
        <v>36868.231209999998</v>
      </c>
      <c r="K218" s="337">
        <v>122313.9195</v>
      </c>
      <c r="L218" s="337">
        <v>4206.4124800000009</v>
      </c>
      <c r="M218" s="337">
        <v>1880.5768999999998</v>
      </c>
      <c r="N218" s="337">
        <v>6086.98938</v>
      </c>
      <c r="O218" s="337">
        <v>183595.31947999998</v>
      </c>
      <c r="P218" s="337">
        <v>32.030720000000002</v>
      </c>
      <c r="Q218" s="337">
        <v>4.7791899999999998</v>
      </c>
      <c r="R218" s="338">
        <v>36.809910000000002</v>
      </c>
      <c r="S218" s="7"/>
      <c r="T218" s="7"/>
      <c r="U218" s="7"/>
      <c r="V218" s="7"/>
      <c r="W218" s="7"/>
      <c r="X218" s="7"/>
      <c r="Y218" s="7"/>
      <c r="Z218" s="7"/>
      <c r="AA218" s="7"/>
      <c r="AB218" s="7"/>
    </row>
    <row r="219" spans="1:28" s="313" customFormat="1">
      <c r="A219" s="339"/>
      <c r="B219" s="339"/>
      <c r="C219" s="339"/>
      <c r="D219" s="339"/>
      <c r="E219" s="340">
        <v>474</v>
      </c>
      <c r="F219" s="341">
        <v>44882.683259999998</v>
      </c>
      <c r="G219" s="342">
        <v>12429.43759</v>
      </c>
      <c r="H219" s="342">
        <v>57312.120849999999</v>
      </c>
      <c r="I219" s="342">
        <v>69285.70173999999</v>
      </c>
      <c r="J219" s="342">
        <v>24575.634890000001</v>
      </c>
      <c r="K219" s="342">
        <v>93861.336629999991</v>
      </c>
      <c r="L219" s="342">
        <v>2661.70741</v>
      </c>
      <c r="M219" s="342">
        <v>1054.3291899999999</v>
      </c>
      <c r="N219" s="342">
        <v>3716.0365999999999</v>
      </c>
      <c r="O219" s="342">
        <v>154889.49408</v>
      </c>
      <c r="P219" s="342">
        <v>35.158279999999998</v>
      </c>
      <c r="Q219" s="342">
        <v>4.6910400000000001</v>
      </c>
      <c r="R219" s="343">
        <v>39.849319999999999</v>
      </c>
      <c r="S219" s="7"/>
      <c r="T219" s="7"/>
      <c r="U219" s="7"/>
      <c r="V219" s="7"/>
      <c r="W219" s="7"/>
      <c r="X219" s="7"/>
      <c r="Y219" s="7"/>
      <c r="Z219" s="7"/>
      <c r="AA219" s="7"/>
      <c r="AB219" s="7"/>
    </row>
    <row r="220" spans="1:28" s="313" customFormat="1">
      <c r="A220" s="339"/>
      <c r="B220" s="339"/>
      <c r="C220" s="339"/>
      <c r="D220" s="339"/>
      <c r="E220" s="340">
        <v>516</v>
      </c>
      <c r="F220" s="341">
        <v>120431.6354</v>
      </c>
      <c r="G220" s="342">
        <v>109527.35476999999</v>
      </c>
      <c r="H220" s="342">
        <v>229958.99016999998</v>
      </c>
      <c r="I220" s="342">
        <v>184675.45827</v>
      </c>
      <c r="J220" s="342">
        <v>87853.116290000005</v>
      </c>
      <c r="K220" s="342">
        <v>272528.57455999998</v>
      </c>
      <c r="L220" s="342">
        <v>11966.841210000001</v>
      </c>
      <c r="M220" s="342">
        <v>5708.1349099999998</v>
      </c>
      <c r="N220" s="342">
        <v>17674.976119999999</v>
      </c>
      <c r="O220" s="342">
        <v>520162.54085000005</v>
      </c>
      <c r="P220" s="342">
        <v>492.62477000000001</v>
      </c>
      <c r="Q220" s="342">
        <v>60.605449999999998</v>
      </c>
      <c r="R220" s="343">
        <v>553.23021999999992</v>
      </c>
      <c r="S220" s="7"/>
      <c r="T220" s="7"/>
      <c r="U220" s="7"/>
      <c r="V220" s="7"/>
      <c r="W220" s="7"/>
      <c r="X220" s="7"/>
      <c r="Y220" s="7"/>
      <c r="Z220" s="7"/>
      <c r="AA220" s="7"/>
      <c r="AB220" s="7"/>
    </row>
    <row r="221" spans="1:28" s="313" customFormat="1">
      <c r="A221" s="339"/>
      <c r="B221" s="339"/>
      <c r="C221" s="339"/>
      <c r="D221" s="339"/>
      <c r="E221" s="340">
        <v>563</v>
      </c>
      <c r="F221" s="341">
        <v>64462.762240000004</v>
      </c>
      <c r="G221" s="342">
        <v>64043.770570000001</v>
      </c>
      <c r="H221" s="342">
        <v>128506.53281</v>
      </c>
      <c r="I221" s="342">
        <v>101492.07466</v>
      </c>
      <c r="J221" s="342">
        <v>49467.943840000007</v>
      </c>
      <c r="K221" s="342">
        <v>150960.01850000001</v>
      </c>
      <c r="L221" s="342">
        <v>4431.6183300000002</v>
      </c>
      <c r="M221" s="342">
        <v>1601.0116799999998</v>
      </c>
      <c r="N221" s="342">
        <v>6032.6300099999999</v>
      </c>
      <c r="O221" s="342">
        <v>285499.18131999997</v>
      </c>
      <c r="P221" s="342">
        <v>63.533839999999998</v>
      </c>
      <c r="Q221" s="342">
        <v>7551.9215899999999</v>
      </c>
      <c r="R221" s="343">
        <v>7615.45543</v>
      </c>
      <c r="S221" s="7"/>
      <c r="T221" s="7"/>
      <c r="U221" s="7"/>
      <c r="V221" s="7"/>
      <c r="W221" s="7"/>
      <c r="X221" s="7"/>
      <c r="Y221" s="7"/>
      <c r="Z221" s="7"/>
      <c r="AA221" s="7"/>
      <c r="AB221" s="7"/>
    </row>
    <row r="222" spans="1:28" s="313" customFormat="1">
      <c r="A222" s="339"/>
      <c r="B222" s="339"/>
      <c r="C222" s="339"/>
      <c r="D222" s="334" t="s">
        <v>71</v>
      </c>
      <c r="E222" s="335">
        <v>212</v>
      </c>
      <c r="F222" s="336">
        <v>122883.34155</v>
      </c>
      <c r="G222" s="337">
        <v>215532.9515</v>
      </c>
      <c r="H222" s="337">
        <v>338416.29305000004</v>
      </c>
      <c r="I222" s="337">
        <v>160316.51137999998</v>
      </c>
      <c r="J222" s="337">
        <v>369749.76397000003</v>
      </c>
      <c r="K222" s="337">
        <v>530066.27535000001</v>
      </c>
      <c r="L222" s="337">
        <v>5515.0913099999998</v>
      </c>
      <c r="M222" s="337">
        <v>11348.49127</v>
      </c>
      <c r="N222" s="337">
        <v>16863.582579999998</v>
      </c>
      <c r="O222" s="337">
        <v>885346.15098000003</v>
      </c>
      <c r="P222" s="337">
        <v>149.46873000000002</v>
      </c>
      <c r="Q222" s="337">
        <v>683.62414999999999</v>
      </c>
      <c r="R222" s="338">
        <v>833.09288000000004</v>
      </c>
      <c r="S222" s="7"/>
      <c r="T222" s="7"/>
      <c r="U222" s="7"/>
      <c r="V222" s="7"/>
      <c r="W222" s="7"/>
      <c r="X222" s="7"/>
      <c r="Y222" s="7"/>
      <c r="Z222" s="7"/>
      <c r="AA222" s="7"/>
      <c r="AB222" s="7"/>
    </row>
    <row r="223" spans="1:28" s="313" customFormat="1">
      <c r="A223" s="339"/>
      <c r="B223" s="339"/>
      <c r="C223" s="339"/>
      <c r="D223" s="339"/>
      <c r="E223" s="340">
        <v>213</v>
      </c>
      <c r="F223" s="341">
        <v>55919.839180000003</v>
      </c>
      <c r="G223" s="342">
        <v>66525.244659999997</v>
      </c>
      <c r="H223" s="342">
        <v>122445.08384000001</v>
      </c>
      <c r="I223" s="342">
        <v>69899.812669999999</v>
      </c>
      <c r="J223" s="342">
        <v>78388.107879999996</v>
      </c>
      <c r="K223" s="342">
        <v>148287.92055000001</v>
      </c>
      <c r="L223" s="342">
        <v>1530.01046</v>
      </c>
      <c r="M223" s="342">
        <v>2738.84791</v>
      </c>
      <c r="N223" s="342">
        <v>4268.8583699999999</v>
      </c>
      <c r="O223" s="342">
        <v>275001.86275999999</v>
      </c>
      <c r="P223" s="342">
        <v>25.83455</v>
      </c>
      <c r="Q223" s="342">
        <v>10.624139999999999</v>
      </c>
      <c r="R223" s="343">
        <v>36.458690000000004</v>
      </c>
      <c r="S223" s="7"/>
      <c r="T223" s="7"/>
      <c r="U223" s="7"/>
      <c r="V223" s="7"/>
      <c r="W223" s="7"/>
      <c r="X223" s="7"/>
      <c r="Y223" s="7"/>
      <c r="Z223" s="7"/>
      <c r="AA223" s="7"/>
      <c r="AB223" s="7"/>
    </row>
    <row r="224" spans="1:28" s="313" customFormat="1">
      <c r="A224" s="339"/>
      <c r="B224" s="339"/>
      <c r="C224" s="339"/>
      <c r="D224" s="339"/>
      <c r="E224" s="340">
        <v>215</v>
      </c>
      <c r="F224" s="341">
        <v>28559.175210000001</v>
      </c>
      <c r="G224" s="342">
        <v>26939.153170000001</v>
      </c>
      <c r="H224" s="342">
        <v>55498.328380000006</v>
      </c>
      <c r="I224" s="342">
        <v>108550.81447</v>
      </c>
      <c r="J224" s="342">
        <v>92272.243719999999</v>
      </c>
      <c r="K224" s="342">
        <v>200823.05819000001</v>
      </c>
      <c r="L224" s="342">
        <v>4746.5752699999994</v>
      </c>
      <c r="M224" s="342">
        <v>4235.1649699999998</v>
      </c>
      <c r="N224" s="342">
        <v>8981.740240000001</v>
      </c>
      <c r="O224" s="342">
        <v>265303.12680999999</v>
      </c>
      <c r="P224" s="342">
        <v>145.64760999999999</v>
      </c>
      <c r="Q224" s="342">
        <v>41.653280000000002</v>
      </c>
      <c r="R224" s="343">
        <v>187.30089000000001</v>
      </c>
      <c r="S224" s="7"/>
      <c r="T224" s="7"/>
      <c r="U224" s="7"/>
      <c r="V224" s="7"/>
      <c r="W224" s="7"/>
      <c r="X224" s="7"/>
      <c r="Y224" s="7"/>
      <c r="Z224" s="7"/>
      <c r="AA224" s="7"/>
      <c r="AB224" s="7"/>
    </row>
    <row r="225" spans="1:28" s="313" customFormat="1">
      <c r="A225" s="339"/>
      <c r="B225" s="339"/>
      <c r="C225" s="339"/>
      <c r="D225" s="339"/>
      <c r="E225" s="340">
        <v>296</v>
      </c>
      <c r="F225" s="341">
        <v>203272.51699999999</v>
      </c>
      <c r="G225" s="342">
        <v>289735.20556000003</v>
      </c>
      <c r="H225" s="342">
        <v>493007.72256000002</v>
      </c>
      <c r="I225" s="342">
        <v>99471.15496</v>
      </c>
      <c r="J225" s="342">
        <v>235228.98017</v>
      </c>
      <c r="K225" s="342">
        <v>334700.13513000001</v>
      </c>
      <c r="L225" s="342">
        <v>6215.6021900000005</v>
      </c>
      <c r="M225" s="342">
        <v>7119.8966300000002</v>
      </c>
      <c r="N225" s="342">
        <v>13335.498820000001</v>
      </c>
      <c r="O225" s="342">
        <v>841043.35650999995</v>
      </c>
      <c r="P225" s="342">
        <v>410.47451000000001</v>
      </c>
      <c r="Q225" s="342">
        <v>980.21801000000005</v>
      </c>
      <c r="R225" s="343">
        <v>1390.6925200000001</v>
      </c>
      <c r="S225" s="7"/>
      <c r="T225" s="7"/>
      <c r="U225" s="7"/>
      <c r="V225" s="7"/>
      <c r="W225" s="7"/>
      <c r="X225" s="7"/>
      <c r="Y225" s="7"/>
      <c r="Z225" s="7"/>
      <c r="AA225" s="7"/>
      <c r="AB225" s="7"/>
    </row>
    <row r="226" spans="1:28" s="313" customFormat="1">
      <c r="A226" s="339"/>
      <c r="B226" s="339"/>
      <c r="C226" s="339"/>
      <c r="D226" s="339"/>
      <c r="E226" s="340">
        <v>303</v>
      </c>
      <c r="F226" s="341">
        <v>58386.598640000004</v>
      </c>
      <c r="G226" s="342">
        <v>89583.765969999993</v>
      </c>
      <c r="H226" s="342">
        <v>147970.36461000002</v>
      </c>
      <c r="I226" s="342">
        <v>155725.33152000001</v>
      </c>
      <c r="J226" s="342">
        <v>189970.39530999999</v>
      </c>
      <c r="K226" s="342">
        <v>345695.72683</v>
      </c>
      <c r="L226" s="342">
        <v>6890.4409900000001</v>
      </c>
      <c r="M226" s="342">
        <v>6801.2618499999999</v>
      </c>
      <c r="N226" s="342">
        <v>13691.70284</v>
      </c>
      <c r="O226" s="342">
        <v>507357.79427999997</v>
      </c>
      <c r="P226" s="342">
        <v>68.532300000000006</v>
      </c>
      <c r="Q226" s="342">
        <v>106.64416</v>
      </c>
      <c r="R226" s="343">
        <v>175.17645999999999</v>
      </c>
      <c r="S226" s="7"/>
      <c r="T226" s="7"/>
      <c r="U226" s="7"/>
      <c r="V226" s="7"/>
      <c r="W226" s="7"/>
      <c r="X226" s="7"/>
      <c r="Y226" s="7"/>
      <c r="Z226" s="7"/>
      <c r="AA226" s="7"/>
      <c r="AB226" s="7"/>
    </row>
    <row r="227" spans="1:28" s="313" customFormat="1">
      <c r="A227" s="339"/>
      <c r="B227" s="339"/>
      <c r="C227" s="339"/>
      <c r="D227" s="339"/>
      <c r="E227" s="340">
        <v>420</v>
      </c>
      <c r="F227" s="341">
        <v>33113.172729999998</v>
      </c>
      <c r="G227" s="342">
        <v>55310.931859999997</v>
      </c>
      <c r="H227" s="342">
        <v>88424.104590000003</v>
      </c>
      <c r="I227" s="342">
        <v>55097.442619999994</v>
      </c>
      <c r="J227" s="342">
        <v>107207.08662</v>
      </c>
      <c r="K227" s="342">
        <v>162304.52924</v>
      </c>
      <c r="L227" s="342">
        <v>5510.8935499999998</v>
      </c>
      <c r="M227" s="342">
        <v>5496.5968200000007</v>
      </c>
      <c r="N227" s="342">
        <v>11007.49037</v>
      </c>
      <c r="O227" s="342">
        <v>261736.12419999999</v>
      </c>
      <c r="P227" s="342">
        <v>171.28210000000001</v>
      </c>
      <c r="Q227" s="342">
        <v>38.328580000000002</v>
      </c>
      <c r="R227" s="343">
        <v>209.61068</v>
      </c>
      <c r="S227" s="7"/>
      <c r="T227" s="7"/>
      <c r="U227" s="7"/>
      <c r="V227" s="7"/>
      <c r="W227" s="7"/>
      <c r="X227" s="7"/>
      <c r="Y227" s="7"/>
      <c r="Z227" s="7"/>
      <c r="AA227" s="7"/>
      <c r="AB227" s="7"/>
    </row>
    <row r="228" spans="1:28" s="313" customFormat="1">
      <c r="A228" s="339"/>
      <c r="B228" s="339"/>
      <c r="C228" s="339"/>
      <c r="D228" s="339"/>
      <c r="E228" s="340">
        <v>446</v>
      </c>
      <c r="F228" s="341">
        <v>28277.76857</v>
      </c>
      <c r="G228" s="342">
        <v>25327.51755</v>
      </c>
      <c r="H228" s="342">
        <v>53605.286119999997</v>
      </c>
      <c r="I228" s="342">
        <v>60401.619720000002</v>
      </c>
      <c r="J228" s="342">
        <v>99948.912689999997</v>
      </c>
      <c r="K228" s="342">
        <v>160350.53240999999</v>
      </c>
      <c r="L228" s="342">
        <v>2975.3191499999998</v>
      </c>
      <c r="M228" s="342">
        <v>2635.7777000000001</v>
      </c>
      <c r="N228" s="342">
        <v>5611.0968499999999</v>
      </c>
      <c r="O228" s="342">
        <v>219566.91537999999</v>
      </c>
      <c r="P228" s="342">
        <v>107.96907</v>
      </c>
      <c r="Q228" s="342">
        <v>4.8684500000000002</v>
      </c>
      <c r="R228" s="343">
        <v>112.83752</v>
      </c>
      <c r="S228" s="7"/>
      <c r="T228" s="7"/>
      <c r="U228" s="7"/>
      <c r="V228" s="7"/>
      <c r="W228" s="7"/>
      <c r="X228" s="7"/>
      <c r="Y228" s="7"/>
      <c r="Z228" s="7"/>
      <c r="AA228" s="7"/>
      <c r="AB228" s="7"/>
    </row>
    <row r="229" spans="1:28" s="313" customFormat="1">
      <c r="A229" s="339"/>
      <c r="B229" s="339"/>
      <c r="C229" s="339"/>
      <c r="D229" s="339"/>
      <c r="E229" s="340">
        <v>477</v>
      </c>
      <c r="F229" s="341">
        <v>17521.929390000001</v>
      </c>
      <c r="G229" s="342">
        <v>5855.6689299999998</v>
      </c>
      <c r="H229" s="342">
        <v>23377.598320000001</v>
      </c>
      <c r="I229" s="342">
        <v>44452.352180000002</v>
      </c>
      <c r="J229" s="342">
        <v>37527.388899999998</v>
      </c>
      <c r="K229" s="342">
        <v>81979.741079999993</v>
      </c>
      <c r="L229" s="342">
        <v>4248.7784299999994</v>
      </c>
      <c r="M229" s="342">
        <v>3319.4115699999998</v>
      </c>
      <c r="N229" s="342">
        <v>7568.19</v>
      </c>
      <c r="O229" s="342">
        <v>112925.5294</v>
      </c>
      <c r="P229" s="342">
        <v>13.44633</v>
      </c>
      <c r="Q229" s="342">
        <v>35.173120000000004</v>
      </c>
      <c r="R229" s="343">
        <v>48.619450000000001</v>
      </c>
      <c r="S229" s="7"/>
      <c r="T229" s="7"/>
      <c r="U229" s="7"/>
      <c r="V229" s="7"/>
      <c r="W229" s="7"/>
      <c r="X229" s="7"/>
      <c r="Y229" s="7"/>
      <c r="Z229" s="7"/>
      <c r="AA229" s="7"/>
      <c r="AB229" s="7"/>
    </row>
    <row r="230" spans="1:28" s="313" customFormat="1">
      <c r="A230" s="339"/>
      <c r="B230" s="339"/>
      <c r="C230" s="339"/>
      <c r="D230" s="339"/>
      <c r="E230" s="340">
        <v>481</v>
      </c>
      <c r="F230" s="341">
        <v>32212.48401</v>
      </c>
      <c r="G230" s="342">
        <v>30767.997449999999</v>
      </c>
      <c r="H230" s="342">
        <v>62980.481460000003</v>
      </c>
      <c r="I230" s="342">
        <v>74774.368620000008</v>
      </c>
      <c r="J230" s="342">
        <v>97612.063739999998</v>
      </c>
      <c r="K230" s="342">
        <v>172386.43236000001</v>
      </c>
      <c r="L230" s="342">
        <v>2400.6197400000001</v>
      </c>
      <c r="M230" s="342">
        <v>3617.34908</v>
      </c>
      <c r="N230" s="342">
        <v>6017.9688200000001</v>
      </c>
      <c r="O230" s="342">
        <v>241384.88264</v>
      </c>
      <c r="P230" s="342">
        <v>33.172640000000001</v>
      </c>
      <c r="Q230" s="342">
        <v>10.209629999999999</v>
      </c>
      <c r="R230" s="343">
        <v>43.382269999999998</v>
      </c>
      <c r="S230" s="7"/>
      <c r="T230" s="7"/>
      <c r="U230" s="7"/>
      <c r="V230" s="7"/>
      <c r="W230" s="7"/>
      <c r="X230" s="7"/>
      <c r="Y230" s="7"/>
      <c r="Z230" s="7"/>
      <c r="AA230" s="7"/>
      <c r="AB230" s="7"/>
    </row>
    <row r="231" spans="1:28" s="313" customFormat="1">
      <c r="A231" s="339"/>
      <c r="B231" s="339"/>
      <c r="C231" s="339"/>
      <c r="D231" s="339"/>
      <c r="E231" s="340">
        <v>521</v>
      </c>
      <c r="F231" s="341">
        <v>17579.419010000001</v>
      </c>
      <c r="G231" s="342">
        <v>12859.932119999999</v>
      </c>
      <c r="H231" s="342">
        <v>30439.351129999999</v>
      </c>
      <c r="I231" s="342">
        <v>39215.466479999995</v>
      </c>
      <c r="J231" s="342">
        <v>70788.183689999991</v>
      </c>
      <c r="K231" s="342">
        <v>110003.65017000001</v>
      </c>
      <c r="L231" s="342">
        <v>625.91187000000002</v>
      </c>
      <c r="M231" s="342">
        <v>2073.37853</v>
      </c>
      <c r="N231" s="342">
        <v>2699.2903999999999</v>
      </c>
      <c r="O231" s="342">
        <v>143142.2917</v>
      </c>
      <c r="P231" s="342">
        <v>25.0091</v>
      </c>
      <c r="Q231" s="342">
        <v>6.9356299999999997</v>
      </c>
      <c r="R231" s="343">
        <v>31.94473</v>
      </c>
      <c r="S231" s="7"/>
      <c r="T231" s="7"/>
      <c r="U231" s="7"/>
      <c r="V231" s="7"/>
      <c r="W231" s="7"/>
      <c r="X231" s="7"/>
      <c r="Y231" s="7"/>
      <c r="Z231" s="7"/>
      <c r="AA231" s="7"/>
      <c r="AB231" s="7"/>
    </row>
    <row r="232" spans="1:28" s="313" customFormat="1">
      <c r="A232" s="339"/>
      <c r="B232" s="339"/>
      <c r="C232" s="339"/>
      <c r="D232" s="339"/>
      <c r="E232" s="340">
        <v>542</v>
      </c>
      <c r="F232" s="341">
        <v>13809.204699999998</v>
      </c>
      <c r="G232" s="342">
        <v>7416.3166700000002</v>
      </c>
      <c r="H232" s="342">
        <v>21225.521370000002</v>
      </c>
      <c r="I232" s="342">
        <v>65736.665569999997</v>
      </c>
      <c r="J232" s="342">
        <v>38506.80199</v>
      </c>
      <c r="K232" s="342">
        <v>104243.46756</v>
      </c>
      <c r="L232" s="342">
        <v>2822.15479</v>
      </c>
      <c r="M232" s="342">
        <v>1402.8476000000001</v>
      </c>
      <c r="N232" s="342">
        <v>4225.0023899999997</v>
      </c>
      <c r="O232" s="342">
        <v>129693.99131999999</v>
      </c>
      <c r="P232" s="342">
        <v>19.863259999999997</v>
      </c>
      <c r="Q232" s="342">
        <v>4.0652200000000001</v>
      </c>
      <c r="R232" s="343">
        <v>23.92848</v>
      </c>
      <c r="S232" s="7"/>
      <c r="T232" s="7"/>
      <c r="U232" s="7"/>
      <c r="V232" s="7"/>
      <c r="W232" s="7"/>
      <c r="X232" s="7"/>
      <c r="Y232" s="7"/>
      <c r="Z232" s="7"/>
      <c r="AA232" s="7"/>
      <c r="AB232" s="7"/>
    </row>
    <row r="233" spans="1:28" s="313" customFormat="1">
      <c r="A233" s="339"/>
      <c r="B233" s="339"/>
      <c r="C233" s="339"/>
      <c r="D233" s="339"/>
      <c r="E233" s="340">
        <v>551</v>
      </c>
      <c r="F233" s="341">
        <v>1043.4200499999999</v>
      </c>
      <c r="G233" s="342">
        <v>2866.73803</v>
      </c>
      <c r="H233" s="342">
        <v>3910.1580800000002</v>
      </c>
      <c r="I233" s="342">
        <v>20855.471239999999</v>
      </c>
      <c r="J233" s="342">
        <v>59839.038070000002</v>
      </c>
      <c r="K233" s="342">
        <v>80694.509310000009</v>
      </c>
      <c r="L233" s="342">
        <v>30478.103850000003</v>
      </c>
      <c r="M233" s="342">
        <v>96954.648459999997</v>
      </c>
      <c r="N233" s="342">
        <v>127432.75231</v>
      </c>
      <c r="O233" s="342">
        <v>212037.4197</v>
      </c>
      <c r="P233" s="342">
        <v>5.4400000000000004E-3</v>
      </c>
      <c r="Q233" s="342">
        <v>0.58152000000000004</v>
      </c>
      <c r="R233" s="343">
        <v>0.58696000000000004</v>
      </c>
      <c r="S233" s="7"/>
      <c r="T233" s="7"/>
      <c r="U233" s="7"/>
      <c r="V233" s="7"/>
      <c r="W233" s="7"/>
      <c r="X233" s="7"/>
      <c r="Y233" s="7"/>
      <c r="Z233" s="7"/>
      <c r="AA233" s="7"/>
      <c r="AB233" s="7"/>
    </row>
    <row r="234" spans="1:28" s="313" customFormat="1">
      <c r="A234" s="339"/>
      <c r="B234" s="339"/>
      <c r="C234" s="339"/>
      <c r="D234" s="339"/>
      <c r="E234" s="340">
        <v>558</v>
      </c>
      <c r="F234" s="341">
        <v>11118.365830000001</v>
      </c>
      <c r="G234" s="342">
        <v>41144.088049999998</v>
      </c>
      <c r="H234" s="342">
        <v>52262.453880000001</v>
      </c>
      <c r="I234" s="342">
        <v>14114.769189999999</v>
      </c>
      <c r="J234" s="342">
        <v>140568.36969999998</v>
      </c>
      <c r="K234" s="342">
        <v>154683.13888999997</v>
      </c>
      <c r="L234" s="342">
        <v>82119.433839999998</v>
      </c>
      <c r="M234" s="342">
        <v>234472.43422999998</v>
      </c>
      <c r="N234" s="342">
        <v>316591.86806999997</v>
      </c>
      <c r="O234" s="342">
        <v>523537.46083999996</v>
      </c>
      <c r="P234" s="342">
        <v>0.21402000000000002</v>
      </c>
      <c r="Q234" s="342">
        <v>0.13090000000000002</v>
      </c>
      <c r="R234" s="343">
        <v>0.34492</v>
      </c>
      <c r="S234" s="7"/>
      <c r="T234" s="7"/>
      <c r="U234" s="7"/>
      <c r="V234" s="7"/>
      <c r="W234" s="7"/>
      <c r="X234" s="7"/>
      <c r="Y234" s="7"/>
      <c r="Z234" s="7"/>
      <c r="AA234" s="7"/>
      <c r="AB234" s="7"/>
    </row>
    <row r="235" spans="1:28" s="313" customFormat="1">
      <c r="A235" s="339"/>
      <c r="B235" s="339"/>
      <c r="C235" s="339"/>
      <c r="D235" s="339"/>
      <c r="E235" s="340">
        <v>580</v>
      </c>
      <c r="F235" s="341">
        <v>29832.837749999999</v>
      </c>
      <c r="G235" s="342">
        <v>24726.891960000001</v>
      </c>
      <c r="H235" s="342">
        <v>54559.72971</v>
      </c>
      <c r="I235" s="342">
        <v>78333.70915000001</v>
      </c>
      <c r="J235" s="342">
        <v>118499.32642</v>
      </c>
      <c r="K235" s="342">
        <v>196833.03557000001</v>
      </c>
      <c r="L235" s="342">
        <v>54770.776109999999</v>
      </c>
      <c r="M235" s="342">
        <v>60533.33569</v>
      </c>
      <c r="N235" s="342">
        <v>115304.1118</v>
      </c>
      <c r="O235" s="342">
        <v>366696.87708000001</v>
      </c>
      <c r="P235" s="342">
        <v>15.082370000000001</v>
      </c>
      <c r="Q235" s="342">
        <v>93.208079999999995</v>
      </c>
      <c r="R235" s="343">
        <v>108.29044999999999</v>
      </c>
      <c r="S235" s="7"/>
      <c r="T235" s="7"/>
      <c r="U235" s="7"/>
      <c r="V235" s="7"/>
      <c r="W235" s="7"/>
      <c r="X235" s="7"/>
      <c r="Y235" s="7"/>
      <c r="Z235" s="7"/>
      <c r="AA235" s="7"/>
      <c r="AB235" s="7"/>
    </row>
    <row r="236" spans="1:28" s="313" customFormat="1">
      <c r="A236" s="339"/>
      <c r="B236" s="339"/>
      <c r="C236" s="339"/>
      <c r="D236" s="334" t="s">
        <v>88</v>
      </c>
      <c r="E236" s="335">
        <v>291</v>
      </c>
      <c r="F236" s="336">
        <v>15334.332390000001</v>
      </c>
      <c r="G236" s="337">
        <v>8271.8717899999992</v>
      </c>
      <c r="H236" s="337">
        <v>23606.204180000001</v>
      </c>
      <c r="I236" s="337">
        <v>60417.241150000002</v>
      </c>
      <c r="J236" s="337">
        <v>14504.937880000001</v>
      </c>
      <c r="K236" s="337">
        <v>74922.179029999999</v>
      </c>
      <c r="L236" s="337">
        <v>2291.9248199999997</v>
      </c>
      <c r="M236" s="337">
        <v>576.84349999999995</v>
      </c>
      <c r="N236" s="337">
        <v>2868.7683199999997</v>
      </c>
      <c r="O236" s="337">
        <v>101397.15153</v>
      </c>
      <c r="P236" s="337">
        <v>15.38757</v>
      </c>
      <c r="Q236" s="337">
        <v>9.1431200000000015</v>
      </c>
      <c r="R236" s="338">
        <v>24.53069</v>
      </c>
      <c r="S236" s="7"/>
      <c r="T236" s="7"/>
      <c r="U236" s="7"/>
      <c r="V236" s="7"/>
      <c r="W236" s="7"/>
      <c r="X236" s="7"/>
      <c r="Y236" s="7"/>
      <c r="Z236" s="7"/>
      <c r="AA236" s="7"/>
      <c r="AB236" s="7"/>
    </row>
    <row r="237" spans="1:28" s="313" customFormat="1">
      <c r="A237" s="339"/>
      <c r="B237" s="339"/>
      <c r="C237" s="339"/>
      <c r="D237" s="339"/>
      <c r="E237" s="340">
        <v>378</v>
      </c>
      <c r="F237" s="341">
        <v>42868.707689999996</v>
      </c>
      <c r="G237" s="342">
        <v>17399.355399999997</v>
      </c>
      <c r="H237" s="342">
        <v>60268.063090000003</v>
      </c>
      <c r="I237" s="342">
        <v>95731.733200000002</v>
      </c>
      <c r="J237" s="342">
        <v>19213.341039999999</v>
      </c>
      <c r="K237" s="342">
        <v>114945.07424</v>
      </c>
      <c r="L237" s="342">
        <v>4374.57035</v>
      </c>
      <c r="M237" s="342">
        <v>1086.4808600000001</v>
      </c>
      <c r="N237" s="342">
        <v>5461.0512099999996</v>
      </c>
      <c r="O237" s="342">
        <v>180674.18854</v>
      </c>
      <c r="P237" s="342">
        <v>82.258920000000003</v>
      </c>
      <c r="Q237" s="342">
        <v>15.50925</v>
      </c>
      <c r="R237" s="343">
        <v>97.768169999999998</v>
      </c>
      <c r="S237" s="7"/>
      <c r="T237" s="7"/>
      <c r="U237" s="7"/>
      <c r="V237" s="7"/>
      <c r="W237" s="7"/>
      <c r="X237" s="7"/>
      <c r="Y237" s="7"/>
      <c r="Z237" s="7"/>
      <c r="AA237" s="7"/>
      <c r="AB237" s="7"/>
    </row>
    <row r="238" spans="1:28" s="313" customFormat="1">
      <c r="A238" s="339"/>
      <c r="B238" s="339"/>
      <c r="C238" s="339"/>
      <c r="D238" s="339"/>
      <c r="E238" s="340">
        <v>391</v>
      </c>
      <c r="F238" s="341">
        <v>28652.557679999998</v>
      </c>
      <c r="G238" s="342">
        <v>9024.2423500000004</v>
      </c>
      <c r="H238" s="342">
        <v>37676.800029999999</v>
      </c>
      <c r="I238" s="342">
        <v>140785.53824000002</v>
      </c>
      <c r="J238" s="342">
        <v>25283.840929999998</v>
      </c>
      <c r="K238" s="342">
        <v>166069.37917</v>
      </c>
      <c r="L238" s="342">
        <v>11625.727919999999</v>
      </c>
      <c r="M238" s="342">
        <v>2008.1624399999998</v>
      </c>
      <c r="N238" s="342">
        <v>13633.890359999999</v>
      </c>
      <c r="O238" s="342">
        <v>217380.06956</v>
      </c>
      <c r="P238" s="342">
        <v>28.322119999999998</v>
      </c>
      <c r="Q238" s="342">
        <v>7.7691600000000003</v>
      </c>
      <c r="R238" s="343">
        <v>36.091279999999998</v>
      </c>
      <c r="S238" s="7"/>
      <c r="T238" s="7"/>
      <c r="U238" s="7"/>
      <c r="V238" s="7"/>
      <c r="W238" s="7"/>
      <c r="X238" s="7"/>
      <c r="Y238" s="7"/>
      <c r="Z238" s="7"/>
      <c r="AA238" s="7"/>
      <c r="AB238" s="7"/>
    </row>
    <row r="239" spans="1:28" s="313" customFormat="1">
      <c r="A239" s="339"/>
      <c r="B239" s="339"/>
      <c r="C239" s="339"/>
      <c r="D239" s="339"/>
      <c r="E239" s="340">
        <v>545</v>
      </c>
      <c r="F239" s="341">
        <v>26845.017940000002</v>
      </c>
      <c r="G239" s="342">
        <v>7120.4902400000001</v>
      </c>
      <c r="H239" s="342">
        <v>33965.508179999997</v>
      </c>
      <c r="I239" s="342">
        <v>93943.015549999996</v>
      </c>
      <c r="J239" s="342">
        <v>22558.33799</v>
      </c>
      <c r="K239" s="342">
        <v>116501.35354000001</v>
      </c>
      <c r="L239" s="342">
        <v>5760.6378800000002</v>
      </c>
      <c r="M239" s="342">
        <v>2143.6337899999999</v>
      </c>
      <c r="N239" s="342">
        <v>7904.2716700000001</v>
      </c>
      <c r="O239" s="342">
        <v>158371.13338999997</v>
      </c>
      <c r="P239" s="342">
        <v>19.721330000000002</v>
      </c>
      <c r="Q239" s="342">
        <v>10.68848</v>
      </c>
      <c r="R239" s="343">
        <v>30.40981</v>
      </c>
      <c r="S239" s="7"/>
      <c r="T239" s="7"/>
      <c r="U239" s="7"/>
      <c r="V239" s="7"/>
      <c r="W239" s="7"/>
      <c r="X239" s="7"/>
      <c r="Y239" s="7"/>
      <c r="Z239" s="7"/>
      <c r="AA239" s="7"/>
      <c r="AB239" s="7"/>
    </row>
    <row r="240" spans="1:28" s="313" customFormat="1">
      <c r="A240" s="339"/>
      <c r="B240" s="339"/>
      <c r="C240" s="339"/>
      <c r="D240" s="334" t="s">
        <v>275</v>
      </c>
      <c r="E240" s="335">
        <v>350</v>
      </c>
      <c r="F240" s="336">
        <v>25270.955269999999</v>
      </c>
      <c r="G240" s="337">
        <v>11044.90509</v>
      </c>
      <c r="H240" s="337">
        <v>36315.860359999999</v>
      </c>
      <c r="I240" s="337">
        <v>105719.14279000001</v>
      </c>
      <c r="J240" s="337">
        <v>26729.818139999999</v>
      </c>
      <c r="K240" s="337">
        <v>132448.96093</v>
      </c>
      <c r="L240" s="337">
        <v>5741.8138499999995</v>
      </c>
      <c r="M240" s="337">
        <v>2551.24784</v>
      </c>
      <c r="N240" s="337">
        <v>8293.0616900000005</v>
      </c>
      <c r="O240" s="337">
        <v>177057.88297999999</v>
      </c>
      <c r="P240" s="337">
        <v>51.962240000000001</v>
      </c>
      <c r="Q240" s="337">
        <v>25.970290000000002</v>
      </c>
      <c r="R240" s="338">
        <v>77.93253</v>
      </c>
      <c r="S240" s="7"/>
      <c r="T240" s="7"/>
      <c r="U240" s="7"/>
      <c r="V240" s="7"/>
      <c r="W240" s="7"/>
      <c r="X240" s="7"/>
      <c r="Y240" s="7"/>
      <c r="Z240" s="7"/>
      <c r="AA240" s="7"/>
      <c r="AB240" s="7"/>
    </row>
    <row r="241" spans="1:28" s="313" customFormat="1">
      <c r="A241" s="339"/>
      <c r="B241" s="339"/>
      <c r="C241" s="339"/>
      <c r="D241" s="339"/>
      <c r="E241" s="340">
        <v>688</v>
      </c>
      <c r="F241" s="341">
        <v>4814.5733099999998</v>
      </c>
      <c r="G241" s="342">
        <v>1067.79944</v>
      </c>
      <c r="H241" s="342">
        <v>5882.3727500000005</v>
      </c>
      <c r="I241" s="342">
        <v>67608.415680000006</v>
      </c>
      <c r="J241" s="342">
        <v>15347.782939999999</v>
      </c>
      <c r="K241" s="342">
        <v>82956.19862000001</v>
      </c>
      <c r="L241" s="342">
        <v>3099.69679</v>
      </c>
      <c r="M241" s="342">
        <v>153.10208</v>
      </c>
      <c r="N241" s="342">
        <v>3252.7988700000001</v>
      </c>
      <c r="O241" s="342">
        <v>92091.370239999989</v>
      </c>
      <c r="P241" s="342">
        <v>5.6174799999999996</v>
      </c>
      <c r="Q241" s="342">
        <v>1.72173</v>
      </c>
      <c r="R241" s="343">
        <v>7.3392100000000005</v>
      </c>
      <c r="S241" s="7"/>
      <c r="T241" s="7"/>
      <c r="U241" s="7"/>
      <c r="V241" s="7"/>
      <c r="W241" s="7"/>
      <c r="X241" s="7"/>
      <c r="Y241" s="7"/>
      <c r="Z241" s="7"/>
      <c r="AA241" s="7"/>
      <c r="AB241" s="7"/>
    </row>
    <row r="242" spans="1:28" s="313" customFormat="1">
      <c r="A242" s="339"/>
      <c r="B242" s="339"/>
      <c r="C242" s="339"/>
      <c r="D242" s="334" t="s">
        <v>79</v>
      </c>
      <c r="E242" s="335">
        <v>338</v>
      </c>
      <c r="F242" s="336">
        <v>74896.926699999996</v>
      </c>
      <c r="G242" s="337">
        <v>59082.434219999996</v>
      </c>
      <c r="H242" s="337">
        <v>133979.36092000001</v>
      </c>
      <c r="I242" s="337">
        <v>217168.84396</v>
      </c>
      <c r="J242" s="337">
        <v>109347.94323999999</v>
      </c>
      <c r="K242" s="337">
        <v>326516.78719999996</v>
      </c>
      <c r="L242" s="337">
        <v>10195.861449999999</v>
      </c>
      <c r="M242" s="337">
        <v>5134.3690299999998</v>
      </c>
      <c r="N242" s="337">
        <v>15330.23048</v>
      </c>
      <c r="O242" s="337">
        <v>475826.3786</v>
      </c>
      <c r="P242" s="337">
        <v>75.508769999999998</v>
      </c>
      <c r="Q242" s="337">
        <v>17.660709999999998</v>
      </c>
      <c r="R242" s="338">
        <v>93.169479999999993</v>
      </c>
      <c r="S242" s="7"/>
      <c r="T242" s="7"/>
      <c r="U242" s="7"/>
      <c r="V242" s="7"/>
      <c r="W242" s="7"/>
      <c r="X242" s="7"/>
      <c r="Y242" s="7"/>
      <c r="Z242" s="7"/>
      <c r="AA242" s="7"/>
      <c r="AB242" s="7"/>
    </row>
    <row r="243" spans="1:28" s="313" customFormat="1">
      <c r="A243" s="339"/>
      <c r="B243" s="339"/>
      <c r="C243" s="339"/>
      <c r="D243" s="339"/>
      <c r="E243" s="340">
        <v>407</v>
      </c>
      <c r="F243" s="341">
        <v>25912.263440000002</v>
      </c>
      <c r="G243" s="342">
        <v>11990.452800000001</v>
      </c>
      <c r="H243" s="342">
        <v>37902.716240000002</v>
      </c>
      <c r="I243" s="342">
        <v>75465.015379999997</v>
      </c>
      <c r="J243" s="342">
        <v>24833.797010000002</v>
      </c>
      <c r="K243" s="342">
        <v>100298.81239000001</v>
      </c>
      <c r="L243" s="342">
        <v>6627.3130599999995</v>
      </c>
      <c r="M243" s="342">
        <v>2040.52134</v>
      </c>
      <c r="N243" s="342">
        <v>8667.8343999999997</v>
      </c>
      <c r="O243" s="342">
        <v>146869.36303000001</v>
      </c>
      <c r="P243" s="342">
        <v>335.38953999999995</v>
      </c>
      <c r="Q243" s="342">
        <v>3.84</v>
      </c>
      <c r="R243" s="343">
        <v>339.22953999999999</v>
      </c>
      <c r="S243" s="7"/>
      <c r="T243" s="7"/>
      <c r="U243" s="7"/>
      <c r="V243" s="7"/>
      <c r="W243" s="7"/>
      <c r="X243" s="7"/>
      <c r="Y243" s="7"/>
      <c r="Z243" s="7"/>
      <c r="AA243" s="7"/>
      <c r="AB243" s="7"/>
    </row>
    <row r="244" spans="1:28" s="313" customFormat="1">
      <c r="A244" s="339"/>
      <c r="B244" s="339"/>
      <c r="C244" s="339"/>
      <c r="D244" s="339"/>
      <c r="E244" s="340">
        <v>510</v>
      </c>
      <c r="F244" s="341">
        <v>27048.551390000001</v>
      </c>
      <c r="G244" s="342">
        <v>16506.290840000001</v>
      </c>
      <c r="H244" s="342">
        <v>43554.842229999995</v>
      </c>
      <c r="I244" s="342">
        <v>125906.20247</v>
      </c>
      <c r="J244" s="342">
        <v>53299.995200000005</v>
      </c>
      <c r="K244" s="342">
        <v>179206.19766999999</v>
      </c>
      <c r="L244" s="342">
        <v>8608.9492499999997</v>
      </c>
      <c r="M244" s="342">
        <v>5575.5054099999998</v>
      </c>
      <c r="N244" s="342">
        <v>14184.454659999999</v>
      </c>
      <c r="O244" s="342">
        <v>236945.49455999999</v>
      </c>
      <c r="P244" s="342">
        <v>15.031360000000001</v>
      </c>
      <c r="Q244" s="342">
        <v>11.301450000000001</v>
      </c>
      <c r="R244" s="343">
        <v>26.332810000000002</v>
      </c>
      <c r="S244" s="7"/>
      <c r="T244" s="7"/>
      <c r="U244" s="7"/>
      <c r="V244" s="7"/>
      <c r="W244" s="7"/>
      <c r="X244" s="7"/>
      <c r="Y244" s="7"/>
      <c r="Z244" s="7"/>
      <c r="AA244" s="7"/>
      <c r="AB244" s="7"/>
    </row>
    <row r="245" spans="1:28" s="313" customFormat="1">
      <c r="A245" s="339"/>
      <c r="B245" s="339"/>
      <c r="C245" s="339"/>
      <c r="D245" s="339"/>
      <c r="E245" s="340">
        <v>616</v>
      </c>
      <c r="F245" s="341">
        <v>14543.690869999999</v>
      </c>
      <c r="G245" s="342">
        <v>9640.5202399999998</v>
      </c>
      <c r="H245" s="342">
        <v>24184.21111</v>
      </c>
      <c r="I245" s="342">
        <v>34163.285520000005</v>
      </c>
      <c r="J245" s="342">
        <v>11751.402330000001</v>
      </c>
      <c r="K245" s="342">
        <v>45914.687850000002</v>
      </c>
      <c r="L245" s="342">
        <v>559.70574999999997</v>
      </c>
      <c r="M245" s="342">
        <v>575.10744</v>
      </c>
      <c r="N245" s="342">
        <v>1134.8131899999998</v>
      </c>
      <c r="O245" s="342">
        <v>71233.712150000007</v>
      </c>
      <c r="P245" s="342">
        <v>7.0353199999999996</v>
      </c>
      <c r="Q245" s="342">
        <v>2.0921699999999999</v>
      </c>
      <c r="R245" s="343">
        <v>9.1274899999999999</v>
      </c>
      <c r="S245" s="7"/>
      <c r="T245" s="7"/>
      <c r="U245" s="7"/>
      <c r="V245" s="7"/>
      <c r="W245" s="7"/>
      <c r="X245" s="7"/>
      <c r="Y245" s="7"/>
      <c r="Z245" s="7"/>
      <c r="AA245" s="7"/>
      <c r="AB245" s="7"/>
    </row>
    <row r="246" spans="1:28" s="313" customFormat="1">
      <c r="A246" s="339"/>
      <c r="B246" s="339"/>
      <c r="C246" s="339"/>
      <c r="D246" s="334" t="s">
        <v>83</v>
      </c>
      <c r="E246" s="335">
        <v>577</v>
      </c>
      <c r="F246" s="336">
        <v>15559.156269999999</v>
      </c>
      <c r="G246" s="337">
        <v>5757.7748799999999</v>
      </c>
      <c r="H246" s="337">
        <v>21316.931149999997</v>
      </c>
      <c r="I246" s="337">
        <v>39813.666669999999</v>
      </c>
      <c r="J246" s="337">
        <v>16556.598249999999</v>
      </c>
      <c r="K246" s="337">
        <v>56370.264920000001</v>
      </c>
      <c r="L246" s="337">
        <v>1409.4693300000001</v>
      </c>
      <c r="M246" s="337">
        <v>118.59939</v>
      </c>
      <c r="N246" s="337">
        <v>1528.06872</v>
      </c>
      <c r="O246" s="337">
        <v>79215.264790000001</v>
      </c>
      <c r="P246" s="337">
        <v>21.423839999999998</v>
      </c>
      <c r="Q246" s="337">
        <v>8.35745</v>
      </c>
      <c r="R246" s="338">
        <v>29.781290000000002</v>
      </c>
      <c r="S246" s="7"/>
      <c r="T246" s="7"/>
      <c r="U246" s="7"/>
      <c r="V246" s="7"/>
      <c r="W246" s="7"/>
      <c r="X246" s="7"/>
      <c r="Y246" s="7"/>
      <c r="Z246" s="7"/>
      <c r="AA246" s="7"/>
      <c r="AB246" s="7"/>
    </row>
    <row r="247" spans="1:28" s="313" customFormat="1">
      <c r="A247" s="339"/>
      <c r="B247" s="339"/>
      <c r="C247" s="339"/>
      <c r="D247" s="334" t="s">
        <v>55</v>
      </c>
      <c r="E247" s="335">
        <v>166</v>
      </c>
      <c r="F247" s="336">
        <v>42169.430979999997</v>
      </c>
      <c r="G247" s="337">
        <v>38068.412210000002</v>
      </c>
      <c r="H247" s="337">
        <v>80237.84319</v>
      </c>
      <c r="I247" s="337">
        <v>90237.67267</v>
      </c>
      <c r="J247" s="337">
        <v>52216.699310000004</v>
      </c>
      <c r="K247" s="337">
        <v>142454.37198</v>
      </c>
      <c r="L247" s="337">
        <v>2648.8567899999998</v>
      </c>
      <c r="M247" s="337">
        <v>1875.77883</v>
      </c>
      <c r="N247" s="337">
        <v>4524.63562</v>
      </c>
      <c r="O247" s="337">
        <v>227216.85079</v>
      </c>
      <c r="P247" s="337">
        <v>49.583460000000002</v>
      </c>
      <c r="Q247" s="337">
        <v>12.962200000000001</v>
      </c>
      <c r="R247" s="338">
        <v>62.545660000000005</v>
      </c>
      <c r="S247" s="7"/>
      <c r="T247" s="7"/>
      <c r="U247" s="7"/>
      <c r="V247" s="7"/>
      <c r="W247" s="7"/>
      <c r="X247" s="7"/>
      <c r="Y247" s="7"/>
      <c r="Z247" s="7"/>
      <c r="AA247" s="7"/>
      <c r="AB247" s="7"/>
    </row>
    <row r="248" spans="1:28" s="313" customFormat="1">
      <c r="A248" s="339"/>
      <c r="B248" s="339"/>
      <c r="C248" s="339"/>
      <c r="D248" s="339"/>
      <c r="E248" s="340">
        <v>548</v>
      </c>
      <c r="F248" s="341">
        <v>10838.334339999999</v>
      </c>
      <c r="G248" s="342">
        <v>6870.4847900000004</v>
      </c>
      <c r="H248" s="342">
        <v>17708.81913</v>
      </c>
      <c r="I248" s="342">
        <v>21048.238120000002</v>
      </c>
      <c r="J248" s="342">
        <v>13800.915349999999</v>
      </c>
      <c r="K248" s="342">
        <v>34849.153469999997</v>
      </c>
      <c r="L248" s="342">
        <v>565.22834</v>
      </c>
      <c r="M248" s="342">
        <v>534.56560000000002</v>
      </c>
      <c r="N248" s="342">
        <v>1099.79394</v>
      </c>
      <c r="O248" s="342">
        <v>53657.766539999997</v>
      </c>
      <c r="P248" s="342">
        <v>8.6975300000000004</v>
      </c>
      <c r="Q248" s="342">
        <v>2.02948</v>
      </c>
      <c r="R248" s="343">
        <v>10.72701</v>
      </c>
      <c r="S248" s="7"/>
      <c r="T248" s="7"/>
      <c r="U248" s="7"/>
      <c r="V248" s="7"/>
      <c r="W248" s="7"/>
      <c r="X248" s="7"/>
      <c r="Y248" s="7"/>
      <c r="Z248" s="7"/>
      <c r="AA248" s="7"/>
      <c r="AB248" s="7"/>
    </row>
    <row r="249" spans="1:28" s="313" customFormat="1">
      <c r="A249" s="339"/>
      <c r="B249" s="339"/>
      <c r="C249" s="339"/>
      <c r="D249" s="339"/>
      <c r="E249" s="340">
        <v>634</v>
      </c>
      <c r="F249" s="341">
        <v>29522.057920000003</v>
      </c>
      <c r="G249" s="342">
        <v>18451.816360000001</v>
      </c>
      <c r="H249" s="342">
        <v>47973.874280000004</v>
      </c>
      <c r="I249" s="342">
        <v>70660.677100000001</v>
      </c>
      <c r="J249" s="342">
        <v>38108.850539999999</v>
      </c>
      <c r="K249" s="342">
        <v>108769.52764</v>
      </c>
      <c r="L249" s="342">
        <v>3012.8690200000001</v>
      </c>
      <c r="M249" s="342">
        <v>2372.2082700000001</v>
      </c>
      <c r="N249" s="342">
        <v>5385.0772900000002</v>
      </c>
      <c r="O249" s="342">
        <v>162128.47921000002</v>
      </c>
      <c r="P249" s="342">
        <v>7.1185200000000002</v>
      </c>
      <c r="Q249" s="342">
        <v>5.0546899999999999</v>
      </c>
      <c r="R249" s="343">
        <v>12.173209999999999</v>
      </c>
      <c r="S249" s="7"/>
      <c r="T249" s="7"/>
      <c r="U249" s="7"/>
      <c r="V249" s="7"/>
      <c r="W249" s="7"/>
      <c r="X249" s="7"/>
      <c r="Y249" s="7"/>
      <c r="Z249" s="7"/>
      <c r="AA249" s="7"/>
      <c r="AB249" s="7"/>
    </row>
    <row r="250" spans="1:28" s="313" customFormat="1">
      <c r="A250" s="339"/>
      <c r="B250" s="339"/>
      <c r="C250" s="339"/>
      <c r="D250" s="334" t="s">
        <v>276</v>
      </c>
      <c r="E250" s="335">
        <v>244</v>
      </c>
      <c r="F250" s="336">
        <v>35887.934719999997</v>
      </c>
      <c r="G250" s="337">
        <v>48397.991770000001</v>
      </c>
      <c r="H250" s="337">
        <v>84285.926489999998</v>
      </c>
      <c r="I250" s="337">
        <v>119884.63875</v>
      </c>
      <c r="J250" s="337">
        <v>101639.85273</v>
      </c>
      <c r="K250" s="337">
        <v>221524.49148</v>
      </c>
      <c r="L250" s="337">
        <v>7625.5814400000008</v>
      </c>
      <c r="M250" s="337">
        <v>9488.6177299999999</v>
      </c>
      <c r="N250" s="337">
        <v>17114.199170000004</v>
      </c>
      <c r="O250" s="337">
        <v>322924.61713999999</v>
      </c>
      <c r="P250" s="337">
        <v>67.933410000000009</v>
      </c>
      <c r="Q250" s="337">
        <v>32.540230000000001</v>
      </c>
      <c r="R250" s="338">
        <v>100.47364</v>
      </c>
      <c r="S250" s="7"/>
      <c r="T250" s="7"/>
      <c r="U250" s="7"/>
      <c r="V250" s="7"/>
      <c r="W250" s="7"/>
      <c r="X250" s="7"/>
      <c r="Y250" s="7"/>
      <c r="Z250" s="7"/>
      <c r="AA250" s="7"/>
      <c r="AB250" s="7"/>
    </row>
    <row r="251" spans="1:28" s="313" customFormat="1">
      <c r="A251" s="339"/>
      <c r="B251" s="339"/>
      <c r="C251" s="339"/>
      <c r="D251" s="339"/>
      <c r="E251" s="340">
        <v>582</v>
      </c>
      <c r="F251" s="341">
        <v>27774.036339999999</v>
      </c>
      <c r="G251" s="342">
        <v>20093.382010000001</v>
      </c>
      <c r="H251" s="342">
        <v>47867.41835</v>
      </c>
      <c r="I251" s="342">
        <v>70476.996879999992</v>
      </c>
      <c r="J251" s="342">
        <v>78055.460040000005</v>
      </c>
      <c r="K251" s="342">
        <v>148532.45692</v>
      </c>
      <c r="L251" s="342">
        <v>4328.4055499999995</v>
      </c>
      <c r="M251" s="342">
        <v>5769.2545099999998</v>
      </c>
      <c r="N251" s="342">
        <v>10097.66006</v>
      </c>
      <c r="O251" s="342">
        <v>206497.53533000001</v>
      </c>
      <c r="P251" s="342">
        <v>9.4682099999999991</v>
      </c>
      <c r="Q251" s="342">
        <v>1.78908</v>
      </c>
      <c r="R251" s="343">
        <v>11.257290000000001</v>
      </c>
      <c r="S251" s="7"/>
      <c r="T251" s="7"/>
      <c r="U251" s="7"/>
      <c r="V251" s="7"/>
      <c r="W251" s="7"/>
      <c r="X251" s="7"/>
      <c r="Y251" s="7"/>
      <c r="Z251" s="7"/>
      <c r="AA251" s="7"/>
      <c r="AB251" s="7"/>
    </row>
    <row r="252" spans="1:28" s="313" customFormat="1">
      <c r="A252" s="339"/>
      <c r="B252" s="339"/>
      <c r="C252" s="339"/>
      <c r="D252" s="334" t="s">
        <v>56</v>
      </c>
      <c r="E252" s="335">
        <v>171</v>
      </c>
      <c r="F252" s="336">
        <v>15288.602650000001</v>
      </c>
      <c r="G252" s="337">
        <v>14713.461730000001</v>
      </c>
      <c r="H252" s="337">
        <v>30002.06438</v>
      </c>
      <c r="I252" s="337">
        <v>50915.550060000001</v>
      </c>
      <c r="J252" s="337">
        <v>24088.489249999999</v>
      </c>
      <c r="K252" s="337">
        <v>75004.039310000007</v>
      </c>
      <c r="L252" s="337">
        <v>2408.5605699999996</v>
      </c>
      <c r="M252" s="337">
        <v>1431.04285</v>
      </c>
      <c r="N252" s="337">
        <v>3839.6034199999999</v>
      </c>
      <c r="O252" s="337">
        <v>108845.70711</v>
      </c>
      <c r="P252" s="337">
        <v>38.739690000000003</v>
      </c>
      <c r="Q252" s="337">
        <v>31.293700000000001</v>
      </c>
      <c r="R252" s="338">
        <v>70.033389999999997</v>
      </c>
      <c r="S252" s="7"/>
      <c r="T252" s="7"/>
      <c r="U252" s="7"/>
      <c r="V252" s="7"/>
      <c r="W252" s="7"/>
      <c r="X252" s="7"/>
      <c r="Y252" s="7"/>
      <c r="Z252" s="7"/>
      <c r="AA252" s="7"/>
      <c r="AB252" s="7"/>
    </row>
    <row r="253" spans="1:28" s="313" customFormat="1">
      <c r="A253" s="339"/>
      <c r="B253" s="339"/>
      <c r="C253" s="339"/>
      <c r="D253" s="339"/>
      <c r="E253" s="340">
        <v>380</v>
      </c>
      <c r="F253" s="341">
        <v>29212.142039999999</v>
      </c>
      <c r="G253" s="342">
        <v>27766.465820000001</v>
      </c>
      <c r="H253" s="342">
        <v>56978.607859999996</v>
      </c>
      <c r="I253" s="342">
        <v>83007.628590000008</v>
      </c>
      <c r="J253" s="342">
        <v>55866.941749999998</v>
      </c>
      <c r="K253" s="342">
        <v>138874.57034000001</v>
      </c>
      <c r="L253" s="342">
        <v>1721.67517</v>
      </c>
      <c r="M253" s="342">
        <v>2020.72334</v>
      </c>
      <c r="N253" s="342">
        <v>3742.39851</v>
      </c>
      <c r="O253" s="342">
        <v>199595.57670999999</v>
      </c>
      <c r="P253" s="342">
        <v>26.835529999999999</v>
      </c>
      <c r="Q253" s="342">
        <v>14.04416</v>
      </c>
      <c r="R253" s="343">
        <v>40.879690000000004</v>
      </c>
      <c r="S253" s="7"/>
      <c r="T253" s="7"/>
      <c r="U253" s="7"/>
      <c r="V253" s="7"/>
      <c r="W253" s="7"/>
      <c r="X253" s="7"/>
      <c r="Y253" s="7"/>
      <c r="Z253" s="7"/>
      <c r="AA253" s="7"/>
      <c r="AB253" s="7"/>
    </row>
    <row r="254" spans="1:28" s="313" customFormat="1">
      <c r="A254" s="339"/>
      <c r="B254" s="339"/>
      <c r="C254" s="339"/>
      <c r="D254" s="339"/>
      <c r="E254" s="340">
        <v>395</v>
      </c>
      <c r="F254" s="341">
        <v>1424.6073000000001</v>
      </c>
      <c r="G254" s="342">
        <v>1409.1537700000001</v>
      </c>
      <c r="H254" s="342">
        <v>2833.76107</v>
      </c>
      <c r="I254" s="342">
        <v>14831.816779999999</v>
      </c>
      <c r="J254" s="342">
        <v>51082.552539999997</v>
      </c>
      <c r="K254" s="342">
        <v>65914.369319999998</v>
      </c>
      <c r="L254" s="342">
        <v>377.08299</v>
      </c>
      <c r="M254" s="342">
        <v>1844.2853300000002</v>
      </c>
      <c r="N254" s="342">
        <v>2221.36832</v>
      </c>
      <c r="O254" s="342">
        <v>70969.49871</v>
      </c>
      <c r="P254" s="342">
        <v>0.20077</v>
      </c>
      <c r="Q254" s="342">
        <v>0.39027000000000001</v>
      </c>
      <c r="R254" s="343">
        <v>0.59104000000000001</v>
      </c>
      <c r="S254" s="7"/>
      <c r="T254" s="7"/>
      <c r="U254" s="7"/>
      <c r="V254" s="7"/>
      <c r="W254" s="7"/>
      <c r="X254" s="7"/>
      <c r="Y254" s="7"/>
      <c r="Z254" s="7"/>
      <c r="AA254" s="7"/>
      <c r="AB254" s="7"/>
    </row>
    <row r="255" spans="1:28" s="313" customFormat="1">
      <c r="A255" s="339"/>
      <c r="B255" s="339"/>
      <c r="C255" s="339"/>
      <c r="D255" s="339"/>
      <c r="E255" s="340">
        <v>524</v>
      </c>
      <c r="F255" s="341">
        <v>24893.173129999999</v>
      </c>
      <c r="G255" s="342">
        <v>22765.42929</v>
      </c>
      <c r="H255" s="342">
        <v>47658.602420000003</v>
      </c>
      <c r="I255" s="342">
        <v>71552.560959999988</v>
      </c>
      <c r="J255" s="342">
        <v>39565.591369999995</v>
      </c>
      <c r="K255" s="342">
        <v>111118.15233</v>
      </c>
      <c r="L255" s="342">
        <v>1483.68065</v>
      </c>
      <c r="M255" s="342">
        <v>1493.1877400000001</v>
      </c>
      <c r="N255" s="342">
        <v>2976.8683900000001</v>
      </c>
      <c r="O255" s="342">
        <v>161753.62313999998</v>
      </c>
      <c r="P255" s="342">
        <v>12.322049999999999</v>
      </c>
      <c r="Q255" s="342">
        <v>29.796410000000002</v>
      </c>
      <c r="R255" s="343">
        <v>42.118459999999999</v>
      </c>
      <c r="S255" s="7"/>
      <c r="T255" s="7"/>
      <c r="U255" s="7"/>
      <c r="V255" s="7"/>
      <c r="W255" s="7"/>
      <c r="X255" s="7"/>
      <c r="Y255" s="7"/>
      <c r="Z255" s="7"/>
      <c r="AA255" s="7"/>
      <c r="AB255" s="7"/>
    </row>
    <row r="256" spans="1:28" s="313" customFormat="1">
      <c r="A256" s="339"/>
      <c r="B256" s="339"/>
      <c r="C256" s="339"/>
      <c r="D256" s="339"/>
      <c r="E256" s="340">
        <v>527</v>
      </c>
      <c r="F256" s="341">
        <v>11808.00459</v>
      </c>
      <c r="G256" s="342">
        <v>15031.027279999998</v>
      </c>
      <c r="H256" s="342">
        <v>26839.031870000003</v>
      </c>
      <c r="I256" s="342">
        <v>69703.300230000008</v>
      </c>
      <c r="J256" s="342">
        <v>29191.82849</v>
      </c>
      <c r="K256" s="342">
        <v>98895.128719999993</v>
      </c>
      <c r="L256" s="342">
        <v>2697.5417000000002</v>
      </c>
      <c r="M256" s="342">
        <v>1626.1630700000001</v>
      </c>
      <c r="N256" s="342">
        <v>4323.7047699999994</v>
      </c>
      <c r="O256" s="342">
        <v>130057.86536</v>
      </c>
      <c r="P256" s="342">
        <v>40.352679999999999</v>
      </c>
      <c r="Q256" s="342">
        <v>7.0450499999999998</v>
      </c>
      <c r="R256" s="343">
        <v>47.397730000000003</v>
      </c>
      <c r="S256" s="7"/>
      <c r="T256" s="7"/>
      <c r="U256" s="7"/>
      <c r="V256" s="7"/>
      <c r="W256" s="7"/>
      <c r="X256" s="7"/>
      <c r="Y256" s="7"/>
      <c r="Z256" s="7"/>
      <c r="AA256" s="7"/>
      <c r="AB256" s="7"/>
    </row>
    <row r="257" spans="1:28" s="313" customFormat="1">
      <c r="A257" s="339"/>
      <c r="B257" s="339"/>
      <c r="C257" s="339"/>
      <c r="D257" s="339"/>
      <c r="E257" s="340">
        <v>670</v>
      </c>
      <c r="F257" s="341">
        <v>15799.02677</v>
      </c>
      <c r="G257" s="342">
        <v>15053.544199999998</v>
      </c>
      <c r="H257" s="342">
        <v>30852.570969999997</v>
      </c>
      <c r="I257" s="342">
        <v>55448.334259999996</v>
      </c>
      <c r="J257" s="342">
        <v>30339.035050000002</v>
      </c>
      <c r="K257" s="342">
        <v>85787.369310000009</v>
      </c>
      <c r="L257" s="342">
        <v>3464.2754</v>
      </c>
      <c r="M257" s="342">
        <v>2048.6852899999999</v>
      </c>
      <c r="N257" s="342">
        <v>5512.9606900000008</v>
      </c>
      <c r="O257" s="342">
        <v>122152.90097</v>
      </c>
      <c r="P257" s="342">
        <v>16.08811</v>
      </c>
      <c r="Q257" s="342">
        <v>7.2503700000000002</v>
      </c>
      <c r="R257" s="343">
        <v>23.338480000000001</v>
      </c>
      <c r="S257" s="7"/>
      <c r="T257" s="7"/>
      <c r="U257" s="7"/>
      <c r="V257" s="7"/>
      <c r="W257" s="7"/>
      <c r="X257" s="7"/>
      <c r="Y257" s="7"/>
      <c r="Z257" s="7"/>
      <c r="AA257" s="7"/>
      <c r="AB257" s="7"/>
    </row>
    <row r="258" spans="1:28" s="313" customFormat="1">
      <c r="A258" s="339"/>
      <c r="B258" s="339"/>
      <c r="C258" s="339"/>
      <c r="D258" s="334" t="s">
        <v>277</v>
      </c>
      <c r="E258" s="335">
        <v>198</v>
      </c>
      <c r="F258" s="336">
        <v>96275.519010000004</v>
      </c>
      <c r="G258" s="337">
        <v>12696.68309</v>
      </c>
      <c r="H258" s="337">
        <v>108972.20209999999</v>
      </c>
      <c r="I258" s="337">
        <v>94239.504209999999</v>
      </c>
      <c r="J258" s="337">
        <v>47370.414859999997</v>
      </c>
      <c r="K258" s="337">
        <v>141609.91907</v>
      </c>
      <c r="L258" s="337">
        <v>6096.1661399999994</v>
      </c>
      <c r="M258" s="337">
        <v>7685.7377400000005</v>
      </c>
      <c r="N258" s="337">
        <v>13781.903880000002</v>
      </c>
      <c r="O258" s="337">
        <v>264364.02505</v>
      </c>
      <c r="P258" s="337">
        <v>19.855319999999999</v>
      </c>
      <c r="Q258" s="337">
        <v>3.3203400000000003</v>
      </c>
      <c r="R258" s="338">
        <v>23.175660000000001</v>
      </c>
      <c r="S258" s="7"/>
      <c r="T258" s="7"/>
      <c r="U258" s="7"/>
      <c r="V258" s="7"/>
      <c r="W258" s="7"/>
      <c r="X258" s="7"/>
      <c r="Y258" s="7"/>
      <c r="Z258" s="7"/>
      <c r="AA258" s="7"/>
      <c r="AB258" s="7"/>
    </row>
    <row r="259" spans="1:28" s="313" customFormat="1">
      <c r="A259" s="339"/>
      <c r="B259" s="339"/>
      <c r="C259" s="339"/>
      <c r="D259" s="339"/>
      <c r="E259" s="340">
        <v>362</v>
      </c>
      <c r="F259" s="341">
        <v>16649.70451</v>
      </c>
      <c r="G259" s="342">
        <v>11472.0214</v>
      </c>
      <c r="H259" s="342">
        <v>28121.725910000001</v>
      </c>
      <c r="I259" s="342">
        <v>35812.604220000001</v>
      </c>
      <c r="J259" s="342">
        <v>9454.6568000000007</v>
      </c>
      <c r="K259" s="342">
        <v>45267.261020000005</v>
      </c>
      <c r="L259" s="342">
        <v>1819.22046</v>
      </c>
      <c r="M259" s="342">
        <v>634.96474000000001</v>
      </c>
      <c r="N259" s="342">
        <v>2454.1852000000003</v>
      </c>
      <c r="O259" s="342">
        <v>75843.172129999992</v>
      </c>
      <c r="P259" s="342">
        <v>14.480420000000001</v>
      </c>
      <c r="Q259" s="342">
        <v>1.45669</v>
      </c>
      <c r="R259" s="343">
        <v>15.937110000000001</v>
      </c>
      <c r="S259" s="7"/>
      <c r="T259" s="7"/>
      <c r="U259" s="7"/>
      <c r="V259" s="7"/>
      <c r="W259" s="7"/>
      <c r="X259" s="7"/>
      <c r="Y259" s="7"/>
      <c r="Z259" s="7"/>
      <c r="AA259" s="7"/>
      <c r="AB259" s="7"/>
    </row>
    <row r="260" spans="1:28" s="313" customFormat="1">
      <c r="A260" s="339"/>
      <c r="B260" s="339"/>
      <c r="C260" s="339"/>
      <c r="D260" s="334" t="s">
        <v>54</v>
      </c>
      <c r="E260" s="335">
        <v>205</v>
      </c>
      <c r="F260" s="336">
        <v>66558.261180000001</v>
      </c>
      <c r="G260" s="337">
        <v>64387.213770000002</v>
      </c>
      <c r="H260" s="337">
        <v>130945.47495</v>
      </c>
      <c r="I260" s="337">
        <v>105310.3413</v>
      </c>
      <c r="J260" s="337">
        <v>109420.13196</v>
      </c>
      <c r="K260" s="337">
        <v>214730.47326</v>
      </c>
      <c r="L260" s="337">
        <v>3869.6777999999999</v>
      </c>
      <c r="M260" s="337">
        <v>3117.6374999999998</v>
      </c>
      <c r="N260" s="337">
        <v>6987.3153000000002</v>
      </c>
      <c r="O260" s="337">
        <v>352663.26351000002</v>
      </c>
      <c r="P260" s="337">
        <v>128.59882000000002</v>
      </c>
      <c r="Q260" s="337">
        <v>51.920660000000005</v>
      </c>
      <c r="R260" s="338">
        <v>180.51948000000002</v>
      </c>
      <c r="S260" s="7"/>
      <c r="T260" s="7"/>
      <c r="U260" s="7"/>
      <c r="V260" s="7"/>
      <c r="W260" s="7"/>
      <c r="X260" s="7"/>
      <c r="Y260" s="7"/>
      <c r="Z260" s="7"/>
      <c r="AA260" s="7"/>
      <c r="AB260" s="7"/>
    </row>
    <row r="261" spans="1:28" s="313" customFormat="1">
      <c r="A261" s="339"/>
      <c r="B261" s="339"/>
      <c r="C261" s="339"/>
      <c r="D261" s="334" t="s">
        <v>78</v>
      </c>
      <c r="E261" s="335">
        <v>448</v>
      </c>
      <c r="F261" s="336">
        <v>14787.78703</v>
      </c>
      <c r="G261" s="337">
        <v>5045.97505</v>
      </c>
      <c r="H261" s="337">
        <v>19833.762079999997</v>
      </c>
      <c r="I261" s="337">
        <v>87405.883390000003</v>
      </c>
      <c r="J261" s="337">
        <v>23532.282920000001</v>
      </c>
      <c r="K261" s="337">
        <v>110938.16631</v>
      </c>
      <c r="L261" s="337">
        <v>88545.763500000001</v>
      </c>
      <c r="M261" s="337">
        <v>98610.187890000001</v>
      </c>
      <c r="N261" s="337">
        <v>187155.95138999997</v>
      </c>
      <c r="O261" s="337">
        <v>317927.87977999996</v>
      </c>
      <c r="P261" s="337">
        <v>6.0420800000000003</v>
      </c>
      <c r="Q261" s="337">
        <v>4.4717799999999999</v>
      </c>
      <c r="R261" s="338">
        <v>10.513860000000001</v>
      </c>
      <c r="S261" s="7"/>
      <c r="T261" s="7"/>
      <c r="U261" s="7"/>
      <c r="V261" s="7"/>
      <c r="W261" s="7"/>
      <c r="X261" s="7"/>
      <c r="Y261" s="7"/>
      <c r="Z261" s="7"/>
      <c r="AA261" s="7"/>
      <c r="AB261" s="7"/>
    </row>
    <row r="262" spans="1:28" s="313" customFormat="1">
      <c r="A262" s="339"/>
      <c r="B262" s="339"/>
      <c r="C262" s="339"/>
      <c r="D262" s="334" t="s">
        <v>278</v>
      </c>
      <c r="E262" s="335">
        <v>517</v>
      </c>
      <c r="F262" s="336">
        <v>54901.578320000001</v>
      </c>
      <c r="G262" s="337">
        <v>83994.524219999992</v>
      </c>
      <c r="H262" s="337">
        <v>138896.10253999999</v>
      </c>
      <c r="I262" s="337">
        <v>74759.592829999994</v>
      </c>
      <c r="J262" s="337">
        <v>49635.177770000002</v>
      </c>
      <c r="K262" s="337">
        <v>124394.77059999999</v>
      </c>
      <c r="L262" s="337">
        <v>4986.4204400000008</v>
      </c>
      <c r="M262" s="337">
        <v>2127.7921699999997</v>
      </c>
      <c r="N262" s="337">
        <v>7114.2126100000005</v>
      </c>
      <c r="O262" s="337">
        <v>270405.08575000003</v>
      </c>
      <c r="P262" s="337">
        <v>15.2354</v>
      </c>
      <c r="Q262" s="337">
        <v>34.006720000000001</v>
      </c>
      <c r="R262" s="338">
        <v>49.24212</v>
      </c>
      <c r="S262" s="7"/>
      <c r="T262" s="7"/>
      <c r="U262" s="7"/>
      <c r="V262" s="7"/>
      <c r="W262" s="7"/>
      <c r="X262" s="7"/>
      <c r="Y262" s="7"/>
      <c r="Z262" s="7"/>
      <c r="AA262" s="7"/>
      <c r="AB262" s="7"/>
    </row>
    <row r="263" spans="1:28" s="313" customFormat="1">
      <c r="A263" s="339"/>
      <c r="B263" s="339"/>
      <c r="C263" s="339"/>
      <c r="D263" s="339"/>
      <c r="E263" s="340">
        <v>590</v>
      </c>
      <c r="F263" s="341">
        <v>43568.812840000006</v>
      </c>
      <c r="G263" s="342">
        <v>31478.690399999999</v>
      </c>
      <c r="H263" s="342">
        <v>75047.503239999991</v>
      </c>
      <c r="I263" s="342">
        <v>90843.488430000012</v>
      </c>
      <c r="J263" s="342">
        <v>75784.175140000007</v>
      </c>
      <c r="K263" s="342">
        <v>166627.66357</v>
      </c>
      <c r="L263" s="342">
        <v>5026.9375099999997</v>
      </c>
      <c r="M263" s="342">
        <v>2787.6491700000001</v>
      </c>
      <c r="N263" s="342">
        <v>7814.5866799999994</v>
      </c>
      <c r="O263" s="342">
        <v>249489.75349</v>
      </c>
      <c r="P263" s="342">
        <v>50.164989999999996</v>
      </c>
      <c r="Q263" s="342">
        <v>14.366770000000001</v>
      </c>
      <c r="R263" s="343">
        <v>64.531760000000006</v>
      </c>
      <c r="S263" s="7"/>
      <c r="T263" s="7"/>
      <c r="U263" s="7"/>
      <c r="V263" s="7"/>
      <c r="W263" s="7"/>
      <c r="X263" s="7"/>
      <c r="Y263" s="7"/>
      <c r="Z263" s="7"/>
      <c r="AA263" s="7"/>
      <c r="AB263" s="7"/>
    </row>
    <row r="264" spans="1:28" s="313" customFormat="1">
      <c r="A264" s="339"/>
      <c r="B264" s="339"/>
      <c r="C264" s="339"/>
      <c r="D264" s="334" t="s">
        <v>72</v>
      </c>
      <c r="E264" s="335">
        <v>217</v>
      </c>
      <c r="F264" s="336">
        <v>108995.44704000001</v>
      </c>
      <c r="G264" s="337">
        <v>110269.7439</v>
      </c>
      <c r="H264" s="337">
        <v>219265.19094</v>
      </c>
      <c r="I264" s="337">
        <v>151887.93148</v>
      </c>
      <c r="J264" s="337">
        <v>112474.49541</v>
      </c>
      <c r="K264" s="337">
        <v>264362.42689</v>
      </c>
      <c r="L264" s="337">
        <v>5332.3418899999997</v>
      </c>
      <c r="M264" s="337">
        <v>3867.4600800000003</v>
      </c>
      <c r="N264" s="337">
        <v>9199.8019700000004</v>
      </c>
      <c r="O264" s="337">
        <v>492827.41980000003</v>
      </c>
      <c r="P264" s="337">
        <v>432.19328000000002</v>
      </c>
      <c r="Q264" s="337">
        <v>162.43226999999999</v>
      </c>
      <c r="R264" s="338">
        <v>594.62555000000009</v>
      </c>
      <c r="S264" s="7"/>
      <c r="T264" s="7"/>
      <c r="U264" s="7"/>
      <c r="V264" s="7"/>
      <c r="W264" s="7"/>
      <c r="X264" s="7"/>
      <c r="Y264" s="7"/>
      <c r="Z264" s="7"/>
      <c r="AA264" s="7"/>
      <c r="AB264" s="7"/>
    </row>
    <row r="265" spans="1:28" s="313" customFormat="1">
      <c r="A265" s="339"/>
      <c r="B265" s="339"/>
      <c r="C265" s="339"/>
      <c r="D265" s="339"/>
      <c r="E265" s="340">
        <v>525</v>
      </c>
      <c r="F265" s="341">
        <v>39568.26339</v>
      </c>
      <c r="G265" s="342">
        <v>81099.18204</v>
      </c>
      <c r="H265" s="342">
        <v>120667.44543000001</v>
      </c>
      <c r="I265" s="342">
        <v>69159.146629999988</v>
      </c>
      <c r="J265" s="342">
        <v>60653.040079999999</v>
      </c>
      <c r="K265" s="342">
        <v>129812.18670999999</v>
      </c>
      <c r="L265" s="342">
        <v>3515.3117699999998</v>
      </c>
      <c r="M265" s="342">
        <v>2198.7842999999998</v>
      </c>
      <c r="N265" s="342">
        <v>5714.0960700000005</v>
      </c>
      <c r="O265" s="342">
        <v>256193.72821</v>
      </c>
      <c r="P265" s="342">
        <v>96.046549999999996</v>
      </c>
      <c r="Q265" s="342">
        <v>23.62811</v>
      </c>
      <c r="R265" s="343">
        <v>119.67466</v>
      </c>
      <c r="S265" s="7"/>
      <c r="T265" s="7"/>
      <c r="U265" s="7"/>
      <c r="V265" s="7"/>
      <c r="W265" s="7"/>
      <c r="X265" s="7"/>
      <c r="Y265" s="7"/>
      <c r="Z265" s="7"/>
      <c r="AA265" s="7"/>
      <c r="AB265" s="7"/>
    </row>
    <row r="266" spans="1:28" s="313" customFormat="1">
      <c r="A266" s="339"/>
      <c r="B266" s="339"/>
      <c r="C266" s="339"/>
      <c r="D266" s="339"/>
      <c r="E266" s="340">
        <v>643</v>
      </c>
      <c r="F266" s="341">
        <v>26644.676010000003</v>
      </c>
      <c r="G266" s="342">
        <v>15331.199550000001</v>
      </c>
      <c r="H266" s="342">
        <v>41975.87556</v>
      </c>
      <c r="I266" s="342">
        <v>61460.107200000006</v>
      </c>
      <c r="J266" s="342">
        <v>61056.002270000005</v>
      </c>
      <c r="K266" s="342">
        <v>122516.10947</v>
      </c>
      <c r="L266" s="342">
        <v>2091.9745400000002</v>
      </c>
      <c r="M266" s="342">
        <v>1189.24306</v>
      </c>
      <c r="N266" s="342">
        <v>3281.2175999999999</v>
      </c>
      <c r="O266" s="342">
        <v>167773.20262999999</v>
      </c>
      <c r="P266" s="342">
        <v>8.9620599999999992</v>
      </c>
      <c r="Q266" s="342">
        <v>13.530110000000001</v>
      </c>
      <c r="R266" s="343">
        <v>22.492169999999998</v>
      </c>
      <c r="S266" s="7"/>
      <c r="T266" s="7"/>
      <c r="U266" s="7"/>
      <c r="V266" s="7"/>
      <c r="W266" s="7"/>
      <c r="X266" s="7"/>
      <c r="Y266" s="7"/>
      <c r="Z266" s="7"/>
      <c r="AA266" s="7"/>
      <c r="AB266" s="7"/>
    </row>
    <row r="267" spans="1:28" s="313" customFormat="1">
      <c r="A267" s="339"/>
      <c r="B267" s="339"/>
      <c r="C267" s="339"/>
      <c r="D267" s="334" t="s">
        <v>77</v>
      </c>
      <c r="E267" s="335">
        <v>449</v>
      </c>
      <c r="F267" s="336">
        <v>20020.415399999998</v>
      </c>
      <c r="G267" s="337">
        <v>12453.2847</v>
      </c>
      <c r="H267" s="337">
        <v>32473.700100000002</v>
      </c>
      <c r="I267" s="337">
        <v>69794.76559000001</v>
      </c>
      <c r="J267" s="337">
        <v>37814.942900000002</v>
      </c>
      <c r="K267" s="337">
        <v>107609.70848999999</v>
      </c>
      <c r="L267" s="337">
        <v>4485.7615099999994</v>
      </c>
      <c r="M267" s="337">
        <v>4778.4823799999995</v>
      </c>
      <c r="N267" s="337">
        <v>9264.2438899999997</v>
      </c>
      <c r="O267" s="337">
        <v>149347.65247999999</v>
      </c>
      <c r="P267" s="337">
        <v>15.417389999999999</v>
      </c>
      <c r="Q267" s="337">
        <v>3.4676999999999998</v>
      </c>
      <c r="R267" s="338">
        <v>18.885090000000002</v>
      </c>
      <c r="S267" s="7"/>
      <c r="T267" s="7"/>
      <c r="U267" s="7"/>
      <c r="V267" s="7"/>
      <c r="W267" s="7"/>
      <c r="X267" s="7"/>
      <c r="Y267" s="7"/>
      <c r="Z267" s="7"/>
      <c r="AA267" s="7"/>
      <c r="AB267" s="7"/>
    </row>
    <row r="268" spans="1:28" s="313" customFormat="1">
      <c r="A268" s="339"/>
      <c r="B268" s="334" t="s">
        <v>17</v>
      </c>
      <c r="C268" s="334" t="s">
        <v>279</v>
      </c>
      <c r="D268" s="334" t="s">
        <v>280</v>
      </c>
      <c r="E268" s="335">
        <v>52</v>
      </c>
      <c r="F268" s="336">
        <v>12962.21135</v>
      </c>
      <c r="G268" s="337">
        <v>125.73454</v>
      </c>
      <c r="H268" s="337">
        <v>13087.945890000001</v>
      </c>
      <c r="I268" s="337">
        <v>32593.11044</v>
      </c>
      <c r="J268" s="337">
        <v>2918.9537300000002</v>
      </c>
      <c r="K268" s="337">
        <v>35512.064170000005</v>
      </c>
      <c r="L268" s="337">
        <v>578.35496999999998</v>
      </c>
      <c r="M268" s="337">
        <v>25.189580000000003</v>
      </c>
      <c r="N268" s="337">
        <v>603.54455000000007</v>
      </c>
      <c r="O268" s="337">
        <v>49203.554609999999</v>
      </c>
      <c r="P268" s="337">
        <v>58475.814570000002</v>
      </c>
      <c r="Q268" s="337">
        <v>165.87409</v>
      </c>
      <c r="R268" s="338">
        <v>58641.68866</v>
      </c>
      <c r="S268" s="7"/>
      <c r="T268" s="7"/>
      <c r="U268" s="7"/>
      <c r="V268" s="7"/>
      <c r="W268" s="7"/>
      <c r="X268" s="7"/>
      <c r="Y268" s="7"/>
      <c r="Z268" s="7"/>
      <c r="AA268" s="7"/>
      <c r="AB268" s="7"/>
    </row>
    <row r="269" spans="1:28" s="313" customFormat="1">
      <c r="A269" s="339"/>
      <c r="B269" s="339"/>
      <c r="C269" s="334" t="s">
        <v>281</v>
      </c>
      <c r="D269" s="334" t="s">
        <v>282</v>
      </c>
      <c r="E269" s="335">
        <v>49</v>
      </c>
      <c r="F269" s="336">
        <v>69884.92459000001</v>
      </c>
      <c r="G269" s="337">
        <v>26164.03614</v>
      </c>
      <c r="H269" s="337">
        <v>96048.960730000006</v>
      </c>
      <c r="I269" s="337">
        <v>97679.792589999997</v>
      </c>
      <c r="J269" s="337">
        <v>26372.75389</v>
      </c>
      <c r="K269" s="337">
        <v>124052.54648</v>
      </c>
      <c r="L269" s="337">
        <v>4515.2101700000003</v>
      </c>
      <c r="M269" s="337">
        <v>13067.817570000001</v>
      </c>
      <c r="N269" s="337">
        <v>17583.027739999998</v>
      </c>
      <c r="O269" s="337">
        <v>237684.53495</v>
      </c>
      <c r="P269" s="337">
        <v>349246.01806999999</v>
      </c>
      <c r="Q269" s="337">
        <v>15115.009400000001</v>
      </c>
      <c r="R269" s="338">
        <v>364361.02747000003</v>
      </c>
      <c r="S269" s="7"/>
      <c r="T269" s="7"/>
      <c r="U269" s="7"/>
      <c r="V269" s="7"/>
      <c r="W269" s="7"/>
      <c r="X269" s="7"/>
      <c r="Y269" s="7"/>
      <c r="Z269" s="7"/>
      <c r="AA269" s="7"/>
      <c r="AB269" s="7"/>
    </row>
    <row r="270" spans="1:28" s="313" customFormat="1">
      <c r="A270" s="339"/>
      <c r="B270" s="339"/>
      <c r="C270" s="339"/>
      <c r="D270" s="339"/>
      <c r="E270" s="340">
        <v>249</v>
      </c>
      <c r="F270" s="341">
        <v>11478.21876</v>
      </c>
      <c r="G270" s="342">
        <v>554.06395999999995</v>
      </c>
      <c r="H270" s="342">
        <v>12032.282720000001</v>
      </c>
      <c r="I270" s="342">
        <v>22979.876620000003</v>
      </c>
      <c r="J270" s="342">
        <v>4283.6564400000007</v>
      </c>
      <c r="K270" s="342">
        <v>27263.533059999998</v>
      </c>
      <c r="L270" s="342">
        <v>152.46060999999997</v>
      </c>
      <c r="M270" s="342">
        <v>83.90133999999999</v>
      </c>
      <c r="N270" s="342">
        <v>236.36195000000001</v>
      </c>
      <c r="O270" s="342">
        <v>39532.177729999996</v>
      </c>
      <c r="P270" s="342">
        <v>25.230090000000001</v>
      </c>
      <c r="Q270" s="342">
        <v>5.9570299999999996</v>
      </c>
      <c r="R270" s="343">
        <v>31.18712</v>
      </c>
      <c r="S270" s="7"/>
      <c r="T270" s="7"/>
      <c r="U270" s="7"/>
      <c r="V270" s="7"/>
      <c r="W270" s="7"/>
      <c r="X270" s="7"/>
      <c r="Y270" s="7"/>
      <c r="Z270" s="7"/>
      <c r="AA270" s="7"/>
      <c r="AB270" s="7"/>
    </row>
    <row r="271" spans="1:28" s="313" customFormat="1">
      <c r="A271" s="339"/>
      <c r="B271" s="339"/>
      <c r="C271" s="339"/>
      <c r="D271" s="334" t="s">
        <v>283</v>
      </c>
      <c r="E271" s="335">
        <v>704</v>
      </c>
      <c r="F271" s="336">
        <v>0</v>
      </c>
      <c r="G271" s="337">
        <v>0</v>
      </c>
      <c r="H271" s="337">
        <v>0</v>
      </c>
      <c r="I271" s="337">
        <v>1039.5914299999999</v>
      </c>
      <c r="J271" s="337">
        <v>33.823740000000001</v>
      </c>
      <c r="K271" s="337">
        <v>1073.41517</v>
      </c>
      <c r="L271" s="337">
        <v>10.65917</v>
      </c>
      <c r="M271" s="337">
        <v>0</v>
      </c>
      <c r="N271" s="337">
        <v>10.65917</v>
      </c>
      <c r="O271" s="337">
        <v>1084.0743400000001</v>
      </c>
      <c r="P271" s="337">
        <v>0</v>
      </c>
      <c r="Q271" s="337">
        <v>0</v>
      </c>
      <c r="R271" s="338">
        <v>0</v>
      </c>
      <c r="S271" s="7"/>
      <c r="T271" s="7"/>
      <c r="U271" s="7"/>
      <c r="V271" s="7"/>
      <c r="W271" s="7"/>
      <c r="X271" s="7"/>
      <c r="Y271" s="7"/>
      <c r="Z271" s="7"/>
      <c r="AA271" s="7"/>
      <c r="AB271" s="7"/>
    </row>
    <row r="272" spans="1:28" s="313" customFormat="1">
      <c r="A272" s="339"/>
      <c r="B272" s="334" t="s">
        <v>18</v>
      </c>
      <c r="C272" s="334" t="s">
        <v>284</v>
      </c>
      <c r="D272" s="334" t="s">
        <v>284</v>
      </c>
      <c r="E272" s="335">
        <v>105</v>
      </c>
      <c r="F272" s="336">
        <v>47386.050619999995</v>
      </c>
      <c r="G272" s="337">
        <v>21098.425829999996</v>
      </c>
      <c r="H272" s="337">
        <v>68484.476450000002</v>
      </c>
      <c r="I272" s="337">
        <v>102695.49842</v>
      </c>
      <c r="J272" s="337">
        <v>21860.153920000001</v>
      </c>
      <c r="K272" s="337">
        <v>124555.65234</v>
      </c>
      <c r="L272" s="337">
        <v>3955.41219</v>
      </c>
      <c r="M272" s="337">
        <v>600.39031</v>
      </c>
      <c r="N272" s="337">
        <v>4555.8024999999998</v>
      </c>
      <c r="O272" s="337">
        <v>197595.93128999998</v>
      </c>
      <c r="P272" s="337">
        <v>109100.36192</v>
      </c>
      <c r="Q272" s="337">
        <v>1188.56693</v>
      </c>
      <c r="R272" s="338">
        <v>110288.92885</v>
      </c>
      <c r="S272" s="7"/>
      <c r="T272" s="7"/>
      <c r="U272" s="7"/>
      <c r="V272" s="7"/>
      <c r="W272" s="7"/>
      <c r="X272" s="7"/>
      <c r="Y272" s="7"/>
      <c r="Z272" s="7"/>
      <c r="AA272" s="7"/>
      <c r="AB272" s="7"/>
    </row>
    <row r="273" spans="1:28" s="313" customFormat="1">
      <c r="A273" s="339"/>
      <c r="B273" s="334" t="s">
        <v>19</v>
      </c>
      <c r="C273" s="334" t="s">
        <v>285</v>
      </c>
      <c r="D273" s="334" t="s">
        <v>285</v>
      </c>
      <c r="E273" s="335">
        <v>122</v>
      </c>
      <c r="F273" s="336">
        <v>33497.66835</v>
      </c>
      <c r="G273" s="337">
        <v>10217.39896</v>
      </c>
      <c r="H273" s="337">
        <v>43715.067310000006</v>
      </c>
      <c r="I273" s="337">
        <v>125379.05301</v>
      </c>
      <c r="J273" s="337">
        <v>50135.991689999995</v>
      </c>
      <c r="K273" s="337">
        <v>175515.0447</v>
      </c>
      <c r="L273" s="337">
        <v>11957.421699999999</v>
      </c>
      <c r="M273" s="337">
        <v>5425.1626900000001</v>
      </c>
      <c r="N273" s="337">
        <v>17382.58439</v>
      </c>
      <c r="O273" s="337">
        <v>236612.69640000002</v>
      </c>
      <c r="P273" s="337">
        <v>87300.398889999997</v>
      </c>
      <c r="Q273" s="337">
        <v>9110.3264099999997</v>
      </c>
      <c r="R273" s="338">
        <v>96410.725299999991</v>
      </c>
      <c r="S273" s="7"/>
      <c r="T273" s="7"/>
      <c r="U273" s="7"/>
      <c r="V273" s="7"/>
      <c r="W273" s="7"/>
      <c r="X273" s="7"/>
      <c r="Y273" s="7"/>
      <c r="Z273" s="7"/>
      <c r="AA273" s="7"/>
      <c r="AB273" s="7"/>
    </row>
    <row r="274" spans="1:28" s="313" customFormat="1">
      <c r="A274" s="339"/>
      <c r="B274" s="339"/>
      <c r="C274" s="339"/>
      <c r="D274" s="334" t="s">
        <v>286</v>
      </c>
      <c r="E274" s="335">
        <v>121</v>
      </c>
      <c r="F274" s="336">
        <v>13104.363220000001</v>
      </c>
      <c r="G274" s="337">
        <v>1023.97511</v>
      </c>
      <c r="H274" s="337">
        <v>14128.33833</v>
      </c>
      <c r="I274" s="337">
        <v>57827.982469999995</v>
      </c>
      <c r="J274" s="337">
        <v>32780.993979999999</v>
      </c>
      <c r="K274" s="337">
        <v>90608.976450000002</v>
      </c>
      <c r="L274" s="337">
        <v>6511.3392100000001</v>
      </c>
      <c r="M274" s="337">
        <v>1475.8301299999998</v>
      </c>
      <c r="N274" s="337">
        <v>7987.1693399999995</v>
      </c>
      <c r="O274" s="337">
        <v>112724.48412000001</v>
      </c>
      <c r="P274" s="337">
        <v>2.97709</v>
      </c>
      <c r="Q274" s="337">
        <v>3.074E-2</v>
      </c>
      <c r="R274" s="338">
        <v>3.0078299999999998</v>
      </c>
      <c r="S274" s="7"/>
      <c r="T274" s="7"/>
      <c r="U274" s="7"/>
      <c r="V274" s="7"/>
      <c r="W274" s="7"/>
      <c r="X274" s="7"/>
      <c r="Y274" s="7"/>
      <c r="Z274" s="7"/>
      <c r="AA274" s="7"/>
      <c r="AB274" s="7"/>
    </row>
    <row r="275" spans="1:28" s="313" customFormat="1">
      <c r="A275" s="339"/>
      <c r="B275" s="339"/>
      <c r="C275" s="334" t="s">
        <v>287</v>
      </c>
      <c r="D275" s="334" t="s">
        <v>19</v>
      </c>
      <c r="E275" s="335">
        <v>120</v>
      </c>
      <c r="F275" s="336">
        <v>37216.354370000001</v>
      </c>
      <c r="G275" s="337">
        <v>22894.218690000002</v>
      </c>
      <c r="H275" s="337">
        <v>60110.573060000002</v>
      </c>
      <c r="I275" s="337">
        <v>185287.60228999998</v>
      </c>
      <c r="J275" s="337">
        <v>49403.694409999996</v>
      </c>
      <c r="K275" s="337">
        <v>234691.29669999998</v>
      </c>
      <c r="L275" s="337">
        <v>15442.454320000001</v>
      </c>
      <c r="M275" s="337">
        <v>5979.20363</v>
      </c>
      <c r="N275" s="337">
        <v>21421.657950000001</v>
      </c>
      <c r="O275" s="337">
        <v>316223.52770999999</v>
      </c>
      <c r="P275" s="337">
        <v>86142.386540000007</v>
      </c>
      <c r="Q275" s="337">
        <v>844.64355</v>
      </c>
      <c r="R275" s="338">
        <v>86987.03009</v>
      </c>
      <c r="S275" s="7"/>
      <c r="T275" s="7"/>
      <c r="U275" s="7"/>
      <c r="V275" s="7"/>
      <c r="W275" s="7"/>
      <c r="X275" s="7"/>
      <c r="Y275" s="7"/>
      <c r="Z275" s="7"/>
      <c r="AA275" s="7"/>
      <c r="AB275" s="7"/>
    </row>
    <row r="276" spans="1:28" s="313" customFormat="1">
      <c r="A276" s="339"/>
      <c r="B276" s="339"/>
      <c r="C276" s="339"/>
      <c r="D276" s="339"/>
      <c r="E276" s="340">
        <v>699</v>
      </c>
      <c r="F276" s="341">
        <v>9491.5950699999994</v>
      </c>
      <c r="G276" s="342">
        <v>8254.5356499999998</v>
      </c>
      <c r="H276" s="342">
        <v>17746.130719999997</v>
      </c>
      <c r="I276" s="342">
        <v>5555.8697999999995</v>
      </c>
      <c r="J276" s="342">
        <v>3788.8433999999997</v>
      </c>
      <c r="K276" s="342">
        <v>9344.7132000000001</v>
      </c>
      <c r="L276" s="342">
        <v>769.15125999999998</v>
      </c>
      <c r="M276" s="342">
        <v>21.694299999999998</v>
      </c>
      <c r="N276" s="342">
        <v>790.84556000000009</v>
      </c>
      <c r="O276" s="342">
        <v>27881.689480000001</v>
      </c>
      <c r="P276" s="342">
        <v>3.3869400000000001</v>
      </c>
      <c r="Q276" s="342">
        <v>0.54422999999999999</v>
      </c>
      <c r="R276" s="343">
        <v>3.9311700000000003</v>
      </c>
      <c r="S276" s="7"/>
      <c r="T276" s="7"/>
      <c r="U276" s="7"/>
      <c r="V276" s="7"/>
      <c r="W276" s="7"/>
      <c r="X276" s="7"/>
      <c r="Y276" s="7"/>
      <c r="Z276" s="7"/>
      <c r="AA276" s="7"/>
      <c r="AB276" s="7"/>
    </row>
    <row r="277" spans="1:28" s="313" customFormat="1">
      <c r="A277" s="339"/>
      <c r="B277" s="339"/>
      <c r="C277" s="339"/>
      <c r="D277" s="334" t="s">
        <v>288</v>
      </c>
      <c r="E277" s="335">
        <v>282</v>
      </c>
      <c r="F277" s="336">
        <v>457.04710999999998</v>
      </c>
      <c r="G277" s="337">
        <v>3.5211300000000003</v>
      </c>
      <c r="H277" s="337">
        <v>460.56824</v>
      </c>
      <c r="I277" s="337">
        <v>27324.33021</v>
      </c>
      <c r="J277" s="337">
        <v>8344.9346500000011</v>
      </c>
      <c r="K277" s="337">
        <v>35669.264860000003</v>
      </c>
      <c r="L277" s="337">
        <v>613.42656000000011</v>
      </c>
      <c r="M277" s="337">
        <v>139.77298999999999</v>
      </c>
      <c r="N277" s="337">
        <v>753.19955000000004</v>
      </c>
      <c r="O277" s="337">
        <v>36883.032650000001</v>
      </c>
      <c r="P277" s="337">
        <v>0.1221</v>
      </c>
      <c r="Q277" s="337">
        <v>0</v>
      </c>
      <c r="R277" s="338">
        <v>0.1221</v>
      </c>
      <c r="S277" s="7"/>
      <c r="T277" s="7"/>
      <c r="U277" s="7"/>
      <c r="V277" s="7"/>
      <c r="W277" s="7"/>
      <c r="X277" s="7"/>
      <c r="Y277" s="7"/>
      <c r="Z277" s="7"/>
      <c r="AA277" s="7"/>
      <c r="AB277" s="7"/>
    </row>
    <row r="278" spans="1:28" s="313" customFormat="1">
      <c r="A278" s="339"/>
      <c r="B278" s="334" t="s">
        <v>20</v>
      </c>
      <c r="C278" s="334" t="s">
        <v>289</v>
      </c>
      <c r="D278" s="334" t="s">
        <v>289</v>
      </c>
      <c r="E278" s="335">
        <v>267</v>
      </c>
      <c r="F278" s="336">
        <v>10544.46225</v>
      </c>
      <c r="G278" s="337">
        <v>604.29381000000001</v>
      </c>
      <c r="H278" s="337">
        <v>11148.75606</v>
      </c>
      <c r="I278" s="337">
        <v>60797.833729999998</v>
      </c>
      <c r="J278" s="337">
        <v>13159.29651</v>
      </c>
      <c r="K278" s="337">
        <v>73957.130239999999</v>
      </c>
      <c r="L278" s="337">
        <v>671.41588999999999</v>
      </c>
      <c r="M278" s="337">
        <v>85.186789999999988</v>
      </c>
      <c r="N278" s="337">
        <v>756.60268000000008</v>
      </c>
      <c r="O278" s="337">
        <v>85862.488980000009</v>
      </c>
      <c r="P278" s="337">
        <v>41658.202310000001</v>
      </c>
      <c r="Q278" s="337">
        <v>255.31135</v>
      </c>
      <c r="R278" s="338">
        <v>41913.513659999997</v>
      </c>
      <c r="S278" s="7"/>
      <c r="T278" s="7"/>
      <c r="U278" s="7"/>
      <c r="V278" s="7"/>
      <c r="W278" s="7"/>
      <c r="X278" s="7"/>
      <c r="Y278" s="7"/>
      <c r="Z278" s="7"/>
      <c r="AA278" s="7"/>
      <c r="AB278" s="7"/>
    </row>
    <row r="279" spans="1:28" s="313" customFormat="1">
      <c r="A279" s="339"/>
      <c r="B279" s="339"/>
      <c r="C279" s="334" t="s">
        <v>20</v>
      </c>
      <c r="D279" s="334" t="s">
        <v>290</v>
      </c>
      <c r="E279" s="335">
        <v>91</v>
      </c>
      <c r="F279" s="336">
        <v>30264.347550000002</v>
      </c>
      <c r="G279" s="337">
        <v>37063.872390000004</v>
      </c>
      <c r="H279" s="337">
        <v>67328.219939999995</v>
      </c>
      <c r="I279" s="337">
        <v>85442.968800000002</v>
      </c>
      <c r="J279" s="337">
        <v>13816.64957</v>
      </c>
      <c r="K279" s="337">
        <v>99259.618370000011</v>
      </c>
      <c r="L279" s="337">
        <v>6177.9574199999997</v>
      </c>
      <c r="M279" s="337">
        <v>2067.0199199999997</v>
      </c>
      <c r="N279" s="337">
        <v>8244.9773399999995</v>
      </c>
      <c r="O279" s="337">
        <v>174832.81565</v>
      </c>
      <c r="P279" s="337">
        <v>81624.443140000003</v>
      </c>
      <c r="Q279" s="337">
        <v>822.37168999999994</v>
      </c>
      <c r="R279" s="338">
        <v>82446.814830000003</v>
      </c>
      <c r="S279" s="7"/>
      <c r="T279" s="7"/>
      <c r="U279" s="7"/>
      <c r="V279" s="7"/>
      <c r="W279" s="7"/>
      <c r="X279" s="7"/>
      <c r="Y279" s="7"/>
      <c r="Z279" s="7"/>
      <c r="AA279" s="7"/>
      <c r="AB279" s="7"/>
    </row>
    <row r="280" spans="1:28" s="313" customFormat="1">
      <c r="A280" s="339"/>
      <c r="B280" s="339"/>
      <c r="C280" s="339"/>
      <c r="D280" s="339"/>
      <c r="E280" s="340">
        <v>695</v>
      </c>
      <c r="F280" s="341">
        <v>3003.1123499999999</v>
      </c>
      <c r="G280" s="342">
        <v>1716.7052900000001</v>
      </c>
      <c r="H280" s="342">
        <v>4719.8176399999993</v>
      </c>
      <c r="I280" s="342">
        <v>18407.978420000003</v>
      </c>
      <c r="J280" s="342">
        <v>5964.6251299999994</v>
      </c>
      <c r="K280" s="342">
        <v>24372.60355</v>
      </c>
      <c r="L280" s="342">
        <v>512.32438999999999</v>
      </c>
      <c r="M280" s="342">
        <v>97.049929999999989</v>
      </c>
      <c r="N280" s="342">
        <v>609.3743199999999</v>
      </c>
      <c r="O280" s="342">
        <v>29701.79551</v>
      </c>
      <c r="P280" s="342">
        <v>17.622919999999997</v>
      </c>
      <c r="Q280" s="342">
        <v>1.3242700000000001</v>
      </c>
      <c r="R280" s="343">
        <v>18.947189999999999</v>
      </c>
      <c r="S280" s="7"/>
      <c r="T280" s="7"/>
      <c r="U280" s="7"/>
      <c r="V280" s="7"/>
      <c r="W280" s="7"/>
      <c r="X280" s="7"/>
      <c r="Y280" s="7"/>
      <c r="Z280" s="7"/>
      <c r="AA280" s="7"/>
      <c r="AB280" s="7"/>
    </row>
    <row r="281" spans="1:28" s="313" customFormat="1">
      <c r="A281" s="339"/>
      <c r="B281" s="334" t="s">
        <v>21</v>
      </c>
      <c r="C281" s="334" t="s">
        <v>291</v>
      </c>
      <c r="D281" s="334" t="s">
        <v>292</v>
      </c>
      <c r="E281" s="335">
        <v>575</v>
      </c>
      <c r="F281" s="336">
        <v>2798.4031299999997</v>
      </c>
      <c r="G281" s="337">
        <v>768.82772</v>
      </c>
      <c r="H281" s="337">
        <v>3567.2308499999999</v>
      </c>
      <c r="I281" s="337">
        <v>15526.63651</v>
      </c>
      <c r="J281" s="337">
        <v>1725.2214099999999</v>
      </c>
      <c r="K281" s="337">
        <v>17251.857920000002</v>
      </c>
      <c r="L281" s="337">
        <v>144.88239000000002</v>
      </c>
      <c r="M281" s="337">
        <v>144.55519000000001</v>
      </c>
      <c r="N281" s="337">
        <v>289.43758000000003</v>
      </c>
      <c r="O281" s="337">
        <v>21108.52635</v>
      </c>
      <c r="P281" s="337">
        <v>1.79199</v>
      </c>
      <c r="Q281" s="337">
        <v>1.0426900000000001</v>
      </c>
      <c r="R281" s="338">
        <v>2.8346799999999996</v>
      </c>
      <c r="S281" s="7"/>
      <c r="T281" s="7"/>
      <c r="U281" s="7"/>
      <c r="V281" s="7"/>
      <c r="W281" s="7"/>
      <c r="X281" s="7"/>
      <c r="Y281" s="7"/>
      <c r="Z281" s="7"/>
      <c r="AA281" s="7"/>
      <c r="AB281" s="7"/>
    </row>
    <row r="282" spans="1:28" s="313" customFormat="1">
      <c r="A282" s="339"/>
      <c r="B282" s="339"/>
      <c r="C282" s="334" t="s">
        <v>293</v>
      </c>
      <c r="D282" s="334" t="s">
        <v>293</v>
      </c>
      <c r="E282" s="335">
        <v>22</v>
      </c>
      <c r="F282" s="336">
        <v>19372.75764</v>
      </c>
      <c r="G282" s="337">
        <v>26515.156420000003</v>
      </c>
      <c r="H282" s="337">
        <v>45887.914060000003</v>
      </c>
      <c r="I282" s="337">
        <v>46604.576439999997</v>
      </c>
      <c r="J282" s="337">
        <v>7743.3759099999997</v>
      </c>
      <c r="K282" s="337">
        <v>54347.95235</v>
      </c>
      <c r="L282" s="337">
        <v>1603.71065</v>
      </c>
      <c r="M282" s="337">
        <v>1567.2662800000001</v>
      </c>
      <c r="N282" s="337">
        <v>3170.9769300000003</v>
      </c>
      <c r="O282" s="337">
        <v>103406.84334000001</v>
      </c>
      <c r="P282" s="337">
        <v>40031.103840000003</v>
      </c>
      <c r="Q282" s="337">
        <v>1708.0734499999999</v>
      </c>
      <c r="R282" s="338">
        <v>41739.17729</v>
      </c>
      <c r="S282" s="7"/>
      <c r="T282" s="7"/>
      <c r="U282" s="7"/>
      <c r="V282" s="7"/>
      <c r="W282" s="7"/>
      <c r="X282" s="7"/>
      <c r="Y282" s="7"/>
      <c r="Z282" s="7"/>
      <c r="AA282" s="7"/>
      <c r="AB282" s="7"/>
    </row>
    <row r="283" spans="1:28" s="313" customFormat="1">
      <c r="A283" s="339"/>
      <c r="B283" s="339"/>
      <c r="C283" s="334" t="s">
        <v>21</v>
      </c>
      <c r="D283" s="334" t="s">
        <v>294</v>
      </c>
      <c r="E283" s="335">
        <v>529</v>
      </c>
      <c r="F283" s="336">
        <v>12336.874109999999</v>
      </c>
      <c r="G283" s="337">
        <v>2912.7101499999999</v>
      </c>
      <c r="H283" s="337">
        <v>15249.58426</v>
      </c>
      <c r="I283" s="337">
        <v>36069.201329999996</v>
      </c>
      <c r="J283" s="337">
        <v>14064.094300000001</v>
      </c>
      <c r="K283" s="337">
        <v>50133.295630000001</v>
      </c>
      <c r="L283" s="337">
        <v>1225.6944599999999</v>
      </c>
      <c r="M283" s="337">
        <v>657.56056000000001</v>
      </c>
      <c r="N283" s="337">
        <v>1883.2550200000001</v>
      </c>
      <c r="O283" s="337">
        <v>67266.134909999993</v>
      </c>
      <c r="P283" s="337">
        <v>51.866630000000001</v>
      </c>
      <c r="Q283" s="337">
        <v>1.65388</v>
      </c>
      <c r="R283" s="338">
        <v>53.520510000000002</v>
      </c>
      <c r="S283" s="7"/>
      <c r="T283" s="7"/>
      <c r="U283" s="7"/>
      <c r="V283" s="7"/>
      <c r="W283" s="7"/>
      <c r="X283" s="7"/>
      <c r="Y283" s="7"/>
      <c r="Z283" s="7"/>
      <c r="AA283" s="7"/>
      <c r="AB283" s="7"/>
    </row>
    <row r="284" spans="1:28" s="313" customFormat="1">
      <c r="A284" s="339"/>
      <c r="B284" s="339"/>
      <c r="C284" s="339"/>
      <c r="D284" s="334" t="s">
        <v>21</v>
      </c>
      <c r="E284" s="335">
        <v>17</v>
      </c>
      <c r="F284" s="336">
        <v>199958.54566</v>
      </c>
      <c r="G284" s="337">
        <v>88833.304430000004</v>
      </c>
      <c r="H284" s="337">
        <v>288791.85008999996</v>
      </c>
      <c r="I284" s="337">
        <v>349046.14562999998</v>
      </c>
      <c r="J284" s="337">
        <v>110256.25953</v>
      </c>
      <c r="K284" s="337">
        <v>459302.40516000002</v>
      </c>
      <c r="L284" s="337">
        <v>17129.982949999998</v>
      </c>
      <c r="M284" s="337">
        <v>6696.6932400000005</v>
      </c>
      <c r="N284" s="337">
        <v>23826.676190000002</v>
      </c>
      <c r="O284" s="337">
        <v>771920.93144000007</v>
      </c>
      <c r="P284" s="337">
        <v>767569.92142999999</v>
      </c>
      <c r="Q284" s="337">
        <v>201008.32846000002</v>
      </c>
      <c r="R284" s="338">
        <v>968578.24988999998</v>
      </c>
      <c r="S284" s="7"/>
      <c r="T284" s="7"/>
      <c r="U284" s="7"/>
      <c r="V284" s="7"/>
      <c r="W284" s="7"/>
      <c r="X284" s="7"/>
      <c r="Y284" s="7"/>
      <c r="Z284" s="7"/>
      <c r="AA284" s="7"/>
      <c r="AB284" s="7"/>
    </row>
    <row r="285" spans="1:28" s="313" customFormat="1">
      <c r="A285" s="339"/>
      <c r="B285" s="339"/>
      <c r="C285" s="339"/>
      <c r="D285" s="339"/>
      <c r="E285" s="340">
        <v>18</v>
      </c>
      <c r="F285" s="341">
        <v>26908.124309999999</v>
      </c>
      <c r="G285" s="342">
        <v>9704.5052200000009</v>
      </c>
      <c r="H285" s="342">
        <v>36612.629529999998</v>
      </c>
      <c r="I285" s="342">
        <v>54788.145670000005</v>
      </c>
      <c r="J285" s="342">
        <v>7687.4980599999999</v>
      </c>
      <c r="K285" s="342">
        <v>62475.643729999996</v>
      </c>
      <c r="L285" s="342">
        <v>1519.5825500000001</v>
      </c>
      <c r="M285" s="342">
        <v>487.67302000000001</v>
      </c>
      <c r="N285" s="342">
        <v>2007.25557</v>
      </c>
      <c r="O285" s="342">
        <v>101095.52883</v>
      </c>
      <c r="P285" s="342">
        <v>55.771839999999997</v>
      </c>
      <c r="Q285" s="342">
        <v>50.400349999999996</v>
      </c>
      <c r="R285" s="343">
        <v>106.17219</v>
      </c>
      <c r="S285" s="7"/>
      <c r="T285" s="7"/>
      <c r="U285" s="7"/>
      <c r="V285" s="7"/>
      <c r="W285" s="7"/>
      <c r="X285" s="7"/>
      <c r="Y285" s="7"/>
      <c r="Z285" s="7"/>
      <c r="AA285" s="7"/>
      <c r="AB285" s="7"/>
    </row>
    <row r="286" spans="1:28" s="313" customFormat="1">
      <c r="A286" s="339"/>
      <c r="B286" s="339"/>
      <c r="C286" s="339"/>
      <c r="D286" s="339"/>
      <c r="E286" s="340">
        <v>536</v>
      </c>
      <c r="F286" s="341">
        <v>16558.644329999999</v>
      </c>
      <c r="G286" s="342">
        <v>9327.2949200000003</v>
      </c>
      <c r="H286" s="342">
        <v>25885.939249999999</v>
      </c>
      <c r="I286" s="342">
        <v>60799.099979999999</v>
      </c>
      <c r="J286" s="342">
        <v>6487.7203799999997</v>
      </c>
      <c r="K286" s="342">
        <v>67286.820359999998</v>
      </c>
      <c r="L286" s="342">
        <v>1266.89924</v>
      </c>
      <c r="M286" s="342">
        <v>677.30011999999999</v>
      </c>
      <c r="N286" s="342">
        <v>1944.1993600000001</v>
      </c>
      <c r="O286" s="342">
        <v>95116.958969999992</v>
      </c>
      <c r="P286" s="342">
        <v>10.1464</v>
      </c>
      <c r="Q286" s="342">
        <v>24.70363</v>
      </c>
      <c r="R286" s="343">
        <v>34.850029999999997</v>
      </c>
      <c r="S286" s="7"/>
      <c r="T286" s="7"/>
      <c r="U286" s="7"/>
      <c r="V286" s="7"/>
      <c r="W286" s="7"/>
      <c r="X286" s="7"/>
      <c r="Y286" s="7"/>
      <c r="Z286" s="7"/>
      <c r="AA286" s="7"/>
      <c r="AB286" s="7"/>
    </row>
    <row r="287" spans="1:28" s="313" customFormat="1">
      <c r="A287" s="339"/>
      <c r="B287" s="339"/>
      <c r="C287" s="339"/>
      <c r="D287" s="339"/>
      <c r="E287" s="340">
        <v>635</v>
      </c>
      <c r="F287" s="341">
        <v>17965.758670000003</v>
      </c>
      <c r="G287" s="342">
        <v>17713.243320000001</v>
      </c>
      <c r="H287" s="342">
        <v>35679.001990000004</v>
      </c>
      <c r="I287" s="342">
        <v>66036.216289999997</v>
      </c>
      <c r="J287" s="342">
        <v>30219.799739999999</v>
      </c>
      <c r="K287" s="342">
        <v>96256.016029999999</v>
      </c>
      <c r="L287" s="342">
        <v>3774.66212</v>
      </c>
      <c r="M287" s="342">
        <v>213.51129</v>
      </c>
      <c r="N287" s="342">
        <v>3988.1734100000003</v>
      </c>
      <c r="O287" s="342">
        <v>135923.19143000001</v>
      </c>
      <c r="P287" s="342">
        <v>21.30986</v>
      </c>
      <c r="Q287" s="342">
        <v>10.496919999999999</v>
      </c>
      <c r="R287" s="343">
        <v>31.80678</v>
      </c>
      <c r="S287" s="7"/>
      <c r="T287" s="7"/>
      <c r="U287" s="7"/>
      <c r="V287" s="7"/>
      <c r="W287" s="7"/>
      <c r="X287" s="7"/>
      <c r="Y287" s="7"/>
      <c r="Z287" s="7"/>
      <c r="AA287" s="7"/>
      <c r="AB287" s="7"/>
    </row>
    <row r="288" spans="1:28" s="313" customFormat="1">
      <c r="A288" s="339"/>
      <c r="B288" s="339"/>
      <c r="C288" s="334" t="s">
        <v>295</v>
      </c>
      <c r="D288" s="334" t="s">
        <v>295</v>
      </c>
      <c r="E288" s="335">
        <v>543</v>
      </c>
      <c r="F288" s="336">
        <v>17344.793140000002</v>
      </c>
      <c r="G288" s="337">
        <v>30002.033309999999</v>
      </c>
      <c r="H288" s="337">
        <v>47346.82645</v>
      </c>
      <c r="I288" s="337">
        <v>32094.2379</v>
      </c>
      <c r="J288" s="337">
        <v>6998.5334599999996</v>
      </c>
      <c r="K288" s="337">
        <v>39092.771359999999</v>
      </c>
      <c r="L288" s="337">
        <v>5431.76937</v>
      </c>
      <c r="M288" s="337">
        <v>523.65323999999998</v>
      </c>
      <c r="N288" s="337">
        <v>5955.4226100000005</v>
      </c>
      <c r="O288" s="337">
        <v>92395.020420000001</v>
      </c>
      <c r="P288" s="337">
        <v>13.479049999999999</v>
      </c>
      <c r="Q288" s="337">
        <v>3.5499299999999998</v>
      </c>
      <c r="R288" s="338">
        <v>17.028980000000001</v>
      </c>
      <c r="S288" s="7"/>
      <c r="T288" s="7"/>
      <c r="U288" s="7"/>
      <c r="V288" s="7"/>
      <c r="W288" s="7"/>
      <c r="X288" s="7"/>
      <c r="Y288" s="7"/>
      <c r="Z288" s="7"/>
      <c r="AA288" s="7"/>
      <c r="AB288" s="7"/>
    </row>
    <row r="289" spans="1:28" s="313" customFormat="1">
      <c r="A289" s="339"/>
      <c r="B289" s="339"/>
      <c r="C289" s="334" t="s">
        <v>296</v>
      </c>
      <c r="D289" s="334" t="s">
        <v>296</v>
      </c>
      <c r="E289" s="335">
        <v>23</v>
      </c>
      <c r="F289" s="336">
        <v>46554.666990000005</v>
      </c>
      <c r="G289" s="337">
        <v>11142.18377</v>
      </c>
      <c r="H289" s="337">
        <v>57696.850760000001</v>
      </c>
      <c r="I289" s="337">
        <v>104745.8982</v>
      </c>
      <c r="J289" s="337">
        <v>19441.314609999998</v>
      </c>
      <c r="K289" s="337">
        <v>124187.21281</v>
      </c>
      <c r="L289" s="337">
        <v>4599.1360199999999</v>
      </c>
      <c r="M289" s="337">
        <v>1706.60069</v>
      </c>
      <c r="N289" s="337">
        <v>6305.7367100000001</v>
      </c>
      <c r="O289" s="337">
        <v>188189.80028</v>
      </c>
      <c r="P289" s="337">
        <v>215262.71458</v>
      </c>
      <c r="Q289" s="337">
        <v>3184.0529799999999</v>
      </c>
      <c r="R289" s="338">
        <v>218446.76756000001</v>
      </c>
      <c r="S289" s="7"/>
      <c r="T289" s="7"/>
      <c r="U289" s="7"/>
      <c r="V289" s="7"/>
      <c r="W289" s="7"/>
      <c r="X289" s="7"/>
      <c r="Y289" s="7"/>
      <c r="Z289" s="7"/>
      <c r="AA289" s="7"/>
      <c r="AB289" s="7"/>
    </row>
    <row r="290" spans="1:28" s="313" customFormat="1">
      <c r="A290" s="339"/>
      <c r="B290" s="339"/>
      <c r="C290" s="334" t="s">
        <v>297</v>
      </c>
      <c r="D290" s="334" t="s">
        <v>298</v>
      </c>
      <c r="E290" s="335">
        <v>24</v>
      </c>
      <c r="F290" s="336">
        <v>20756.94254</v>
      </c>
      <c r="G290" s="337">
        <v>29392.943579999999</v>
      </c>
      <c r="H290" s="337">
        <v>50149.886119999996</v>
      </c>
      <c r="I290" s="337">
        <v>54394.182700000005</v>
      </c>
      <c r="J290" s="337">
        <v>18443.256789999999</v>
      </c>
      <c r="K290" s="337">
        <v>72837.43948999999</v>
      </c>
      <c r="L290" s="337">
        <v>2437.9551800000004</v>
      </c>
      <c r="M290" s="337">
        <v>3284.5297099999998</v>
      </c>
      <c r="N290" s="337">
        <v>5722.4848899999997</v>
      </c>
      <c r="O290" s="337">
        <v>128709.81050000001</v>
      </c>
      <c r="P290" s="337">
        <v>60504.368060000001</v>
      </c>
      <c r="Q290" s="337">
        <v>1944.8907899999999</v>
      </c>
      <c r="R290" s="338">
        <v>62449.258849999998</v>
      </c>
      <c r="S290" s="7"/>
      <c r="T290" s="7"/>
      <c r="U290" s="7"/>
      <c r="V290" s="7"/>
      <c r="W290" s="7"/>
      <c r="X290" s="7"/>
      <c r="Y290" s="7"/>
      <c r="Z290" s="7"/>
      <c r="AA290" s="7"/>
      <c r="AB290" s="7"/>
    </row>
    <row r="291" spans="1:28" s="313" customFormat="1">
      <c r="A291" s="339"/>
      <c r="B291" s="334" t="s">
        <v>22</v>
      </c>
      <c r="C291" s="334" t="s">
        <v>22</v>
      </c>
      <c r="D291" s="334" t="s">
        <v>22</v>
      </c>
      <c r="E291" s="335">
        <v>127</v>
      </c>
      <c r="F291" s="336">
        <v>35896.24308</v>
      </c>
      <c r="G291" s="337">
        <v>13090.22861</v>
      </c>
      <c r="H291" s="337">
        <v>48986.471689999998</v>
      </c>
      <c r="I291" s="337">
        <v>130917.03594</v>
      </c>
      <c r="J291" s="337">
        <v>31635.250390000001</v>
      </c>
      <c r="K291" s="337">
        <v>162552.28633</v>
      </c>
      <c r="L291" s="337">
        <v>4851.39941</v>
      </c>
      <c r="M291" s="337">
        <v>5280.7455499999996</v>
      </c>
      <c r="N291" s="337">
        <v>10132.144960000001</v>
      </c>
      <c r="O291" s="337">
        <v>221670.90297999998</v>
      </c>
      <c r="P291" s="337">
        <v>108866.7427</v>
      </c>
      <c r="Q291" s="337">
        <v>7585.1041999999998</v>
      </c>
      <c r="R291" s="338">
        <v>116451.8469</v>
      </c>
      <c r="S291" s="7"/>
      <c r="T291" s="7"/>
      <c r="U291" s="7"/>
      <c r="V291" s="7"/>
      <c r="W291" s="7"/>
      <c r="X291" s="7"/>
      <c r="Y291" s="7"/>
      <c r="Z291" s="7"/>
      <c r="AA291" s="7"/>
      <c r="AB291" s="7"/>
    </row>
    <row r="292" spans="1:28" s="313" customFormat="1">
      <c r="A292" s="339"/>
      <c r="B292" s="339"/>
      <c r="C292" s="334" t="s">
        <v>299</v>
      </c>
      <c r="D292" s="334" t="s">
        <v>300</v>
      </c>
      <c r="E292" s="335">
        <v>129</v>
      </c>
      <c r="F292" s="336">
        <v>81587.253450000004</v>
      </c>
      <c r="G292" s="337">
        <v>69704.120750000002</v>
      </c>
      <c r="H292" s="337">
        <v>151291.37419999999</v>
      </c>
      <c r="I292" s="337">
        <v>173538.78763000001</v>
      </c>
      <c r="J292" s="337">
        <v>50853.167959999999</v>
      </c>
      <c r="K292" s="337">
        <v>224391.95559</v>
      </c>
      <c r="L292" s="337">
        <v>44028.075109999998</v>
      </c>
      <c r="M292" s="337">
        <v>6745.2729100000006</v>
      </c>
      <c r="N292" s="337">
        <v>50773.348020000005</v>
      </c>
      <c r="O292" s="337">
        <v>426456.67781000002</v>
      </c>
      <c r="P292" s="337">
        <v>354671.59177999996</v>
      </c>
      <c r="Q292" s="337">
        <v>12815.53717</v>
      </c>
      <c r="R292" s="338">
        <v>367487.12894999998</v>
      </c>
      <c r="S292" s="7"/>
      <c r="T292" s="7"/>
      <c r="U292" s="7"/>
      <c r="V292" s="7"/>
      <c r="W292" s="7"/>
      <c r="X292" s="7"/>
      <c r="Y292" s="7"/>
      <c r="Z292" s="7"/>
      <c r="AA292" s="7"/>
      <c r="AB292" s="7"/>
    </row>
    <row r="293" spans="1:28" s="313" customFormat="1">
      <c r="A293" s="339"/>
      <c r="B293" s="339"/>
      <c r="C293" s="339"/>
      <c r="D293" s="339"/>
      <c r="E293" s="340">
        <v>458</v>
      </c>
      <c r="F293" s="341">
        <v>24817.387019999998</v>
      </c>
      <c r="G293" s="342">
        <v>7167.1765300000006</v>
      </c>
      <c r="H293" s="342">
        <v>31984.563549999999</v>
      </c>
      <c r="I293" s="342">
        <v>46079.28428</v>
      </c>
      <c r="J293" s="342">
        <v>8290.6597500000007</v>
      </c>
      <c r="K293" s="342">
        <v>54369.944029999999</v>
      </c>
      <c r="L293" s="342">
        <v>621.00493999999992</v>
      </c>
      <c r="M293" s="342">
        <v>464.80589000000003</v>
      </c>
      <c r="N293" s="342">
        <v>1085.8108300000001</v>
      </c>
      <c r="O293" s="342">
        <v>87440.318409999993</v>
      </c>
      <c r="P293" s="342">
        <v>19.528959999999998</v>
      </c>
      <c r="Q293" s="342">
        <v>2.8980300000000003</v>
      </c>
      <c r="R293" s="343">
        <v>22.42699</v>
      </c>
      <c r="S293" s="7"/>
      <c r="T293" s="7"/>
      <c r="U293" s="7"/>
      <c r="V293" s="7"/>
      <c r="W293" s="7"/>
      <c r="X293" s="7"/>
      <c r="Y293" s="7"/>
      <c r="Z293" s="7"/>
      <c r="AA293" s="7"/>
      <c r="AB293" s="7"/>
    </row>
    <row r="294" spans="1:28" s="313" customFormat="1">
      <c r="A294" s="339"/>
      <c r="B294" s="339"/>
      <c r="C294" s="339"/>
      <c r="D294" s="339"/>
      <c r="E294" s="340">
        <v>696</v>
      </c>
      <c r="F294" s="341">
        <v>14538.349289999998</v>
      </c>
      <c r="G294" s="342">
        <v>20919.720350000003</v>
      </c>
      <c r="H294" s="342">
        <v>35458.069640000002</v>
      </c>
      <c r="I294" s="342">
        <v>40134.434240000002</v>
      </c>
      <c r="J294" s="342">
        <v>9983.1860299999989</v>
      </c>
      <c r="K294" s="342">
        <v>50117.620270000007</v>
      </c>
      <c r="L294" s="342">
        <v>2199.5844099999999</v>
      </c>
      <c r="M294" s="342">
        <v>140.95298</v>
      </c>
      <c r="N294" s="342">
        <v>2340.53739</v>
      </c>
      <c r="O294" s="342">
        <v>87916.227299999999</v>
      </c>
      <c r="P294" s="342">
        <v>6.4844099999999996</v>
      </c>
      <c r="Q294" s="342">
        <v>1.8403800000000001</v>
      </c>
      <c r="R294" s="343">
        <v>8.3247900000000001</v>
      </c>
      <c r="S294" s="7"/>
      <c r="T294" s="7"/>
      <c r="U294" s="7"/>
      <c r="V294" s="7"/>
      <c r="W294" s="7"/>
      <c r="X294" s="7"/>
      <c r="Y294" s="7"/>
      <c r="Z294" s="7"/>
      <c r="AA294" s="7"/>
      <c r="AB294" s="7"/>
    </row>
    <row r="295" spans="1:28" s="313" customFormat="1">
      <c r="A295" s="339"/>
      <c r="B295" s="334" t="s">
        <v>301</v>
      </c>
      <c r="C295" s="334" t="s">
        <v>302</v>
      </c>
      <c r="D295" s="334" t="s">
        <v>303</v>
      </c>
      <c r="E295" s="335">
        <v>408</v>
      </c>
      <c r="F295" s="336">
        <v>12762.764929999999</v>
      </c>
      <c r="G295" s="337">
        <v>2278.5995499999999</v>
      </c>
      <c r="H295" s="337">
        <v>15041.36448</v>
      </c>
      <c r="I295" s="337">
        <v>25717.771149999997</v>
      </c>
      <c r="J295" s="337">
        <v>2246.4839500000003</v>
      </c>
      <c r="K295" s="337">
        <v>27964.255100000002</v>
      </c>
      <c r="L295" s="337">
        <v>140.20095999999998</v>
      </c>
      <c r="M295" s="337">
        <v>6.9999999999999999E-4</v>
      </c>
      <c r="N295" s="337">
        <v>140.20166</v>
      </c>
      <c r="O295" s="337">
        <v>43145.821240000005</v>
      </c>
      <c r="P295" s="337">
        <v>19052.11435</v>
      </c>
      <c r="Q295" s="337">
        <v>42.171140000000001</v>
      </c>
      <c r="R295" s="338">
        <v>19094.285489999998</v>
      </c>
      <c r="S295" s="7"/>
      <c r="T295" s="7"/>
      <c r="U295" s="7"/>
      <c r="V295" s="7"/>
      <c r="W295" s="7"/>
      <c r="X295" s="7"/>
      <c r="Y295" s="7"/>
      <c r="Z295" s="7"/>
      <c r="AA295" s="7"/>
      <c r="AB295" s="7"/>
    </row>
    <row r="296" spans="1:28" s="313" customFormat="1">
      <c r="A296" s="339"/>
      <c r="B296" s="339"/>
      <c r="C296" s="334" t="s">
        <v>304</v>
      </c>
      <c r="D296" s="334" t="s">
        <v>304</v>
      </c>
      <c r="E296" s="335">
        <v>53</v>
      </c>
      <c r="F296" s="336">
        <v>42826.233659999998</v>
      </c>
      <c r="G296" s="337">
        <v>8566.5729900000006</v>
      </c>
      <c r="H296" s="337">
        <v>51392.806649999999</v>
      </c>
      <c r="I296" s="337">
        <v>75681.360920000006</v>
      </c>
      <c r="J296" s="337">
        <v>10442.06926</v>
      </c>
      <c r="K296" s="337">
        <v>86123.43018000001</v>
      </c>
      <c r="L296" s="337">
        <v>2730.88058</v>
      </c>
      <c r="M296" s="337">
        <v>624.12231999999995</v>
      </c>
      <c r="N296" s="337">
        <v>3355.0029</v>
      </c>
      <c r="O296" s="337">
        <v>140871.23973</v>
      </c>
      <c r="P296" s="337">
        <v>217396.15809000001</v>
      </c>
      <c r="Q296" s="337">
        <v>2601.39075</v>
      </c>
      <c r="R296" s="338">
        <v>219997.54884</v>
      </c>
      <c r="S296" s="7"/>
      <c r="T296" s="7"/>
      <c r="U296" s="7"/>
      <c r="V296" s="7"/>
      <c r="W296" s="7"/>
      <c r="X296" s="7"/>
      <c r="Y296" s="7"/>
      <c r="Z296" s="7"/>
      <c r="AA296" s="7"/>
      <c r="AB296" s="7"/>
    </row>
    <row r="297" spans="1:28" s="313" customFormat="1">
      <c r="A297" s="339"/>
      <c r="B297" s="339"/>
      <c r="C297" s="334" t="s">
        <v>305</v>
      </c>
      <c r="D297" s="334" t="s">
        <v>306</v>
      </c>
      <c r="E297" s="335">
        <v>579</v>
      </c>
      <c r="F297" s="336">
        <v>9876.5391199999995</v>
      </c>
      <c r="G297" s="337">
        <v>182.45008999999999</v>
      </c>
      <c r="H297" s="337">
        <v>10058.989210000002</v>
      </c>
      <c r="I297" s="337">
        <v>34112.828450000001</v>
      </c>
      <c r="J297" s="337">
        <v>1773.74118</v>
      </c>
      <c r="K297" s="337">
        <v>35886.569630000005</v>
      </c>
      <c r="L297" s="337">
        <v>406.72659999999996</v>
      </c>
      <c r="M297" s="337">
        <v>1.91E-3</v>
      </c>
      <c r="N297" s="337">
        <v>406.72851000000003</v>
      </c>
      <c r="O297" s="337">
        <v>46352.287349999999</v>
      </c>
      <c r="P297" s="337">
        <v>5.2663900000000003</v>
      </c>
      <c r="Q297" s="337">
        <v>0</v>
      </c>
      <c r="R297" s="338">
        <v>5.2663900000000003</v>
      </c>
      <c r="S297" s="7"/>
      <c r="T297" s="7"/>
      <c r="U297" s="7"/>
      <c r="V297" s="7"/>
      <c r="W297" s="7"/>
      <c r="X297" s="7"/>
      <c r="Y297" s="7"/>
      <c r="Z297" s="7"/>
      <c r="AA297" s="7"/>
      <c r="AB297" s="7"/>
    </row>
    <row r="298" spans="1:28" s="313" customFormat="1">
      <c r="A298" s="339"/>
      <c r="B298" s="339"/>
      <c r="C298" s="339"/>
      <c r="D298" s="334" t="s">
        <v>305</v>
      </c>
      <c r="E298" s="335">
        <v>54</v>
      </c>
      <c r="F298" s="336">
        <v>8732.8071</v>
      </c>
      <c r="G298" s="337">
        <v>2754.8024399999999</v>
      </c>
      <c r="H298" s="337">
        <v>11487.609539999999</v>
      </c>
      <c r="I298" s="337">
        <v>18840.852420000003</v>
      </c>
      <c r="J298" s="337">
        <v>2303.8097699999998</v>
      </c>
      <c r="K298" s="337">
        <v>21144.662190000003</v>
      </c>
      <c r="L298" s="337">
        <v>74.44256</v>
      </c>
      <c r="M298" s="337">
        <v>83.181830000000005</v>
      </c>
      <c r="N298" s="337">
        <v>157.62439000000001</v>
      </c>
      <c r="O298" s="337">
        <v>32789.896119999998</v>
      </c>
      <c r="P298" s="337">
        <v>5.7142799999999996</v>
      </c>
      <c r="Q298" s="337">
        <v>0.24734999999999999</v>
      </c>
      <c r="R298" s="338">
        <v>5.9616300000000004</v>
      </c>
      <c r="S298" s="7"/>
      <c r="T298" s="7"/>
      <c r="U298" s="7"/>
      <c r="V298" s="7"/>
      <c r="W298" s="7"/>
      <c r="X298" s="7"/>
      <c r="Y298" s="7"/>
      <c r="Z298" s="7"/>
      <c r="AA298" s="7"/>
      <c r="AB298" s="7"/>
    </row>
    <row r="299" spans="1:28" s="313" customFormat="1">
      <c r="A299" s="339"/>
      <c r="B299" s="339"/>
      <c r="C299" s="334" t="s">
        <v>301</v>
      </c>
      <c r="D299" s="334" t="s">
        <v>307</v>
      </c>
      <c r="E299" s="335">
        <v>56</v>
      </c>
      <c r="F299" s="336">
        <v>92102.096340000004</v>
      </c>
      <c r="G299" s="337">
        <v>32293.943950000001</v>
      </c>
      <c r="H299" s="337">
        <v>124396.04029</v>
      </c>
      <c r="I299" s="337">
        <v>111626.7006</v>
      </c>
      <c r="J299" s="337">
        <v>26939.23834</v>
      </c>
      <c r="K299" s="337">
        <v>138565.93893999999</v>
      </c>
      <c r="L299" s="337">
        <v>3555.3706400000001</v>
      </c>
      <c r="M299" s="337">
        <v>950.06862000000001</v>
      </c>
      <c r="N299" s="337">
        <v>4505.4392600000001</v>
      </c>
      <c r="O299" s="337">
        <v>267467.41849000001</v>
      </c>
      <c r="P299" s="337">
        <v>396216.52038</v>
      </c>
      <c r="Q299" s="337">
        <v>4583.9623600000004</v>
      </c>
      <c r="R299" s="338">
        <v>400800.48274000001</v>
      </c>
      <c r="S299" s="7"/>
      <c r="T299" s="7"/>
      <c r="U299" s="7"/>
      <c r="V299" s="7"/>
      <c r="W299" s="7"/>
      <c r="X299" s="7"/>
      <c r="Y299" s="7"/>
      <c r="Z299" s="7"/>
      <c r="AA299" s="7"/>
      <c r="AB299" s="7"/>
    </row>
    <row r="300" spans="1:28" s="313" customFormat="1">
      <c r="A300" s="339"/>
      <c r="B300" s="339"/>
      <c r="C300" s="339"/>
      <c r="D300" s="339"/>
      <c r="E300" s="340">
        <v>444</v>
      </c>
      <c r="F300" s="341">
        <v>11260.500739999999</v>
      </c>
      <c r="G300" s="342">
        <v>438.57792999999998</v>
      </c>
      <c r="H300" s="342">
        <v>11699.078670000001</v>
      </c>
      <c r="I300" s="342">
        <v>34926.259420000002</v>
      </c>
      <c r="J300" s="342">
        <v>3742.23506</v>
      </c>
      <c r="K300" s="342">
        <v>38668.494479999994</v>
      </c>
      <c r="L300" s="342">
        <v>77.257350000000002</v>
      </c>
      <c r="M300" s="342">
        <v>1.677E-2</v>
      </c>
      <c r="N300" s="342">
        <v>77.274119999999996</v>
      </c>
      <c r="O300" s="342">
        <v>50444.847270000006</v>
      </c>
      <c r="P300" s="342">
        <v>32.218290000000003</v>
      </c>
      <c r="Q300" s="342">
        <v>1.5053299999999998</v>
      </c>
      <c r="R300" s="343">
        <v>33.723620000000004</v>
      </c>
      <c r="S300" s="7"/>
      <c r="T300" s="7"/>
      <c r="U300" s="7"/>
      <c r="V300" s="7"/>
      <c r="W300" s="7"/>
      <c r="X300" s="7"/>
      <c r="Y300" s="7"/>
      <c r="Z300" s="7"/>
      <c r="AA300" s="7"/>
      <c r="AB300" s="7"/>
    </row>
    <row r="301" spans="1:28" s="313" customFormat="1">
      <c r="A301" s="339"/>
      <c r="B301" s="334" t="s">
        <v>24</v>
      </c>
      <c r="C301" s="334" t="s">
        <v>24</v>
      </c>
      <c r="D301" s="334" t="s">
        <v>24</v>
      </c>
      <c r="E301" s="335">
        <v>123</v>
      </c>
      <c r="F301" s="336">
        <v>90207.496799999994</v>
      </c>
      <c r="G301" s="337">
        <v>39108.481650000002</v>
      </c>
      <c r="H301" s="337">
        <v>129315.97845000001</v>
      </c>
      <c r="I301" s="337">
        <v>212923.54977000001</v>
      </c>
      <c r="J301" s="337">
        <v>100998.29134000001</v>
      </c>
      <c r="K301" s="337">
        <v>313921.84111000004</v>
      </c>
      <c r="L301" s="337">
        <v>11141.3138</v>
      </c>
      <c r="M301" s="337">
        <v>8271.3044800000007</v>
      </c>
      <c r="N301" s="337">
        <v>19412.618280000002</v>
      </c>
      <c r="O301" s="337">
        <v>462650.43783999997</v>
      </c>
      <c r="P301" s="337">
        <v>382460.17069</v>
      </c>
      <c r="Q301" s="337">
        <v>31569.653630000001</v>
      </c>
      <c r="R301" s="338">
        <v>414029.82432000001</v>
      </c>
      <c r="S301" s="7"/>
      <c r="T301" s="7"/>
      <c r="U301" s="7"/>
      <c r="V301" s="7"/>
      <c r="W301" s="7"/>
      <c r="X301" s="7"/>
      <c r="Y301" s="7"/>
      <c r="Z301" s="7"/>
      <c r="AA301" s="7"/>
      <c r="AB301" s="7"/>
    </row>
    <row r="302" spans="1:28" s="313" customFormat="1">
      <c r="A302" s="339"/>
      <c r="B302" s="339"/>
      <c r="C302" s="339"/>
      <c r="D302" s="339"/>
      <c r="E302" s="340">
        <v>125</v>
      </c>
      <c r="F302" s="341">
        <v>15379.988240000001</v>
      </c>
      <c r="G302" s="342">
        <v>11168.047189999999</v>
      </c>
      <c r="H302" s="342">
        <v>26548.03543</v>
      </c>
      <c r="I302" s="342">
        <v>52393.462500000001</v>
      </c>
      <c r="J302" s="342">
        <v>23474.986430000001</v>
      </c>
      <c r="K302" s="342">
        <v>75868.448930000013</v>
      </c>
      <c r="L302" s="342">
        <v>990.91552000000001</v>
      </c>
      <c r="M302" s="342">
        <v>105.20383</v>
      </c>
      <c r="N302" s="342">
        <v>1096.1193500000002</v>
      </c>
      <c r="O302" s="342">
        <v>103512.60371</v>
      </c>
      <c r="P302" s="342">
        <v>19.270150000000001</v>
      </c>
      <c r="Q302" s="342">
        <v>14.370749999999999</v>
      </c>
      <c r="R302" s="343">
        <v>33.640900000000002</v>
      </c>
      <c r="S302" s="7"/>
      <c r="T302" s="7"/>
      <c r="U302" s="7"/>
      <c r="V302" s="7"/>
      <c r="W302" s="7"/>
      <c r="X302" s="7"/>
      <c r="Y302" s="7"/>
      <c r="Z302" s="7"/>
      <c r="AA302" s="7"/>
      <c r="AB302" s="7"/>
    </row>
    <row r="303" spans="1:28" s="313" customFormat="1">
      <c r="A303" s="339"/>
      <c r="B303" s="339"/>
      <c r="C303" s="339"/>
      <c r="D303" s="339"/>
      <c r="E303" s="340">
        <v>572</v>
      </c>
      <c r="F303" s="341">
        <v>9022.3583500000004</v>
      </c>
      <c r="G303" s="342">
        <v>7856.1437699999997</v>
      </c>
      <c r="H303" s="342">
        <v>16878.502120000001</v>
      </c>
      <c r="I303" s="342">
        <v>29813.636160000002</v>
      </c>
      <c r="J303" s="342">
        <v>5057.0660699999999</v>
      </c>
      <c r="K303" s="342">
        <v>34870.702229999995</v>
      </c>
      <c r="L303" s="342">
        <v>2526.8227099999999</v>
      </c>
      <c r="M303" s="342">
        <v>1522.376</v>
      </c>
      <c r="N303" s="342">
        <v>4049.1987100000001</v>
      </c>
      <c r="O303" s="342">
        <v>55798.403060000004</v>
      </c>
      <c r="P303" s="342">
        <v>8.680909999999999</v>
      </c>
      <c r="Q303" s="342">
        <v>2.4232499999999999</v>
      </c>
      <c r="R303" s="343">
        <v>11.10416</v>
      </c>
      <c r="S303" s="7"/>
      <c r="T303" s="7"/>
      <c r="U303" s="7"/>
      <c r="V303" s="7"/>
      <c r="W303" s="7"/>
      <c r="X303" s="7"/>
      <c r="Y303" s="7"/>
      <c r="Z303" s="7"/>
      <c r="AA303" s="7"/>
      <c r="AB303" s="7"/>
    </row>
    <row r="304" spans="1:28" s="313" customFormat="1">
      <c r="A304" s="339"/>
      <c r="B304" s="339"/>
      <c r="C304" s="334" t="s">
        <v>308</v>
      </c>
      <c r="D304" s="334" t="s">
        <v>309</v>
      </c>
      <c r="E304" s="335">
        <v>126</v>
      </c>
      <c r="F304" s="336">
        <v>5505.8607000000002</v>
      </c>
      <c r="G304" s="337">
        <v>426.63425999999998</v>
      </c>
      <c r="H304" s="337">
        <v>5932.49496</v>
      </c>
      <c r="I304" s="337">
        <v>58498.748820000001</v>
      </c>
      <c r="J304" s="337">
        <v>14145.846649999999</v>
      </c>
      <c r="K304" s="337">
        <v>72644.59547</v>
      </c>
      <c r="L304" s="337">
        <v>4070.5082499999999</v>
      </c>
      <c r="M304" s="337">
        <v>187.06715</v>
      </c>
      <c r="N304" s="337">
        <v>4257.5754000000006</v>
      </c>
      <c r="O304" s="337">
        <v>82834.665829999998</v>
      </c>
      <c r="P304" s="337">
        <v>2068.1385399999999</v>
      </c>
      <c r="Q304" s="337">
        <v>54.311839999999997</v>
      </c>
      <c r="R304" s="338">
        <v>2122.4503799999998</v>
      </c>
      <c r="S304" s="7"/>
      <c r="T304" s="7"/>
      <c r="U304" s="7"/>
      <c r="V304" s="7"/>
      <c r="W304" s="7"/>
      <c r="X304" s="7"/>
      <c r="Y304" s="7"/>
      <c r="Z304" s="7"/>
      <c r="AA304" s="7"/>
      <c r="AB304" s="7"/>
    </row>
    <row r="305" spans="1:28" s="313" customFormat="1">
      <c r="A305" s="339"/>
      <c r="B305" s="334" t="s">
        <v>25</v>
      </c>
      <c r="C305" s="334" t="s">
        <v>25</v>
      </c>
      <c r="D305" s="334" t="s">
        <v>25</v>
      </c>
      <c r="E305" s="335">
        <v>27</v>
      </c>
      <c r="F305" s="336">
        <v>19391.099260000003</v>
      </c>
      <c r="G305" s="337">
        <v>6968.3858399999999</v>
      </c>
      <c r="H305" s="337">
        <v>26359.485100000002</v>
      </c>
      <c r="I305" s="337">
        <v>71338.601439999999</v>
      </c>
      <c r="J305" s="337">
        <v>15834.10188</v>
      </c>
      <c r="K305" s="337">
        <v>87172.703319999986</v>
      </c>
      <c r="L305" s="337">
        <v>1355.7180000000001</v>
      </c>
      <c r="M305" s="337">
        <v>1322.2228</v>
      </c>
      <c r="N305" s="337">
        <v>2677.9407999999999</v>
      </c>
      <c r="O305" s="337">
        <v>116210.12922</v>
      </c>
      <c r="P305" s="337">
        <v>104660.82192</v>
      </c>
      <c r="Q305" s="337">
        <v>5714.0589900000004</v>
      </c>
      <c r="R305" s="338">
        <v>110374.88090999999</v>
      </c>
      <c r="S305" s="7"/>
      <c r="T305" s="7"/>
      <c r="U305" s="7"/>
      <c r="V305" s="7"/>
      <c r="W305" s="7"/>
      <c r="X305" s="7"/>
      <c r="Y305" s="7"/>
      <c r="Z305" s="7"/>
      <c r="AA305" s="7"/>
      <c r="AB305" s="7"/>
    </row>
    <row r="306" spans="1:28" s="313" customFormat="1">
      <c r="A306" s="339"/>
      <c r="B306" s="334" t="s">
        <v>26</v>
      </c>
      <c r="C306" s="334" t="s">
        <v>310</v>
      </c>
      <c r="D306" s="334" t="s">
        <v>311</v>
      </c>
      <c r="E306" s="335">
        <v>629</v>
      </c>
      <c r="F306" s="336">
        <v>6191.3185000000003</v>
      </c>
      <c r="G306" s="337">
        <v>467.93991999999997</v>
      </c>
      <c r="H306" s="337">
        <v>6659.2584200000001</v>
      </c>
      <c r="I306" s="337">
        <v>21425.659789999998</v>
      </c>
      <c r="J306" s="337">
        <v>1980.7899600000001</v>
      </c>
      <c r="K306" s="337">
        <v>23406.44975</v>
      </c>
      <c r="L306" s="337">
        <v>173.89614</v>
      </c>
      <c r="M306" s="337">
        <v>148.56307999999999</v>
      </c>
      <c r="N306" s="337">
        <v>322.45921999999996</v>
      </c>
      <c r="O306" s="337">
        <v>30388.167390000002</v>
      </c>
      <c r="P306" s="337">
        <v>59.744239999999998</v>
      </c>
      <c r="Q306" s="337">
        <v>1.2027099999999999</v>
      </c>
      <c r="R306" s="338">
        <v>60.946949999999994</v>
      </c>
      <c r="S306" s="7"/>
      <c r="T306" s="7"/>
      <c r="U306" s="7"/>
      <c r="V306" s="7"/>
      <c r="W306" s="7"/>
      <c r="X306" s="7"/>
      <c r="Y306" s="7"/>
      <c r="Z306" s="7"/>
      <c r="AA306" s="7"/>
      <c r="AB306" s="7"/>
    </row>
    <row r="307" spans="1:28" s="313" customFormat="1">
      <c r="A307" s="339"/>
      <c r="B307" s="339"/>
      <c r="C307" s="339"/>
      <c r="D307" s="334" t="s">
        <v>312</v>
      </c>
      <c r="E307" s="335">
        <v>58</v>
      </c>
      <c r="F307" s="336">
        <v>100678.87528000001</v>
      </c>
      <c r="G307" s="337">
        <v>25533.84676</v>
      </c>
      <c r="H307" s="337">
        <v>126212.72204000001</v>
      </c>
      <c r="I307" s="337">
        <v>139547.23149999999</v>
      </c>
      <c r="J307" s="337">
        <v>24628.54722</v>
      </c>
      <c r="K307" s="337">
        <v>164175.77872</v>
      </c>
      <c r="L307" s="337">
        <v>5234.2592500000001</v>
      </c>
      <c r="M307" s="337">
        <v>5478.0626600000005</v>
      </c>
      <c r="N307" s="337">
        <v>10712.321910000001</v>
      </c>
      <c r="O307" s="337">
        <v>301100.82267000002</v>
      </c>
      <c r="P307" s="337">
        <v>376478.07724000001</v>
      </c>
      <c r="Q307" s="337">
        <v>15913.15202</v>
      </c>
      <c r="R307" s="338">
        <v>392391.22925999999</v>
      </c>
      <c r="S307" s="7"/>
      <c r="T307" s="7"/>
      <c r="U307" s="7"/>
      <c r="V307" s="7"/>
      <c r="W307" s="7"/>
      <c r="X307" s="7"/>
      <c r="Y307" s="7"/>
      <c r="Z307" s="7"/>
      <c r="AA307" s="7"/>
      <c r="AB307" s="7"/>
    </row>
    <row r="308" spans="1:28" s="313" customFormat="1">
      <c r="A308" s="339"/>
      <c r="B308" s="339"/>
      <c r="C308" s="339"/>
      <c r="D308" s="339"/>
      <c r="E308" s="340">
        <v>394</v>
      </c>
      <c r="F308" s="341">
        <v>12011.54919</v>
      </c>
      <c r="G308" s="342">
        <v>2800.1147700000001</v>
      </c>
      <c r="H308" s="342">
        <v>14811.663960000002</v>
      </c>
      <c r="I308" s="342">
        <v>27095.011260000003</v>
      </c>
      <c r="J308" s="342">
        <v>4024.7092799999996</v>
      </c>
      <c r="K308" s="342">
        <v>31119.720539999998</v>
      </c>
      <c r="L308" s="342">
        <v>1094.0914299999999</v>
      </c>
      <c r="M308" s="342">
        <v>15.816540000000002</v>
      </c>
      <c r="N308" s="342">
        <v>1109.90797</v>
      </c>
      <c r="O308" s="342">
        <v>47041.29247</v>
      </c>
      <c r="P308" s="342">
        <v>42.223199999999999</v>
      </c>
      <c r="Q308" s="342">
        <v>7.72872</v>
      </c>
      <c r="R308" s="343">
        <v>49.951920000000001</v>
      </c>
      <c r="S308" s="7"/>
      <c r="T308" s="7"/>
      <c r="U308" s="7"/>
      <c r="V308" s="7"/>
      <c r="W308" s="7"/>
      <c r="X308" s="7"/>
      <c r="Y308" s="7"/>
      <c r="Z308" s="7"/>
      <c r="AA308" s="7"/>
      <c r="AB308" s="7"/>
    </row>
    <row r="309" spans="1:28" s="313" customFormat="1">
      <c r="A309" s="339"/>
      <c r="B309" s="334" t="s">
        <v>313</v>
      </c>
      <c r="C309" s="334" t="s">
        <v>313</v>
      </c>
      <c r="D309" s="334" t="s">
        <v>313</v>
      </c>
      <c r="E309" s="335">
        <v>334</v>
      </c>
      <c r="F309" s="336">
        <v>0</v>
      </c>
      <c r="G309" s="337">
        <v>62750.814479999994</v>
      </c>
      <c r="H309" s="337">
        <v>62750.814479999994</v>
      </c>
      <c r="I309" s="337">
        <v>0</v>
      </c>
      <c r="J309" s="337">
        <v>0</v>
      </c>
      <c r="K309" s="337">
        <v>0</v>
      </c>
      <c r="L309" s="337">
        <v>0</v>
      </c>
      <c r="M309" s="337">
        <v>212479.58000999998</v>
      </c>
      <c r="N309" s="337">
        <v>212479.58000999998</v>
      </c>
      <c r="O309" s="337">
        <v>275230.39449000004</v>
      </c>
      <c r="P309" s="337">
        <v>0</v>
      </c>
      <c r="Q309" s="337">
        <v>918614.04851999995</v>
      </c>
      <c r="R309" s="338">
        <v>918614.04851999995</v>
      </c>
      <c r="S309" s="7"/>
      <c r="T309" s="7"/>
      <c r="U309" s="7"/>
      <c r="V309" s="7"/>
      <c r="W309" s="7"/>
      <c r="X309" s="7"/>
      <c r="Y309" s="7"/>
      <c r="Z309" s="7"/>
      <c r="AA309" s="7"/>
      <c r="AB309" s="7"/>
    </row>
    <row r="310" spans="1:28" s="313" customFormat="1">
      <c r="A310" s="339"/>
      <c r="B310" s="339"/>
      <c r="C310" s="339"/>
      <c r="D310" s="339"/>
      <c r="E310" s="340">
        <v>336</v>
      </c>
      <c r="F310" s="341">
        <v>0</v>
      </c>
      <c r="G310" s="342">
        <v>1566734.4558599999</v>
      </c>
      <c r="H310" s="342">
        <v>1566734.4558599999</v>
      </c>
      <c r="I310" s="342">
        <v>0</v>
      </c>
      <c r="J310" s="342">
        <v>0</v>
      </c>
      <c r="K310" s="342">
        <v>0</v>
      </c>
      <c r="L310" s="342">
        <v>0</v>
      </c>
      <c r="M310" s="342">
        <v>143686.49919999999</v>
      </c>
      <c r="N310" s="342">
        <v>143686.49919999999</v>
      </c>
      <c r="O310" s="342">
        <v>1710420.9550599998</v>
      </c>
      <c r="P310" s="342">
        <v>0</v>
      </c>
      <c r="Q310" s="342">
        <v>165.46551000000002</v>
      </c>
      <c r="R310" s="343">
        <v>165.46551000000002</v>
      </c>
      <c r="S310" s="7"/>
      <c r="T310" s="7"/>
      <c r="U310" s="7"/>
      <c r="V310" s="7"/>
      <c r="W310" s="7"/>
      <c r="X310" s="7"/>
      <c r="Y310" s="7"/>
      <c r="Z310" s="7"/>
      <c r="AA310" s="7"/>
      <c r="AB310" s="7"/>
    </row>
    <row r="311" spans="1:28" s="313" customFormat="1">
      <c r="A311" s="334" t="s">
        <v>314</v>
      </c>
      <c r="B311" s="334" t="s">
        <v>3</v>
      </c>
      <c r="C311" s="334" t="s">
        <v>199</v>
      </c>
      <c r="D311" s="334" t="s">
        <v>199</v>
      </c>
      <c r="E311" s="335">
        <v>63</v>
      </c>
      <c r="F311" s="336">
        <v>1466.74407</v>
      </c>
      <c r="G311" s="337">
        <v>0.51966999999999997</v>
      </c>
      <c r="H311" s="337">
        <v>1467.2637400000001</v>
      </c>
      <c r="I311" s="337">
        <v>47567.901039999997</v>
      </c>
      <c r="J311" s="337">
        <v>6617.0391200000004</v>
      </c>
      <c r="K311" s="337">
        <v>54184.940159999998</v>
      </c>
      <c r="L311" s="337">
        <v>25296.601739999998</v>
      </c>
      <c r="M311" s="337">
        <v>4165.5711899999997</v>
      </c>
      <c r="N311" s="337">
        <v>29462.172930000001</v>
      </c>
      <c r="O311" s="337">
        <v>85114.376829999994</v>
      </c>
      <c r="P311" s="337">
        <v>90597.443159999995</v>
      </c>
      <c r="Q311" s="337">
        <v>52.610570000000003</v>
      </c>
      <c r="R311" s="338">
        <v>90650.05373</v>
      </c>
      <c r="S311" s="7"/>
      <c r="T311" s="7"/>
      <c r="U311" s="7"/>
      <c r="V311" s="7"/>
      <c r="W311" s="7"/>
      <c r="X311" s="7"/>
      <c r="Y311" s="7"/>
      <c r="Z311" s="7"/>
      <c r="AA311" s="7"/>
      <c r="AB311" s="7"/>
    </row>
    <row r="312" spans="1:28" s="313" customFormat="1">
      <c r="A312" s="339"/>
      <c r="B312" s="339"/>
      <c r="C312" s="334" t="s">
        <v>202</v>
      </c>
      <c r="D312" s="334" t="s">
        <v>203</v>
      </c>
      <c r="E312" s="335">
        <v>66</v>
      </c>
      <c r="F312" s="336">
        <v>212.04013</v>
      </c>
      <c r="G312" s="337">
        <v>6819.5401400000001</v>
      </c>
      <c r="H312" s="337">
        <v>7031.5802699999995</v>
      </c>
      <c r="I312" s="337">
        <v>31437.510730000002</v>
      </c>
      <c r="J312" s="337">
        <v>4657.3040199999996</v>
      </c>
      <c r="K312" s="337">
        <v>36094.814749999998</v>
      </c>
      <c r="L312" s="337">
        <v>21472.27073</v>
      </c>
      <c r="M312" s="337">
        <v>6055.7466399999994</v>
      </c>
      <c r="N312" s="337">
        <v>27528.017370000001</v>
      </c>
      <c r="O312" s="337">
        <v>70654.412389999998</v>
      </c>
      <c r="P312" s="337">
        <v>67594.859400000001</v>
      </c>
      <c r="Q312" s="337">
        <v>53.31991</v>
      </c>
      <c r="R312" s="338">
        <v>67648.179310000007</v>
      </c>
      <c r="S312" s="7"/>
      <c r="T312" s="7"/>
      <c r="U312" s="7"/>
      <c r="V312" s="7"/>
      <c r="W312" s="7"/>
      <c r="X312" s="7"/>
      <c r="Y312" s="7"/>
      <c r="Z312" s="7"/>
      <c r="AA312" s="7"/>
      <c r="AB312" s="7"/>
    </row>
    <row r="313" spans="1:28" s="313" customFormat="1">
      <c r="A313" s="339"/>
      <c r="B313" s="334" t="s">
        <v>5</v>
      </c>
      <c r="C313" s="334" t="s">
        <v>5</v>
      </c>
      <c r="D313" s="334" t="s">
        <v>5</v>
      </c>
      <c r="E313" s="335">
        <v>125</v>
      </c>
      <c r="F313" s="336">
        <v>3801.59177</v>
      </c>
      <c r="G313" s="337">
        <v>6337.2944400000006</v>
      </c>
      <c r="H313" s="337">
        <v>10138.886210000001</v>
      </c>
      <c r="I313" s="337">
        <v>55566.141729999996</v>
      </c>
      <c r="J313" s="337">
        <v>22002.206010000002</v>
      </c>
      <c r="K313" s="337">
        <v>77568.347739999997</v>
      </c>
      <c r="L313" s="337">
        <v>28258.461769999998</v>
      </c>
      <c r="M313" s="337">
        <v>18102.850200000001</v>
      </c>
      <c r="N313" s="337">
        <v>46361.311969999995</v>
      </c>
      <c r="O313" s="337">
        <v>134068.54592</v>
      </c>
      <c r="P313" s="337">
        <v>84709.446349999998</v>
      </c>
      <c r="Q313" s="337">
        <v>166.04616000000001</v>
      </c>
      <c r="R313" s="338">
        <v>84875.492510000011</v>
      </c>
      <c r="S313" s="7"/>
      <c r="T313" s="7"/>
      <c r="U313" s="7"/>
      <c r="V313" s="7"/>
      <c r="W313" s="7"/>
      <c r="X313" s="7"/>
      <c r="Y313" s="7"/>
      <c r="Z313" s="7"/>
      <c r="AA313" s="7"/>
      <c r="AB313" s="7"/>
    </row>
    <row r="314" spans="1:28" s="313" customFormat="1">
      <c r="A314" s="339"/>
      <c r="B314" s="334" t="s">
        <v>7</v>
      </c>
      <c r="C314" s="334" t="s">
        <v>7</v>
      </c>
      <c r="D314" s="334" t="s">
        <v>7</v>
      </c>
      <c r="E314" s="335">
        <v>56</v>
      </c>
      <c r="F314" s="336">
        <v>2067.8503500000002</v>
      </c>
      <c r="G314" s="337">
        <v>20.71349</v>
      </c>
      <c r="H314" s="337">
        <v>2088.5638400000003</v>
      </c>
      <c r="I314" s="337">
        <v>33645.051030000002</v>
      </c>
      <c r="J314" s="337">
        <v>4640.0727900000002</v>
      </c>
      <c r="K314" s="337">
        <v>38285.123820000001</v>
      </c>
      <c r="L314" s="337">
        <v>24082.735260000001</v>
      </c>
      <c r="M314" s="337">
        <v>1750.62302</v>
      </c>
      <c r="N314" s="337">
        <v>25833.35828</v>
      </c>
      <c r="O314" s="337">
        <v>66207.045939999996</v>
      </c>
      <c r="P314" s="337">
        <v>173368.69972</v>
      </c>
      <c r="Q314" s="337">
        <v>137.25254000000001</v>
      </c>
      <c r="R314" s="338">
        <v>173505.95225999999</v>
      </c>
      <c r="S314" s="7"/>
      <c r="T314" s="7"/>
      <c r="U314" s="7"/>
      <c r="V314" s="7"/>
      <c r="W314" s="7"/>
      <c r="X314" s="7"/>
      <c r="Y314" s="7"/>
      <c r="Z314" s="7"/>
      <c r="AA314" s="7"/>
      <c r="AB314" s="7"/>
    </row>
    <row r="315" spans="1:28" s="313" customFormat="1">
      <c r="A315" s="339"/>
      <c r="B315" s="339"/>
      <c r="C315" s="334" t="s">
        <v>222</v>
      </c>
      <c r="D315" s="334" t="s">
        <v>222</v>
      </c>
      <c r="E315" s="335">
        <v>159</v>
      </c>
      <c r="F315" s="336">
        <v>1.01E-3</v>
      </c>
      <c r="G315" s="337">
        <v>0</v>
      </c>
      <c r="H315" s="337">
        <v>1.01E-3</v>
      </c>
      <c r="I315" s="337">
        <v>220.47532999999999</v>
      </c>
      <c r="J315" s="337">
        <v>6.6196200000000003</v>
      </c>
      <c r="K315" s="337">
        <v>227.09495000000001</v>
      </c>
      <c r="L315" s="337">
        <v>48</v>
      </c>
      <c r="M315" s="337">
        <v>0</v>
      </c>
      <c r="N315" s="337">
        <v>48</v>
      </c>
      <c r="O315" s="337">
        <v>275.09596000000005</v>
      </c>
      <c r="P315" s="337">
        <v>35433.751549999994</v>
      </c>
      <c r="Q315" s="337">
        <v>7.1180000000000007E-2</v>
      </c>
      <c r="R315" s="338">
        <v>35433.82273</v>
      </c>
      <c r="S315" s="7"/>
      <c r="T315" s="7"/>
      <c r="U315" s="7"/>
      <c r="V315" s="7"/>
      <c r="W315" s="7"/>
      <c r="X315" s="7"/>
      <c r="Y315" s="7"/>
      <c r="Z315" s="7"/>
      <c r="AA315" s="7"/>
      <c r="AB315" s="7"/>
    </row>
    <row r="316" spans="1:28" s="313" customFormat="1">
      <c r="A316" s="339"/>
      <c r="B316" s="334" t="s">
        <v>9</v>
      </c>
      <c r="C316" s="334" t="s">
        <v>9</v>
      </c>
      <c r="D316" s="334" t="s">
        <v>228</v>
      </c>
      <c r="E316" s="335">
        <v>153</v>
      </c>
      <c r="F316" s="336">
        <v>9.75943</v>
      </c>
      <c r="G316" s="337">
        <v>532.86189000000002</v>
      </c>
      <c r="H316" s="337">
        <v>542.62131999999997</v>
      </c>
      <c r="I316" s="337">
        <v>20907.469969999998</v>
      </c>
      <c r="J316" s="337">
        <v>7846.7845199999992</v>
      </c>
      <c r="K316" s="337">
        <v>28754.254489999999</v>
      </c>
      <c r="L316" s="337">
        <v>7518.5576700000001</v>
      </c>
      <c r="M316" s="337">
        <v>5566.5885399999997</v>
      </c>
      <c r="N316" s="337">
        <v>13085.146210000001</v>
      </c>
      <c r="O316" s="337">
        <v>42382.022020000004</v>
      </c>
      <c r="P316" s="337">
        <v>52427.006990000002</v>
      </c>
      <c r="Q316" s="337">
        <v>96.026060000000001</v>
      </c>
      <c r="R316" s="338">
        <v>52523.033049999998</v>
      </c>
      <c r="S316" s="7"/>
      <c r="T316" s="7"/>
      <c r="U316" s="7"/>
      <c r="V316" s="7"/>
      <c r="W316" s="7"/>
      <c r="X316" s="7"/>
      <c r="Y316" s="7"/>
      <c r="Z316" s="7"/>
      <c r="AA316" s="7"/>
      <c r="AB316" s="7"/>
    </row>
    <row r="317" spans="1:28" s="313" customFormat="1">
      <c r="A317" s="339"/>
      <c r="B317" s="334" t="s">
        <v>12</v>
      </c>
      <c r="C317" s="334" t="s">
        <v>236</v>
      </c>
      <c r="D317" s="334" t="s">
        <v>237</v>
      </c>
      <c r="E317" s="335">
        <v>89</v>
      </c>
      <c r="F317" s="336">
        <v>0</v>
      </c>
      <c r="G317" s="337">
        <v>0</v>
      </c>
      <c r="H317" s="337">
        <v>0</v>
      </c>
      <c r="I317" s="337">
        <v>7407.0906599999998</v>
      </c>
      <c r="J317" s="337">
        <v>888.39576</v>
      </c>
      <c r="K317" s="337">
        <v>8295.4864199999993</v>
      </c>
      <c r="L317" s="337">
        <v>2386.2125299999998</v>
      </c>
      <c r="M317" s="337">
        <v>822.76665000000003</v>
      </c>
      <c r="N317" s="337">
        <v>3208.9791800000003</v>
      </c>
      <c r="O317" s="337">
        <v>11504.4656</v>
      </c>
      <c r="P317" s="337">
        <v>9102.3582899999983</v>
      </c>
      <c r="Q317" s="337">
        <v>7.6703900000000003</v>
      </c>
      <c r="R317" s="338">
        <v>9110.0286799999994</v>
      </c>
      <c r="S317" s="7"/>
      <c r="T317" s="7"/>
      <c r="U317" s="7"/>
      <c r="V317" s="7"/>
      <c r="W317" s="7"/>
      <c r="X317" s="7"/>
      <c r="Y317" s="7"/>
      <c r="Z317" s="7"/>
      <c r="AA317" s="7"/>
      <c r="AB317" s="7"/>
    </row>
    <row r="318" spans="1:28" s="313" customFormat="1">
      <c r="A318" s="339"/>
      <c r="B318" s="339"/>
      <c r="C318" s="334" t="s">
        <v>12</v>
      </c>
      <c r="D318" s="334" t="s">
        <v>12</v>
      </c>
      <c r="E318" s="335">
        <v>155</v>
      </c>
      <c r="F318" s="336">
        <v>61.569040000000001</v>
      </c>
      <c r="G318" s="337">
        <v>64.240380000000002</v>
      </c>
      <c r="H318" s="337">
        <v>125.80942</v>
      </c>
      <c r="I318" s="337">
        <v>17198.650089999999</v>
      </c>
      <c r="J318" s="337">
        <v>3800.8312099999998</v>
      </c>
      <c r="K318" s="337">
        <v>20999.481299999999</v>
      </c>
      <c r="L318" s="337">
        <v>11224.394470000001</v>
      </c>
      <c r="M318" s="337">
        <v>3017.9810400000001</v>
      </c>
      <c r="N318" s="337">
        <v>14242.37551</v>
      </c>
      <c r="O318" s="337">
        <v>35367.666229999995</v>
      </c>
      <c r="P318" s="337">
        <v>123388.01067</v>
      </c>
      <c r="Q318" s="337">
        <v>24.536849999999998</v>
      </c>
      <c r="R318" s="338">
        <v>123412.54751999999</v>
      </c>
      <c r="S318" s="7"/>
      <c r="T318" s="7"/>
      <c r="U318" s="7"/>
      <c r="V318" s="7"/>
      <c r="W318" s="7"/>
      <c r="X318" s="7"/>
      <c r="Y318" s="7"/>
      <c r="Z318" s="7"/>
      <c r="AA318" s="7"/>
      <c r="AB318" s="7"/>
    </row>
    <row r="319" spans="1:28" s="313" customFormat="1">
      <c r="A319" s="339"/>
      <c r="B319" s="334" t="s">
        <v>241</v>
      </c>
      <c r="C319" s="334" t="s">
        <v>242</v>
      </c>
      <c r="D319" s="334" t="s">
        <v>242</v>
      </c>
      <c r="E319" s="335">
        <v>158</v>
      </c>
      <c r="F319" s="336">
        <v>0</v>
      </c>
      <c r="G319" s="337">
        <v>0</v>
      </c>
      <c r="H319" s="337">
        <v>0</v>
      </c>
      <c r="I319" s="337">
        <v>207.22435999999999</v>
      </c>
      <c r="J319" s="337">
        <v>12.9709</v>
      </c>
      <c r="K319" s="337">
        <v>220.19526000000002</v>
      </c>
      <c r="L319" s="337">
        <v>72.813690000000008</v>
      </c>
      <c r="M319" s="337">
        <v>29.416</v>
      </c>
      <c r="N319" s="337">
        <v>102.22969000000001</v>
      </c>
      <c r="O319" s="337">
        <v>322.42495000000002</v>
      </c>
      <c r="P319" s="337">
        <v>14960.62974</v>
      </c>
      <c r="Q319" s="337">
        <v>0.14726</v>
      </c>
      <c r="R319" s="338">
        <v>14960.777</v>
      </c>
      <c r="S319" s="7"/>
      <c r="T319" s="7"/>
      <c r="U319" s="7"/>
      <c r="V319" s="7"/>
      <c r="W319" s="7"/>
      <c r="X319" s="7"/>
      <c r="Y319" s="7"/>
      <c r="Z319" s="7"/>
      <c r="AA319" s="7"/>
      <c r="AB319" s="7"/>
    </row>
    <row r="320" spans="1:28" s="313" customFormat="1">
      <c r="A320" s="339"/>
      <c r="B320" s="339"/>
      <c r="C320" s="334" t="s">
        <v>244</v>
      </c>
      <c r="D320" s="334" t="s">
        <v>244</v>
      </c>
      <c r="E320" s="335">
        <v>62</v>
      </c>
      <c r="F320" s="336">
        <v>8316.5039400000005</v>
      </c>
      <c r="G320" s="337">
        <v>33.65681</v>
      </c>
      <c r="H320" s="337">
        <v>8350.1607499999991</v>
      </c>
      <c r="I320" s="337">
        <v>39352.246070000001</v>
      </c>
      <c r="J320" s="337">
        <v>8068.3981699999995</v>
      </c>
      <c r="K320" s="337">
        <v>47420.644240000001</v>
      </c>
      <c r="L320" s="337">
        <v>20826.59043</v>
      </c>
      <c r="M320" s="337">
        <v>6731.2874299999994</v>
      </c>
      <c r="N320" s="337">
        <v>27557.877860000001</v>
      </c>
      <c r="O320" s="337">
        <v>83328.682849999997</v>
      </c>
      <c r="P320" s="337">
        <v>139703.7499</v>
      </c>
      <c r="Q320" s="337">
        <v>66.16561999999999</v>
      </c>
      <c r="R320" s="338">
        <v>139769.91552000001</v>
      </c>
      <c r="S320" s="7"/>
      <c r="T320" s="7"/>
      <c r="U320" s="7"/>
      <c r="V320" s="7"/>
      <c r="W320" s="7"/>
      <c r="X320" s="7"/>
      <c r="Y320" s="7"/>
      <c r="Z320" s="7"/>
      <c r="AA320" s="7"/>
      <c r="AB320" s="7"/>
    </row>
    <row r="321" spans="1:28" s="313" customFormat="1">
      <c r="A321" s="339"/>
      <c r="B321" s="334" t="s">
        <v>14</v>
      </c>
      <c r="C321" s="334" t="s">
        <v>255</v>
      </c>
      <c r="D321" s="334" t="s">
        <v>255</v>
      </c>
      <c r="E321" s="335">
        <v>60</v>
      </c>
      <c r="F321" s="336">
        <v>14994.28068</v>
      </c>
      <c r="G321" s="337">
        <v>14028.04768</v>
      </c>
      <c r="H321" s="337">
        <v>29022.32836</v>
      </c>
      <c r="I321" s="337">
        <v>58473.809390000002</v>
      </c>
      <c r="J321" s="337">
        <v>12661.096300000001</v>
      </c>
      <c r="K321" s="337">
        <v>71134.90569</v>
      </c>
      <c r="L321" s="337">
        <v>24751.326929999999</v>
      </c>
      <c r="M321" s="337">
        <v>10461.825789999999</v>
      </c>
      <c r="N321" s="337">
        <v>35213.152719999998</v>
      </c>
      <c r="O321" s="337">
        <v>135370.38677000001</v>
      </c>
      <c r="P321" s="337">
        <v>188876.89752999999</v>
      </c>
      <c r="Q321" s="337">
        <v>661.50003000000004</v>
      </c>
      <c r="R321" s="338">
        <v>189538.39756000001</v>
      </c>
      <c r="S321" s="7"/>
      <c r="T321" s="7"/>
      <c r="U321" s="7"/>
      <c r="V321" s="7"/>
      <c r="W321" s="7"/>
      <c r="X321" s="7"/>
      <c r="Y321" s="7"/>
      <c r="Z321" s="7"/>
      <c r="AA321" s="7"/>
      <c r="AB321" s="7"/>
    </row>
    <row r="322" spans="1:28" s="313" customFormat="1">
      <c r="A322" s="339"/>
      <c r="B322" s="334" t="s">
        <v>15</v>
      </c>
      <c r="C322" s="334" t="s">
        <v>258</v>
      </c>
      <c r="D322" s="334" t="s">
        <v>258</v>
      </c>
      <c r="E322" s="335">
        <v>45</v>
      </c>
      <c r="F322" s="336">
        <v>2242.05017</v>
      </c>
      <c r="G322" s="337">
        <v>2498.22154</v>
      </c>
      <c r="H322" s="337">
        <v>4740.27171</v>
      </c>
      <c r="I322" s="337">
        <v>49919.678039999999</v>
      </c>
      <c r="J322" s="337">
        <v>8539.3688000000002</v>
      </c>
      <c r="K322" s="337">
        <v>58459.046840000003</v>
      </c>
      <c r="L322" s="337">
        <v>29218.485519999998</v>
      </c>
      <c r="M322" s="337">
        <v>15465.672500000001</v>
      </c>
      <c r="N322" s="337">
        <v>44684.158020000003</v>
      </c>
      <c r="O322" s="337">
        <v>107883.47657</v>
      </c>
      <c r="P322" s="337">
        <v>218418.15843000001</v>
      </c>
      <c r="Q322" s="337">
        <v>508.34129999999999</v>
      </c>
      <c r="R322" s="338">
        <v>218926.49972999998</v>
      </c>
      <c r="S322" s="7"/>
      <c r="T322" s="7"/>
      <c r="U322" s="7"/>
      <c r="V322" s="7"/>
      <c r="W322" s="7"/>
      <c r="X322" s="7"/>
      <c r="Y322" s="7"/>
      <c r="Z322" s="7"/>
      <c r="AA322" s="7"/>
      <c r="AB322" s="7"/>
    </row>
    <row r="323" spans="1:28" s="313" customFormat="1">
      <c r="A323" s="339"/>
      <c r="B323" s="334" t="s">
        <v>16</v>
      </c>
      <c r="C323" s="334" t="s">
        <v>267</v>
      </c>
      <c r="D323" s="334" t="s">
        <v>268</v>
      </c>
      <c r="E323" s="335">
        <v>157</v>
      </c>
      <c r="F323" s="336">
        <v>0</v>
      </c>
      <c r="G323" s="337">
        <v>0</v>
      </c>
      <c r="H323" s="337">
        <v>0</v>
      </c>
      <c r="I323" s="337">
        <v>1450.9844699999999</v>
      </c>
      <c r="J323" s="337">
        <v>400.01607000000001</v>
      </c>
      <c r="K323" s="337">
        <v>1851.00054</v>
      </c>
      <c r="L323" s="337">
        <v>197.19917999999998</v>
      </c>
      <c r="M323" s="337">
        <v>164.01872</v>
      </c>
      <c r="N323" s="337">
        <v>361.21790000000004</v>
      </c>
      <c r="O323" s="337">
        <v>2212.2184400000001</v>
      </c>
      <c r="P323" s="337">
        <v>41638.816979999996</v>
      </c>
      <c r="Q323" s="337">
        <v>0.59883000000000008</v>
      </c>
      <c r="R323" s="338">
        <v>41639.415810000006</v>
      </c>
      <c r="S323" s="7"/>
      <c r="T323" s="7"/>
      <c r="U323" s="7"/>
      <c r="V323" s="7"/>
      <c r="W323" s="7"/>
      <c r="X323" s="7"/>
      <c r="Y323" s="7"/>
      <c r="Z323" s="7"/>
      <c r="AA323" s="7"/>
      <c r="AB323" s="7"/>
    </row>
    <row r="324" spans="1:28" s="313" customFormat="1">
      <c r="A324" s="339"/>
      <c r="B324" s="339"/>
      <c r="C324" s="334" t="s">
        <v>16</v>
      </c>
      <c r="D324" s="334" t="s">
        <v>270</v>
      </c>
      <c r="E324" s="335">
        <v>13</v>
      </c>
      <c r="F324" s="336">
        <v>3083.92535</v>
      </c>
      <c r="G324" s="337">
        <v>163.50642000000002</v>
      </c>
      <c r="H324" s="337">
        <v>3247.4317700000001</v>
      </c>
      <c r="I324" s="337">
        <v>50026.931170000003</v>
      </c>
      <c r="J324" s="337">
        <v>20581.270339999999</v>
      </c>
      <c r="K324" s="337">
        <v>70608.201509999999</v>
      </c>
      <c r="L324" s="337">
        <v>62893.65956</v>
      </c>
      <c r="M324" s="337">
        <v>45023.830070000004</v>
      </c>
      <c r="N324" s="337">
        <v>107917.48963</v>
      </c>
      <c r="O324" s="337">
        <v>181773.12291000001</v>
      </c>
      <c r="P324" s="337">
        <v>12814.94851</v>
      </c>
      <c r="Q324" s="337">
        <v>256.62117000000001</v>
      </c>
      <c r="R324" s="338">
        <v>13071.569680000001</v>
      </c>
      <c r="S324" s="7"/>
      <c r="T324" s="7"/>
      <c r="U324" s="7"/>
      <c r="V324" s="7"/>
      <c r="W324" s="7"/>
      <c r="X324" s="7"/>
      <c r="Y324" s="7"/>
      <c r="Z324" s="7"/>
      <c r="AA324" s="7"/>
      <c r="AB324" s="7"/>
    </row>
    <row r="325" spans="1:28" s="313" customFormat="1">
      <c r="A325" s="339"/>
      <c r="B325" s="339"/>
      <c r="C325" s="339"/>
      <c r="D325" s="339"/>
      <c r="E325" s="340">
        <v>38</v>
      </c>
      <c r="F325" s="341">
        <v>102.21422</v>
      </c>
      <c r="G325" s="342">
        <v>0.18403</v>
      </c>
      <c r="H325" s="342">
        <v>102.39825</v>
      </c>
      <c r="I325" s="342">
        <v>90362.936700000006</v>
      </c>
      <c r="J325" s="342">
        <v>31788.056129999997</v>
      </c>
      <c r="K325" s="342">
        <v>122150.99283</v>
      </c>
      <c r="L325" s="342">
        <v>71406.197090000001</v>
      </c>
      <c r="M325" s="342">
        <v>33026.018969999997</v>
      </c>
      <c r="N325" s="342">
        <v>104432.21606000001</v>
      </c>
      <c r="O325" s="342">
        <v>226685.60713999998</v>
      </c>
      <c r="P325" s="342">
        <v>36426.006460000004</v>
      </c>
      <c r="Q325" s="342">
        <v>354.15395000000001</v>
      </c>
      <c r="R325" s="343">
        <v>36780.160409999997</v>
      </c>
      <c r="S325" s="7"/>
      <c r="T325" s="7"/>
      <c r="U325" s="7"/>
      <c r="V325" s="7"/>
      <c r="W325" s="7"/>
      <c r="X325" s="7"/>
      <c r="Y325" s="7"/>
      <c r="Z325" s="7"/>
      <c r="AA325" s="7"/>
      <c r="AB325" s="7"/>
    </row>
    <row r="326" spans="1:28" s="313" customFormat="1">
      <c r="A326" s="339"/>
      <c r="B326" s="339"/>
      <c r="C326" s="339"/>
      <c r="D326" s="334" t="s">
        <v>80</v>
      </c>
      <c r="E326" s="335">
        <v>61</v>
      </c>
      <c r="F326" s="336">
        <v>500.56207000000001</v>
      </c>
      <c r="G326" s="337">
        <v>1051.7004399999998</v>
      </c>
      <c r="H326" s="337">
        <v>1552.26251</v>
      </c>
      <c r="I326" s="337">
        <v>162000.85676</v>
      </c>
      <c r="J326" s="337">
        <v>60189.88639</v>
      </c>
      <c r="K326" s="337">
        <v>222190.74314999999</v>
      </c>
      <c r="L326" s="337">
        <v>112184.53337999999</v>
      </c>
      <c r="M326" s="337">
        <v>72704.779829999999</v>
      </c>
      <c r="N326" s="337">
        <v>184889.31321000002</v>
      </c>
      <c r="O326" s="337">
        <v>408632.31887000002</v>
      </c>
      <c r="P326" s="337">
        <v>34903.807789999999</v>
      </c>
      <c r="Q326" s="337">
        <v>674.18140000000005</v>
      </c>
      <c r="R326" s="338">
        <v>35577.98919</v>
      </c>
      <c r="S326" s="7"/>
      <c r="T326" s="7"/>
      <c r="U326" s="7"/>
      <c r="V326" s="7"/>
      <c r="W326" s="7"/>
      <c r="X326" s="7"/>
      <c r="Y326" s="7"/>
      <c r="Z326" s="7"/>
      <c r="AA326" s="7"/>
      <c r="AB326" s="7"/>
    </row>
    <row r="327" spans="1:28" s="313" customFormat="1">
      <c r="A327" s="339"/>
      <c r="B327" s="339"/>
      <c r="C327" s="339"/>
      <c r="D327" s="334" t="s">
        <v>16</v>
      </c>
      <c r="E327" s="335">
        <v>8</v>
      </c>
      <c r="F327" s="336">
        <v>20050.637420000003</v>
      </c>
      <c r="G327" s="337">
        <v>1923.8910900000001</v>
      </c>
      <c r="H327" s="337">
        <v>21974.52851</v>
      </c>
      <c r="I327" s="337">
        <v>102821.80387</v>
      </c>
      <c r="J327" s="337">
        <v>57832.151149999998</v>
      </c>
      <c r="K327" s="337">
        <v>160653.95502000002</v>
      </c>
      <c r="L327" s="337">
        <v>111750.76939</v>
      </c>
      <c r="M327" s="337">
        <v>54705.634989999999</v>
      </c>
      <c r="N327" s="337">
        <v>166456.40437999999</v>
      </c>
      <c r="O327" s="337">
        <v>349084.88791000005</v>
      </c>
      <c r="P327" s="337">
        <v>38524.401740000001</v>
      </c>
      <c r="Q327" s="337">
        <v>922.73042000000009</v>
      </c>
      <c r="R327" s="338">
        <v>39447.132159999994</v>
      </c>
      <c r="S327" s="7"/>
      <c r="T327" s="7"/>
      <c r="U327" s="7"/>
      <c r="V327" s="7"/>
      <c r="W327" s="7"/>
      <c r="X327" s="7"/>
      <c r="Y327" s="7"/>
      <c r="Z327" s="7"/>
      <c r="AA327" s="7"/>
      <c r="AB327" s="7"/>
    </row>
    <row r="328" spans="1:28" s="313" customFormat="1">
      <c r="A328" s="339"/>
      <c r="B328" s="339"/>
      <c r="C328" s="339"/>
      <c r="D328" s="334" t="s">
        <v>59</v>
      </c>
      <c r="E328" s="335">
        <v>11</v>
      </c>
      <c r="F328" s="336">
        <v>61653.758030000005</v>
      </c>
      <c r="G328" s="337">
        <v>55906.929469999995</v>
      </c>
      <c r="H328" s="337">
        <v>117560.6875</v>
      </c>
      <c r="I328" s="337">
        <v>65862.819499999998</v>
      </c>
      <c r="J328" s="337">
        <v>24336.887489999997</v>
      </c>
      <c r="K328" s="337">
        <v>90199.706989999991</v>
      </c>
      <c r="L328" s="337">
        <v>52906.573759999999</v>
      </c>
      <c r="M328" s="337">
        <v>36298.269119999997</v>
      </c>
      <c r="N328" s="337">
        <v>89204.842879999997</v>
      </c>
      <c r="O328" s="337">
        <v>296965.23736999999</v>
      </c>
      <c r="P328" s="337">
        <v>38240.000140000004</v>
      </c>
      <c r="Q328" s="337">
        <v>376.02176000000003</v>
      </c>
      <c r="R328" s="338">
        <v>38616.0219</v>
      </c>
      <c r="S328" s="7"/>
      <c r="T328" s="7"/>
      <c r="U328" s="7"/>
      <c r="V328" s="7"/>
      <c r="W328" s="7"/>
      <c r="X328" s="7"/>
      <c r="Y328" s="7"/>
      <c r="Z328" s="7"/>
      <c r="AA328" s="7"/>
      <c r="AB328" s="7"/>
    </row>
    <row r="329" spans="1:28" s="313" customFormat="1">
      <c r="A329" s="339"/>
      <c r="B329" s="339"/>
      <c r="C329" s="339"/>
      <c r="D329" s="334" t="s">
        <v>273</v>
      </c>
      <c r="E329" s="335">
        <v>146</v>
      </c>
      <c r="F329" s="336">
        <v>313.19621999999998</v>
      </c>
      <c r="G329" s="337">
        <v>1067.4532899999999</v>
      </c>
      <c r="H329" s="337">
        <v>1380.64951</v>
      </c>
      <c r="I329" s="337">
        <v>46521.929210000002</v>
      </c>
      <c r="J329" s="337">
        <v>35643.993950000004</v>
      </c>
      <c r="K329" s="337">
        <v>82165.923159999991</v>
      </c>
      <c r="L329" s="337">
        <v>46314.644220000002</v>
      </c>
      <c r="M329" s="337">
        <v>47156.60224</v>
      </c>
      <c r="N329" s="337">
        <v>93471.246459999995</v>
      </c>
      <c r="O329" s="337">
        <v>177017.81912999999</v>
      </c>
      <c r="P329" s="337">
        <v>18613.105070000001</v>
      </c>
      <c r="Q329" s="337">
        <v>611.21346999999992</v>
      </c>
      <c r="R329" s="338">
        <v>19224.31854</v>
      </c>
      <c r="S329" s="7"/>
      <c r="T329" s="7"/>
      <c r="U329" s="7"/>
      <c r="V329" s="7"/>
      <c r="W329" s="7"/>
      <c r="X329" s="7"/>
      <c r="Y329" s="7"/>
      <c r="Z329" s="7"/>
      <c r="AA329" s="7"/>
      <c r="AB329" s="7"/>
    </row>
    <row r="330" spans="1:28" s="313" customFormat="1">
      <c r="A330" s="339"/>
      <c r="B330" s="339"/>
      <c r="C330" s="339"/>
      <c r="D330" s="334" t="s">
        <v>62</v>
      </c>
      <c r="E330" s="335">
        <v>5</v>
      </c>
      <c r="F330" s="336">
        <v>246255.31311000002</v>
      </c>
      <c r="G330" s="337">
        <v>115075.29281999999</v>
      </c>
      <c r="H330" s="337">
        <v>361330.60593000002</v>
      </c>
      <c r="I330" s="337">
        <v>999169.37604999996</v>
      </c>
      <c r="J330" s="337">
        <v>277226.40763999999</v>
      </c>
      <c r="K330" s="337">
        <v>1276395.78369</v>
      </c>
      <c r="L330" s="337">
        <v>600881.09690999996</v>
      </c>
      <c r="M330" s="337">
        <v>358613.75327999995</v>
      </c>
      <c r="N330" s="337">
        <v>959494.85019000003</v>
      </c>
      <c r="O330" s="337">
        <v>2597221.2398100002</v>
      </c>
      <c r="P330" s="337">
        <v>4090369.7187399999</v>
      </c>
      <c r="Q330" s="337">
        <v>1688036.8547700001</v>
      </c>
      <c r="R330" s="338">
        <v>5778406.5735100005</v>
      </c>
      <c r="S330" s="7"/>
      <c r="T330" s="7"/>
      <c r="U330" s="7"/>
      <c r="V330" s="7"/>
      <c r="W330" s="7"/>
      <c r="X330" s="7"/>
      <c r="Y330" s="7"/>
      <c r="Z330" s="7"/>
      <c r="AA330" s="7"/>
      <c r="AB330" s="7"/>
    </row>
    <row r="331" spans="1:28" s="313" customFormat="1">
      <c r="A331" s="339"/>
      <c r="B331" s="339"/>
      <c r="C331" s="339"/>
      <c r="D331" s="334" t="s">
        <v>69</v>
      </c>
      <c r="E331" s="335">
        <v>31</v>
      </c>
      <c r="F331" s="336">
        <v>161.26724999999999</v>
      </c>
      <c r="G331" s="337">
        <v>237.63767000000001</v>
      </c>
      <c r="H331" s="337">
        <v>398.90492</v>
      </c>
      <c r="I331" s="337">
        <v>134629.14240000001</v>
      </c>
      <c r="J331" s="337">
        <v>66249.653919999997</v>
      </c>
      <c r="K331" s="337">
        <v>200878.79631999999</v>
      </c>
      <c r="L331" s="337">
        <v>116212.70266</v>
      </c>
      <c r="M331" s="337">
        <v>99705.925109999996</v>
      </c>
      <c r="N331" s="337">
        <v>215918.62777000002</v>
      </c>
      <c r="O331" s="337">
        <v>417196.32900999999</v>
      </c>
      <c r="P331" s="337">
        <v>24447.95206</v>
      </c>
      <c r="Q331" s="337">
        <v>595.92488000000003</v>
      </c>
      <c r="R331" s="338">
        <v>25043.876940000002</v>
      </c>
      <c r="S331" s="7"/>
      <c r="T331" s="7"/>
      <c r="U331" s="7"/>
      <c r="V331" s="7"/>
      <c r="W331" s="7"/>
      <c r="X331" s="7"/>
      <c r="Y331" s="7"/>
      <c r="Z331" s="7"/>
      <c r="AA331" s="7"/>
      <c r="AB331" s="7"/>
    </row>
    <row r="332" spans="1:28" s="313" customFormat="1">
      <c r="A332" s="339"/>
      <c r="B332" s="339"/>
      <c r="C332" s="339"/>
      <c r="D332" s="334" t="s">
        <v>66</v>
      </c>
      <c r="E332" s="335">
        <v>127</v>
      </c>
      <c r="F332" s="336">
        <v>429.69630999999998</v>
      </c>
      <c r="G332" s="337">
        <v>0</v>
      </c>
      <c r="H332" s="337">
        <v>429.69630999999998</v>
      </c>
      <c r="I332" s="337">
        <v>86188.488270000002</v>
      </c>
      <c r="J332" s="337">
        <v>16419.783510000001</v>
      </c>
      <c r="K332" s="337">
        <v>102608.27178</v>
      </c>
      <c r="L332" s="337">
        <v>69980.83296</v>
      </c>
      <c r="M332" s="337">
        <v>21905.024440000001</v>
      </c>
      <c r="N332" s="337">
        <v>91885.857400000008</v>
      </c>
      <c r="O332" s="337">
        <v>194923.82549000002</v>
      </c>
      <c r="P332" s="337">
        <v>19666.150570000002</v>
      </c>
      <c r="Q332" s="337">
        <v>234.67455999999999</v>
      </c>
      <c r="R332" s="338">
        <v>19900.825129999997</v>
      </c>
      <c r="S332" s="7"/>
      <c r="T332" s="7"/>
      <c r="U332" s="7"/>
      <c r="V332" s="7"/>
      <c r="W332" s="7"/>
      <c r="X332" s="7"/>
      <c r="Y332" s="7"/>
      <c r="Z332" s="7"/>
      <c r="AA332" s="7"/>
      <c r="AB332" s="7"/>
    </row>
    <row r="333" spans="1:28" s="313" customFormat="1">
      <c r="A333" s="339"/>
      <c r="B333" s="339"/>
      <c r="C333" s="339"/>
      <c r="D333" s="334" t="s">
        <v>274</v>
      </c>
      <c r="E333" s="335">
        <v>50</v>
      </c>
      <c r="F333" s="336">
        <v>73.973990000000001</v>
      </c>
      <c r="G333" s="337">
        <v>947.70948999999996</v>
      </c>
      <c r="H333" s="337">
        <v>1021.68348</v>
      </c>
      <c r="I333" s="337">
        <v>179076.10483000003</v>
      </c>
      <c r="J333" s="337">
        <v>41942.054770000002</v>
      </c>
      <c r="K333" s="337">
        <v>221018.15959999998</v>
      </c>
      <c r="L333" s="337">
        <v>143780.68682</v>
      </c>
      <c r="M333" s="337">
        <v>46157.497590000006</v>
      </c>
      <c r="N333" s="337">
        <v>189938.18440999999</v>
      </c>
      <c r="O333" s="337">
        <v>411978.02749000001</v>
      </c>
      <c r="P333" s="337">
        <v>61774.911930000002</v>
      </c>
      <c r="Q333" s="337">
        <v>293.53891999999996</v>
      </c>
      <c r="R333" s="338">
        <v>62068.450850000001</v>
      </c>
      <c r="S333" s="7"/>
      <c r="T333" s="7"/>
      <c r="U333" s="7"/>
      <c r="V333" s="7"/>
      <c r="W333" s="7"/>
      <c r="X333" s="7"/>
      <c r="Y333" s="7"/>
      <c r="Z333" s="7"/>
      <c r="AA333" s="7"/>
      <c r="AB333" s="7"/>
    </row>
    <row r="334" spans="1:28" s="313" customFormat="1">
      <c r="A334" s="339"/>
      <c r="B334" s="339"/>
      <c r="C334" s="339"/>
      <c r="D334" s="334" t="s">
        <v>70</v>
      </c>
      <c r="E334" s="335">
        <v>59</v>
      </c>
      <c r="F334" s="336">
        <v>195.39641</v>
      </c>
      <c r="G334" s="337">
        <v>2215.8331000000003</v>
      </c>
      <c r="H334" s="337">
        <v>2411.2295099999997</v>
      </c>
      <c r="I334" s="337">
        <v>172638.38284000001</v>
      </c>
      <c r="J334" s="337">
        <v>49420.876039999996</v>
      </c>
      <c r="K334" s="337">
        <v>222059.25888000001</v>
      </c>
      <c r="L334" s="337">
        <v>103857.63903000001</v>
      </c>
      <c r="M334" s="337">
        <v>45075.944520000005</v>
      </c>
      <c r="N334" s="337">
        <v>148933.58355000001</v>
      </c>
      <c r="O334" s="337">
        <v>373404.07193999999</v>
      </c>
      <c r="P334" s="337">
        <v>38562.344020000004</v>
      </c>
      <c r="Q334" s="337">
        <v>669.72268000000008</v>
      </c>
      <c r="R334" s="338">
        <v>39232.066700000003</v>
      </c>
      <c r="S334" s="7"/>
      <c r="T334" s="7"/>
      <c r="U334" s="7"/>
      <c r="V334" s="7"/>
      <c r="W334" s="7"/>
      <c r="X334" s="7"/>
      <c r="Y334" s="7"/>
      <c r="Z334" s="7"/>
      <c r="AA334" s="7"/>
      <c r="AB334" s="7"/>
    </row>
    <row r="335" spans="1:28" s="313" customFormat="1">
      <c r="A335" s="339"/>
      <c r="B335" s="339"/>
      <c r="C335" s="339"/>
      <c r="D335" s="334" t="s">
        <v>71</v>
      </c>
      <c r="E335" s="335">
        <v>22</v>
      </c>
      <c r="F335" s="336">
        <v>185.00735</v>
      </c>
      <c r="G335" s="337">
        <v>152.07651999999999</v>
      </c>
      <c r="H335" s="337">
        <v>337.08386999999999</v>
      </c>
      <c r="I335" s="337">
        <v>61033.739090000003</v>
      </c>
      <c r="J335" s="337">
        <v>23195.769969999998</v>
      </c>
      <c r="K335" s="337">
        <v>84229.509059999997</v>
      </c>
      <c r="L335" s="337">
        <v>70573.545310000001</v>
      </c>
      <c r="M335" s="337">
        <v>36328.814100000003</v>
      </c>
      <c r="N335" s="337">
        <v>106902.35940999999</v>
      </c>
      <c r="O335" s="337">
        <v>191468.95234000002</v>
      </c>
      <c r="P335" s="337">
        <v>16689.89415</v>
      </c>
      <c r="Q335" s="337">
        <v>597.82202000000007</v>
      </c>
      <c r="R335" s="338">
        <v>17287.716170000003</v>
      </c>
      <c r="S335" s="7"/>
      <c r="T335" s="7"/>
      <c r="U335" s="7"/>
      <c r="V335" s="7"/>
      <c r="W335" s="7"/>
      <c r="X335" s="7"/>
      <c r="Y335" s="7"/>
      <c r="Z335" s="7"/>
      <c r="AA335" s="7"/>
      <c r="AB335" s="7"/>
    </row>
    <row r="336" spans="1:28" s="313" customFormat="1">
      <c r="A336" s="339"/>
      <c r="B336" s="339"/>
      <c r="C336" s="339"/>
      <c r="D336" s="339"/>
      <c r="E336" s="340">
        <v>30</v>
      </c>
      <c r="F336" s="341">
        <v>2316.0404900000003</v>
      </c>
      <c r="G336" s="342">
        <v>1928.9268500000001</v>
      </c>
      <c r="H336" s="342">
        <v>4244.9673400000001</v>
      </c>
      <c r="I336" s="342">
        <v>181861.93149000002</v>
      </c>
      <c r="J336" s="342">
        <v>63952.354549999996</v>
      </c>
      <c r="K336" s="342">
        <v>245814.28603999998</v>
      </c>
      <c r="L336" s="342">
        <v>151014.14802000002</v>
      </c>
      <c r="M336" s="342">
        <v>86553.35153</v>
      </c>
      <c r="N336" s="342">
        <v>237567.49955000001</v>
      </c>
      <c r="O336" s="342">
        <v>487626.75293000002</v>
      </c>
      <c r="P336" s="342">
        <v>61110.797909999994</v>
      </c>
      <c r="Q336" s="342">
        <v>1405.23163</v>
      </c>
      <c r="R336" s="343">
        <v>62516.029539999996</v>
      </c>
      <c r="S336" s="7"/>
      <c r="T336" s="7"/>
      <c r="U336" s="7"/>
      <c r="V336" s="7"/>
      <c r="W336" s="7"/>
      <c r="X336" s="7"/>
      <c r="Y336" s="7"/>
      <c r="Z336" s="7"/>
      <c r="AA336" s="7"/>
      <c r="AB336" s="7"/>
    </row>
    <row r="337" spans="1:28" s="313" customFormat="1">
      <c r="A337" s="339"/>
      <c r="B337" s="339"/>
      <c r="C337" s="339"/>
      <c r="D337" s="334" t="s">
        <v>276</v>
      </c>
      <c r="E337" s="335">
        <v>17</v>
      </c>
      <c r="F337" s="336">
        <v>7150.3546100000003</v>
      </c>
      <c r="G337" s="337">
        <v>11.243589999999999</v>
      </c>
      <c r="H337" s="337">
        <v>7161.5982000000004</v>
      </c>
      <c r="I337" s="337">
        <v>69692.285319999995</v>
      </c>
      <c r="J337" s="337">
        <v>29960.777579999998</v>
      </c>
      <c r="K337" s="337">
        <v>99653.062900000004</v>
      </c>
      <c r="L337" s="337">
        <v>66678.962299999999</v>
      </c>
      <c r="M337" s="337">
        <v>38359.744030000002</v>
      </c>
      <c r="N337" s="337">
        <v>105038.70633</v>
      </c>
      <c r="O337" s="337">
        <v>211853.36743000001</v>
      </c>
      <c r="P337" s="337">
        <v>17894.354039999998</v>
      </c>
      <c r="Q337" s="337">
        <v>644.72546999999997</v>
      </c>
      <c r="R337" s="338">
        <v>18539.079510000003</v>
      </c>
      <c r="S337" s="7"/>
      <c r="T337" s="7"/>
      <c r="U337" s="7"/>
      <c r="V337" s="7"/>
      <c r="W337" s="7"/>
      <c r="X337" s="7"/>
      <c r="Y337" s="7"/>
      <c r="Z337" s="7"/>
      <c r="AA337" s="7"/>
      <c r="AB337" s="7"/>
    </row>
    <row r="338" spans="1:28" s="313" customFormat="1">
      <c r="A338" s="339"/>
      <c r="B338" s="339"/>
      <c r="C338" s="339"/>
      <c r="D338" s="334" t="s">
        <v>56</v>
      </c>
      <c r="E338" s="335">
        <v>55</v>
      </c>
      <c r="F338" s="336">
        <v>286.55672999999996</v>
      </c>
      <c r="G338" s="337">
        <v>2446.1486199999999</v>
      </c>
      <c r="H338" s="337">
        <v>2732.7053500000002</v>
      </c>
      <c r="I338" s="337">
        <v>92321.458889999994</v>
      </c>
      <c r="J338" s="337">
        <v>43173.731189999999</v>
      </c>
      <c r="K338" s="337">
        <v>135495.19008</v>
      </c>
      <c r="L338" s="337">
        <v>71034.727599999998</v>
      </c>
      <c r="M338" s="337">
        <v>33574.532340000005</v>
      </c>
      <c r="N338" s="337">
        <v>104609.25994</v>
      </c>
      <c r="O338" s="337">
        <v>242837.15536999999</v>
      </c>
      <c r="P338" s="337">
        <v>16846.64213</v>
      </c>
      <c r="Q338" s="337">
        <v>206.39195000000001</v>
      </c>
      <c r="R338" s="338">
        <v>17053.034079999998</v>
      </c>
      <c r="S338" s="7"/>
      <c r="T338" s="7"/>
      <c r="U338" s="7"/>
      <c r="V338" s="7"/>
      <c r="W338" s="7"/>
      <c r="X338" s="7"/>
      <c r="Y338" s="7"/>
      <c r="Z338" s="7"/>
      <c r="AA338" s="7"/>
      <c r="AB338" s="7"/>
    </row>
    <row r="339" spans="1:28" s="313" customFormat="1">
      <c r="A339" s="339"/>
      <c r="B339" s="334" t="s">
        <v>17</v>
      </c>
      <c r="C339" s="334" t="s">
        <v>281</v>
      </c>
      <c r="D339" s="334" t="s">
        <v>282</v>
      </c>
      <c r="E339" s="335">
        <v>112</v>
      </c>
      <c r="F339" s="336">
        <v>599.68580000000009</v>
      </c>
      <c r="G339" s="337">
        <v>0</v>
      </c>
      <c r="H339" s="337">
        <v>599.68580000000009</v>
      </c>
      <c r="I339" s="337">
        <v>5714.5187300000007</v>
      </c>
      <c r="J339" s="337">
        <v>1100.76376</v>
      </c>
      <c r="K339" s="337">
        <v>6815.2824900000005</v>
      </c>
      <c r="L339" s="337">
        <v>1474.5585900000001</v>
      </c>
      <c r="M339" s="337">
        <v>828.82961999999998</v>
      </c>
      <c r="N339" s="337">
        <v>2303.3882100000001</v>
      </c>
      <c r="O339" s="337">
        <v>9718.3564999999999</v>
      </c>
      <c r="P339" s="337">
        <v>36948.090270000001</v>
      </c>
      <c r="Q339" s="337">
        <v>6.6744300000000001</v>
      </c>
      <c r="R339" s="338">
        <v>36954.7647</v>
      </c>
      <c r="S339" s="7"/>
      <c r="T339" s="7"/>
      <c r="U339" s="7"/>
      <c r="V339" s="7"/>
      <c r="W339" s="7"/>
      <c r="X339" s="7"/>
      <c r="Y339" s="7"/>
      <c r="Z339" s="7"/>
      <c r="AA339" s="7"/>
      <c r="AB339" s="7"/>
    </row>
    <row r="340" spans="1:28" s="313" customFormat="1">
      <c r="A340" s="339"/>
      <c r="B340" s="334" t="s">
        <v>21</v>
      </c>
      <c r="C340" s="334" t="s">
        <v>21</v>
      </c>
      <c r="D340" s="334" t="s">
        <v>21</v>
      </c>
      <c r="E340" s="335">
        <v>28</v>
      </c>
      <c r="F340" s="336">
        <v>6254.2812000000004</v>
      </c>
      <c r="G340" s="337">
        <v>3940.11238</v>
      </c>
      <c r="H340" s="337">
        <v>10194.39358</v>
      </c>
      <c r="I340" s="337">
        <v>26363.439460000001</v>
      </c>
      <c r="J340" s="337">
        <v>4821.9710999999998</v>
      </c>
      <c r="K340" s="337">
        <v>31185.41056</v>
      </c>
      <c r="L340" s="337">
        <v>27001.297350000001</v>
      </c>
      <c r="M340" s="337">
        <v>13213.45717</v>
      </c>
      <c r="N340" s="337">
        <v>40214.754520000002</v>
      </c>
      <c r="O340" s="337">
        <v>81594.558659999995</v>
      </c>
      <c r="P340" s="337">
        <v>368541.48708999995</v>
      </c>
      <c r="Q340" s="337">
        <v>446.00110999999998</v>
      </c>
      <c r="R340" s="338">
        <v>368987.48819999996</v>
      </c>
      <c r="S340" s="7"/>
      <c r="T340" s="7"/>
      <c r="U340" s="7"/>
      <c r="V340" s="7"/>
      <c r="W340" s="7"/>
      <c r="X340" s="7"/>
      <c r="Y340" s="7"/>
      <c r="Z340" s="7"/>
      <c r="AA340" s="7"/>
      <c r="AB340" s="7"/>
    </row>
    <row r="341" spans="1:28" s="313" customFormat="1">
      <c r="A341" s="339"/>
      <c r="B341" s="339"/>
      <c r="C341" s="334" t="s">
        <v>296</v>
      </c>
      <c r="D341" s="334" t="s">
        <v>296</v>
      </c>
      <c r="E341" s="335">
        <v>46</v>
      </c>
      <c r="F341" s="336">
        <v>2151.4771000000001</v>
      </c>
      <c r="G341" s="337">
        <v>2449.6205399999999</v>
      </c>
      <c r="H341" s="337">
        <v>4601.09764</v>
      </c>
      <c r="I341" s="337">
        <v>20197.094440000001</v>
      </c>
      <c r="J341" s="337">
        <v>6025.7169999999996</v>
      </c>
      <c r="K341" s="337">
        <v>26222.811440000001</v>
      </c>
      <c r="L341" s="337">
        <v>7112.3677400000006</v>
      </c>
      <c r="M341" s="337">
        <v>2585.73045</v>
      </c>
      <c r="N341" s="337">
        <v>9698.0981899999988</v>
      </c>
      <c r="O341" s="337">
        <v>40522.007270000002</v>
      </c>
      <c r="P341" s="337">
        <v>173374.41078999999</v>
      </c>
      <c r="Q341" s="337">
        <v>42.71255</v>
      </c>
      <c r="R341" s="338">
        <v>173417.12333999999</v>
      </c>
      <c r="S341" s="7"/>
      <c r="T341" s="7"/>
      <c r="U341" s="7"/>
      <c r="V341" s="7"/>
      <c r="W341" s="7"/>
      <c r="X341" s="7"/>
      <c r="Y341" s="7"/>
      <c r="Z341" s="7"/>
      <c r="AA341" s="7"/>
      <c r="AB341" s="7"/>
    </row>
    <row r="342" spans="1:28" s="313" customFormat="1">
      <c r="A342" s="339"/>
      <c r="B342" s="334" t="s">
        <v>22</v>
      </c>
      <c r="C342" s="334" t="s">
        <v>299</v>
      </c>
      <c r="D342" s="334" t="s">
        <v>300</v>
      </c>
      <c r="E342" s="335">
        <v>85</v>
      </c>
      <c r="F342" s="336">
        <v>4.8812799999999994</v>
      </c>
      <c r="G342" s="337">
        <v>8.5609699999999993</v>
      </c>
      <c r="H342" s="337">
        <v>13.44225</v>
      </c>
      <c r="I342" s="337">
        <v>24079.56134</v>
      </c>
      <c r="J342" s="337">
        <v>3461.7412899999999</v>
      </c>
      <c r="K342" s="337">
        <v>27541.302629999998</v>
      </c>
      <c r="L342" s="337">
        <v>4141.2555299999995</v>
      </c>
      <c r="M342" s="337">
        <v>1984.36445</v>
      </c>
      <c r="N342" s="337">
        <v>6125.6199800000004</v>
      </c>
      <c r="O342" s="337">
        <v>33680.364860000001</v>
      </c>
      <c r="P342" s="337">
        <v>46318.43232</v>
      </c>
      <c r="Q342" s="337">
        <v>32.470599999999997</v>
      </c>
      <c r="R342" s="338">
        <v>46350.90292</v>
      </c>
      <c r="S342" s="7"/>
      <c r="T342" s="7"/>
      <c r="U342" s="7"/>
      <c r="V342" s="7"/>
      <c r="W342" s="7"/>
      <c r="X342" s="7"/>
      <c r="Y342" s="7"/>
      <c r="Z342" s="7"/>
      <c r="AA342" s="7"/>
      <c r="AB342" s="7"/>
    </row>
    <row r="343" spans="1:28" s="313" customFormat="1">
      <c r="A343" s="339"/>
      <c r="B343" s="334" t="s">
        <v>301</v>
      </c>
      <c r="C343" s="334" t="s">
        <v>301</v>
      </c>
      <c r="D343" s="334" t="s">
        <v>307</v>
      </c>
      <c r="E343" s="335">
        <v>114</v>
      </c>
      <c r="F343" s="336">
        <v>0</v>
      </c>
      <c r="G343" s="337">
        <v>0</v>
      </c>
      <c r="H343" s="337">
        <v>0</v>
      </c>
      <c r="I343" s="337">
        <v>2640.46425</v>
      </c>
      <c r="J343" s="337">
        <v>299.41167999999999</v>
      </c>
      <c r="K343" s="337">
        <v>2939.8759300000002</v>
      </c>
      <c r="L343" s="337">
        <v>1067.6488400000001</v>
      </c>
      <c r="M343" s="337">
        <v>324.57481999999999</v>
      </c>
      <c r="N343" s="337">
        <v>1392.2236599999999</v>
      </c>
      <c r="O343" s="337">
        <v>4332.0995899999998</v>
      </c>
      <c r="P343" s="337">
        <v>35105.361229999995</v>
      </c>
      <c r="Q343" s="337">
        <v>2.3912600000000004</v>
      </c>
      <c r="R343" s="338">
        <v>35107.752489999999</v>
      </c>
      <c r="S343" s="7"/>
      <c r="T343" s="7"/>
      <c r="U343" s="7"/>
      <c r="V343" s="7"/>
      <c r="W343" s="7"/>
      <c r="X343" s="7"/>
      <c r="Y343" s="7"/>
      <c r="Z343" s="7"/>
      <c r="AA343" s="7"/>
      <c r="AB343" s="7"/>
    </row>
    <row r="344" spans="1:28" s="313" customFormat="1">
      <c r="A344" s="339"/>
      <c r="B344" s="334" t="s">
        <v>24</v>
      </c>
      <c r="C344" s="334" t="s">
        <v>24</v>
      </c>
      <c r="D344" s="334" t="s">
        <v>24</v>
      </c>
      <c r="E344" s="335">
        <v>64</v>
      </c>
      <c r="F344" s="336">
        <v>2.1543200000000002</v>
      </c>
      <c r="G344" s="337">
        <v>19.51277</v>
      </c>
      <c r="H344" s="337">
        <v>21.667090000000002</v>
      </c>
      <c r="I344" s="337">
        <v>20072.382320000001</v>
      </c>
      <c r="J344" s="337">
        <v>4196.3684699999994</v>
      </c>
      <c r="K344" s="337">
        <v>24268.750789999998</v>
      </c>
      <c r="L344" s="337">
        <v>8512.2050399999989</v>
      </c>
      <c r="M344" s="337">
        <v>3472.27781</v>
      </c>
      <c r="N344" s="337">
        <v>11984.48285</v>
      </c>
      <c r="O344" s="337">
        <v>36274.900729999994</v>
      </c>
      <c r="P344" s="337">
        <v>26288.461739999999</v>
      </c>
      <c r="Q344" s="337">
        <v>29.521699999999999</v>
      </c>
      <c r="R344" s="338">
        <v>26317.98344</v>
      </c>
      <c r="S344" s="7"/>
      <c r="T344" s="7"/>
      <c r="U344" s="7"/>
      <c r="V344" s="7"/>
      <c r="W344" s="7"/>
      <c r="X344" s="7"/>
      <c r="Y344" s="7"/>
      <c r="Z344" s="7"/>
      <c r="AA344" s="7"/>
      <c r="AB344" s="7"/>
    </row>
    <row r="345" spans="1:28" s="313" customFormat="1">
      <c r="A345" s="339"/>
      <c r="B345" s="334" t="s">
        <v>26</v>
      </c>
      <c r="C345" s="334" t="s">
        <v>310</v>
      </c>
      <c r="D345" s="334" t="s">
        <v>312</v>
      </c>
      <c r="E345" s="335">
        <v>121</v>
      </c>
      <c r="F345" s="336">
        <v>0</v>
      </c>
      <c r="G345" s="337">
        <v>0</v>
      </c>
      <c r="H345" s="337">
        <v>0</v>
      </c>
      <c r="I345" s="337">
        <v>373.69454999999999</v>
      </c>
      <c r="J345" s="337">
        <v>36.857309999999998</v>
      </c>
      <c r="K345" s="337">
        <v>410.55185999999998</v>
      </c>
      <c r="L345" s="337">
        <v>0</v>
      </c>
      <c r="M345" s="337">
        <v>7.3540000000000001</v>
      </c>
      <c r="N345" s="337">
        <v>7.3540000000000001</v>
      </c>
      <c r="O345" s="337">
        <v>417.90585999999996</v>
      </c>
      <c r="P345" s="337">
        <v>31462.77216</v>
      </c>
      <c r="Q345" s="337">
        <v>0.27614</v>
      </c>
      <c r="R345" s="338">
        <v>31463.048300000002</v>
      </c>
      <c r="S345" s="7"/>
      <c r="T345" s="7"/>
      <c r="U345" s="7"/>
      <c r="V345" s="7"/>
      <c r="W345" s="7"/>
      <c r="X345" s="7"/>
      <c r="Y345" s="7"/>
      <c r="Z345" s="7"/>
      <c r="AA345" s="7"/>
      <c r="AB345" s="7"/>
    </row>
    <row r="346" spans="1:28" s="313" customFormat="1">
      <c r="A346" s="334" t="s">
        <v>315</v>
      </c>
      <c r="B346" s="334" t="s">
        <v>3</v>
      </c>
      <c r="C346" s="334" t="s">
        <v>202</v>
      </c>
      <c r="D346" s="334" t="s">
        <v>203</v>
      </c>
      <c r="E346" s="335">
        <v>79</v>
      </c>
      <c r="F346" s="336">
        <v>3377.7555600000001</v>
      </c>
      <c r="G346" s="337">
        <v>970.21298999999999</v>
      </c>
      <c r="H346" s="337">
        <v>4347.9685499999996</v>
      </c>
      <c r="I346" s="337">
        <v>18969.141339999998</v>
      </c>
      <c r="J346" s="337">
        <v>4763.8002100000003</v>
      </c>
      <c r="K346" s="337">
        <v>23732.94155</v>
      </c>
      <c r="L346" s="337">
        <v>12829.679300000002</v>
      </c>
      <c r="M346" s="337">
        <v>3574.3522400000002</v>
      </c>
      <c r="N346" s="337">
        <v>16404.03154</v>
      </c>
      <c r="O346" s="337">
        <v>44484.941639999997</v>
      </c>
      <c r="P346" s="337">
        <v>10050.094550000002</v>
      </c>
      <c r="Q346" s="337">
        <v>335.77118000000002</v>
      </c>
      <c r="R346" s="338">
        <v>10385.865730000001</v>
      </c>
      <c r="S346" s="7"/>
      <c r="T346" s="7"/>
      <c r="U346" s="7"/>
      <c r="V346" s="7"/>
      <c r="W346" s="7"/>
      <c r="X346" s="7"/>
      <c r="Y346" s="7"/>
      <c r="Z346" s="7"/>
      <c r="AA346" s="7"/>
      <c r="AB346" s="7"/>
    </row>
    <row r="347" spans="1:28" s="313" customFormat="1">
      <c r="A347" s="339"/>
      <c r="B347" s="334" t="s">
        <v>5</v>
      </c>
      <c r="C347" s="334" t="s">
        <v>5</v>
      </c>
      <c r="D347" s="334" t="s">
        <v>5</v>
      </c>
      <c r="E347" s="335">
        <v>89</v>
      </c>
      <c r="F347" s="336">
        <v>276572.98456999997</v>
      </c>
      <c r="G347" s="337">
        <v>15362.54593</v>
      </c>
      <c r="H347" s="337">
        <v>291935.53049999999</v>
      </c>
      <c r="I347" s="337">
        <v>35001.133299999994</v>
      </c>
      <c r="J347" s="337">
        <v>9785.2436099999995</v>
      </c>
      <c r="K347" s="337">
        <v>44786.376909999999</v>
      </c>
      <c r="L347" s="337">
        <v>18354.70909</v>
      </c>
      <c r="M347" s="337">
        <v>19891.549850000003</v>
      </c>
      <c r="N347" s="337">
        <v>38246.25894</v>
      </c>
      <c r="O347" s="337">
        <v>374968.16635000001</v>
      </c>
      <c r="P347" s="337">
        <v>12415.461630000002</v>
      </c>
      <c r="Q347" s="337">
        <v>933.69660999999996</v>
      </c>
      <c r="R347" s="338">
        <v>13349.158240000001</v>
      </c>
      <c r="S347" s="7"/>
      <c r="T347" s="7"/>
      <c r="U347" s="7"/>
      <c r="V347" s="7"/>
      <c r="W347" s="7"/>
      <c r="X347" s="7"/>
      <c r="Y347" s="7"/>
      <c r="Z347" s="7"/>
      <c r="AA347" s="7"/>
      <c r="AB347" s="7"/>
    </row>
    <row r="348" spans="1:28" s="313" customFormat="1">
      <c r="A348" s="339"/>
      <c r="B348" s="339"/>
      <c r="C348" s="339"/>
      <c r="D348" s="334" t="s">
        <v>207</v>
      </c>
      <c r="E348" s="335">
        <v>55</v>
      </c>
      <c r="F348" s="336">
        <v>11442.016720000001</v>
      </c>
      <c r="G348" s="337">
        <v>4511.5101500000001</v>
      </c>
      <c r="H348" s="337">
        <v>15953.52687</v>
      </c>
      <c r="I348" s="337">
        <v>30785.517100000001</v>
      </c>
      <c r="J348" s="337">
        <v>9836.2930299999989</v>
      </c>
      <c r="K348" s="337">
        <v>40621.810130000005</v>
      </c>
      <c r="L348" s="337">
        <v>23426.643070000002</v>
      </c>
      <c r="M348" s="337">
        <v>12137.29306</v>
      </c>
      <c r="N348" s="337">
        <v>35563.936130000002</v>
      </c>
      <c r="O348" s="337">
        <v>92139.273130000001</v>
      </c>
      <c r="P348" s="337">
        <v>21831.55327</v>
      </c>
      <c r="Q348" s="337">
        <v>355.68025</v>
      </c>
      <c r="R348" s="338">
        <v>22187.233519999998</v>
      </c>
      <c r="S348" s="7"/>
      <c r="T348" s="7"/>
      <c r="U348" s="7"/>
      <c r="V348" s="7"/>
      <c r="W348" s="7"/>
      <c r="X348" s="7"/>
      <c r="Y348" s="7"/>
      <c r="Z348" s="7"/>
      <c r="AA348" s="7"/>
      <c r="AB348" s="7"/>
    </row>
    <row r="349" spans="1:28" s="313" customFormat="1">
      <c r="A349" s="339"/>
      <c r="B349" s="334" t="s">
        <v>7</v>
      </c>
      <c r="C349" s="334" t="s">
        <v>7</v>
      </c>
      <c r="D349" s="334" t="s">
        <v>7</v>
      </c>
      <c r="E349" s="335">
        <v>47</v>
      </c>
      <c r="F349" s="336">
        <v>2952.7708700000003</v>
      </c>
      <c r="G349" s="337">
        <v>347.89326</v>
      </c>
      <c r="H349" s="337">
        <v>3300.6641300000001</v>
      </c>
      <c r="I349" s="337">
        <v>17831.408090000001</v>
      </c>
      <c r="J349" s="337">
        <v>1821.2469099999998</v>
      </c>
      <c r="K349" s="337">
        <v>19652.654999999999</v>
      </c>
      <c r="L349" s="337">
        <v>15492.135410000001</v>
      </c>
      <c r="M349" s="337">
        <v>3247.1776</v>
      </c>
      <c r="N349" s="337">
        <v>18739.313010000002</v>
      </c>
      <c r="O349" s="337">
        <v>41692.632140000002</v>
      </c>
      <c r="P349" s="337">
        <v>51402.949789999999</v>
      </c>
      <c r="Q349" s="337">
        <v>58.441139999999997</v>
      </c>
      <c r="R349" s="338">
        <v>51461.390930000001</v>
      </c>
      <c r="S349" s="7"/>
      <c r="T349" s="7"/>
      <c r="U349" s="7"/>
      <c r="V349" s="7"/>
      <c r="W349" s="7"/>
      <c r="X349" s="7"/>
      <c r="Y349" s="7"/>
      <c r="Z349" s="7"/>
      <c r="AA349" s="7"/>
      <c r="AB349" s="7"/>
    </row>
    <row r="350" spans="1:28" s="313" customFormat="1">
      <c r="A350" s="339"/>
      <c r="B350" s="334" t="s">
        <v>8</v>
      </c>
      <c r="C350" s="334" t="s">
        <v>223</v>
      </c>
      <c r="D350" s="334" t="s">
        <v>8</v>
      </c>
      <c r="E350" s="335">
        <v>62</v>
      </c>
      <c r="F350" s="336">
        <v>921.27819</v>
      </c>
      <c r="G350" s="337">
        <v>2481.5215600000001</v>
      </c>
      <c r="H350" s="337">
        <v>3402.7997500000001</v>
      </c>
      <c r="I350" s="337">
        <v>25304.01698</v>
      </c>
      <c r="J350" s="337">
        <v>6271.5313099999994</v>
      </c>
      <c r="K350" s="337">
        <v>31575.548289999999</v>
      </c>
      <c r="L350" s="337">
        <v>18689.969590000001</v>
      </c>
      <c r="M350" s="337">
        <v>5749.8376699999999</v>
      </c>
      <c r="N350" s="337">
        <v>24439.807260000001</v>
      </c>
      <c r="O350" s="337">
        <v>59418.155299999999</v>
      </c>
      <c r="P350" s="337">
        <v>4491.8288300000004</v>
      </c>
      <c r="Q350" s="337">
        <v>572.94193000000007</v>
      </c>
      <c r="R350" s="338">
        <v>5064.7707599999994</v>
      </c>
      <c r="S350" s="7"/>
      <c r="T350" s="7"/>
      <c r="U350" s="7"/>
      <c r="V350" s="7"/>
      <c r="W350" s="7"/>
      <c r="X350" s="7"/>
      <c r="Y350" s="7"/>
      <c r="Z350" s="7"/>
      <c r="AA350" s="7"/>
      <c r="AB350" s="7"/>
    </row>
    <row r="351" spans="1:28" s="313" customFormat="1">
      <c r="A351" s="339"/>
      <c r="B351" s="339"/>
      <c r="C351" s="339"/>
      <c r="D351" s="334" t="s">
        <v>224</v>
      </c>
      <c r="E351" s="335">
        <v>5</v>
      </c>
      <c r="F351" s="336">
        <v>25974.48085</v>
      </c>
      <c r="G351" s="337">
        <v>13735.79436</v>
      </c>
      <c r="H351" s="337">
        <v>39710.27521</v>
      </c>
      <c r="I351" s="337">
        <v>21836.47784</v>
      </c>
      <c r="J351" s="337">
        <v>7600.7540199999994</v>
      </c>
      <c r="K351" s="337">
        <v>29437.23186</v>
      </c>
      <c r="L351" s="337">
        <v>19081.409299999999</v>
      </c>
      <c r="M351" s="337">
        <v>25325.121039999998</v>
      </c>
      <c r="N351" s="337">
        <v>44406.530340000005</v>
      </c>
      <c r="O351" s="337">
        <v>113554.03740999999</v>
      </c>
      <c r="P351" s="337">
        <v>54220.191749999998</v>
      </c>
      <c r="Q351" s="337">
        <v>3968.1188099999999</v>
      </c>
      <c r="R351" s="338">
        <v>58188.310560000005</v>
      </c>
      <c r="S351" s="7"/>
      <c r="T351" s="7"/>
      <c r="U351" s="7"/>
      <c r="V351" s="7"/>
      <c r="W351" s="7"/>
      <c r="X351" s="7"/>
      <c r="Y351" s="7"/>
      <c r="Z351" s="7"/>
      <c r="AA351" s="7"/>
      <c r="AB351" s="7"/>
    </row>
    <row r="352" spans="1:28" s="313" customFormat="1">
      <c r="A352" s="339"/>
      <c r="B352" s="334" t="s">
        <v>9</v>
      </c>
      <c r="C352" s="334" t="s">
        <v>9</v>
      </c>
      <c r="D352" s="334" t="s">
        <v>9</v>
      </c>
      <c r="E352" s="335">
        <v>98</v>
      </c>
      <c r="F352" s="336">
        <v>1520.29107</v>
      </c>
      <c r="G352" s="337">
        <v>479.97429</v>
      </c>
      <c r="H352" s="337">
        <v>2000.2653600000001</v>
      </c>
      <c r="I352" s="337">
        <v>23653.40423</v>
      </c>
      <c r="J352" s="337">
        <v>11931.143300000002</v>
      </c>
      <c r="K352" s="337">
        <v>35584.547530000003</v>
      </c>
      <c r="L352" s="337">
        <v>13640.50207</v>
      </c>
      <c r="M352" s="337">
        <v>6126.08968</v>
      </c>
      <c r="N352" s="337">
        <v>19766.59175</v>
      </c>
      <c r="O352" s="337">
        <v>57351.404640000001</v>
      </c>
      <c r="P352" s="337">
        <v>286.61471</v>
      </c>
      <c r="Q352" s="337">
        <v>1.0098799999999999</v>
      </c>
      <c r="R352" s="338">
        <v>287.62459000000001</v>
      </c>
      <c r="S352" s="7"/>
      <c r="T352" s="7"/>
      <c r="U352" s="7"/>
      <c r="V352" s="7"/>
      <c r="W352" s="7"/>
      <c r="X352" s="7"/>
      <c r="Y352" s="7"/>
      <c r="Z352" s="7"/>
      <c r="AA352" s="7"/>
      <c r="AB352" s="7"/>
    </row>
    <row r="353" spans="1:28" s="313" customFormat="1">
      <c r="A353" s="339"/>
      <c r="B353" s="339"/>
      <c r="C353" s="339"/>
      <c r="D353" s="334" t="s">
        <v>228</v>
      </c>
      <c r="E353" s="335">
        <v>93</v>
      </c>
      <c r="F353" s="336">
        <v>4223.2226600000004</v>
      </c>
      <c r="G353" s="337">
        <v>1099.6275600000001</v>
      </c>
      <c r="H353" s="337">
        <v>5322.8502199999994</v>
      </c>
      <c r="I353" s="337">
        <v>24125.926489999998</v>
      </c>
      <c r="J353" s="337">
        <v>10265.02765</v>
      </c>
      <c r="K353" s="337">
        <v>34390.954140000002</v>
      </c>
      <c r="L353" s="337">
        <v>16349.593989999999</v>
      </c>
      <c r="M353" s="337">
        <v>13883.36814</v>
      </c>
      <c r="N353" s="337">
        <v>30232.96213</v>
      </c>
      <c r="O353" s="337">
        <v>69946.766489999995</v>
      </c>
      <c r="P353" s="337">
        <v>6669.6487999999999</v>
      </c>
      <c r="Q353" s="337">
        <v>0.21142</v>
      </c>
      <c r="R353" s="338">
        <v>6669.8602199999996</v>
      </c>
      <c r="S353" s="7"/>
      <c r="T353" s="7"/>
      <c r="U353" s="7"/>
      <c r="V353" s="7"/>
      <c r="W353" s="7"/>
      <c r="X353" s="7"/>
      <c r="Y353" s="7"/>
      <c r="Z353" s="7"/>
      <c r="AA353" s="7"/>
      <c r="AB353" s="7"/>
    </row>
    <row r="354" spans="1:28" s="313" customFormat="1">
      <c r="A354" s="339"/>
      <c r="B354" s="334" t="s">
        <v>12</v>
      </c>
      <c r="C354" s="334" t="s">
        <v>236</v>
      </c>
      <c r="D354" s="334" t="s">
        <v>237</v>
      </c>
      <c r="E354" s="335">
        <v>53</v>
      </c>
      <c r="F354" s="336">
        <v>7071.9890999999998</v>
      </c>
      <c r="G354" s="337">
        <v>253.99198000000001</v>
      </c>
      <c r="H354" s="337">
        <v>7325.9810800000005</v>
      </c>
      <c r="I354" s="337">
        <v>13784.77104</v>
      </c>
      <c r="J354" s="337">
        <v>1312.8991699999999</v>
      </c>
      <c r="K354" s="337">
        <v>15097.67021</v>
      </c>
      <c r="L354" s="337">
        <v>13676.24071</v>
      </c>
      <c r="M354" s="337">
        <v>1518.52846</v>
      </c>
      <c r="N354" s="337">
        <v>15194.76917</v>
      </c>
      <c r="O354" s="337">
        <v>37618.420460000001</v>
      </c>
      <c r="P354" s="337">
        <v>2223.6372200000001</v>
      </c>
      <c r="Q354" s="337">
        <v>0.14892</v>
      </c>
      <c r="R354" s="338">
        <v>2223.7861400000002</v>
      </c>
      <c r="S354" s="7"/>
      <c r="T354" s="7"/>
      <c r="U354" s="7"/>
      <c r="V354" s="7"/>
      <c r="W354" s="7"/>
      <c r="X354" s="7"/>
      <c r="Y354" s="7"/>
      <c r="Z354" s="7"/>
      <c r="AA354" s="7"/>
      <c r="AB354" s="7"/>
    </row>
    <row r="355" spans="1:28" s="313" customFormat="1">
      <c r="A355" s="339"/>
      <c r="B355" s="339"/>
      <c r="C355" s="334" t="s">
        <v>12</v>
      </c>
      <c r="D355" s="334" t="s">
        <v>12</v>
      </c>
      <c r="E355" s="335">
        <v>45</v>
      </c>
      <c r="F355" s="336">
        <v>22843.028280000002</v>
      </c>
      <c r="G355" s="337">
        <v>13117.46508</v>
      </c>
      <c r="H355" s="337">
        <v>35960.49336</v>
      </c>
      <c r="I355" s="337">
        <v>47864.553329999995</v>
      </c>
      <c r="J355" s="337">
        <v>15447.19693</v>
      </c>
      <c r="K355" s="337">
        <v>63311.750260000001</v>
      </c>
      <c r="L355" s="337">
        <v>43339.747640000001</v>
      </c>
      <c r="M355" s="337">
        <v>22514.31554</v>
      </c>
      <c r="N355" s="337">
        <v>65854.063179999997</v>
      </c>
      <c r="O355" s="337">
        <v>165126.30680000002</v>
      </c>
      <c r="P355" s="337">
        <v>7779.9204500000005</v>
      </c>
      <c r="Q355" s="337">
        <v>3010.5490800000002</v>
      </c>
      <c r="R355" s="338">
        <v>10790.469529999998</v>
      </c>
      <c r="S355" s="7"/>
      <c r="T355" s="7"/>
      <c r="U355" s="7"/>
      <c r="V355" s="7"/>
      <c r="W355" s="7"/>
      <c r="X355" s="7"/>
      <c r="Y355" s="7"/>
      <c r="Z355" s="7"/>
      <c r="AA355" s="7"/>
      <c r="AB355" s="7"/>
    </row>
    <row r="356" spans="1:28" s="313" customFormat="1">
      <c r="A356" s="339"/>
      <c r="B356" s="334" t="s">
        <v>241</v>
      </c>
      <c r="C356" s="334" t="s">
        <v>244</v>
      </c>
      <c r="D356" s="334" t="s">
        <v>244</v>
      </c>
      <c r="E356" s="335">
        <v>66</v>
      </c>
      <c r="F356" s="336">
        <v>8929.51</v>
      </c>
      <c r="G356" s="337">
        <v>2246.5793799999997</v>
      </c>
      <c r="H356" s="337">
        <v>11176.089380000001</v>
      </c>
      <c r="I356" s="337">
        <v>22378.55358</v>
      </c>
      <c r="J356" s="337">
        <v>2760.7806800000003</v>
      </c>
      <c r="K356" s="337">
        <v>25139.334260000003</v>
      </c>
      <c r="L356" s="337">
        <v>18692.902469999997</v>
      </c>
      <c r="M356" s="337">
        <v>8402.0960500000001</v>
      </c>
      <c r="N356" s="337">
        <v>27094.998520000001</v>
      </c>
      <c r="O356" s="337">
        <v>63410.422159999995</v>
      </c>
      <c r="P356" s="337">
        <v>20603.205460000001</v>
      </c>
      <c r="Q356" s="337">
        <v>0.13237000000000002</v>
      </c>
      <c r="R356" s="338">
        <v>20603.337829999997</v>
      </c>
      <c r="S356" s="7"/>
      <c r="T356" s="7"/>
      <c r="U356" s="7"/>
      <c r="V356" s="7"/>
      <c r="W356" s="7"/>
      <c r="X356" s="7"/>
      <c r="Y356" s="7"/>
      <c r="Z356" s="7"/>
      <c r="AA356" s="7"/>
      <c r="AB356" s="7"/>
    </row>
    <row r="357" spans="1:28" s="313" customFormat="1">
      <c r="A357" s="339"/>
      <c r="B357" s="334" t="s">
        <v>14</v>
      </c>
      <c r="C357" s="334" t="s">
        <v>255</v>
      </c>
      <c r="D357" s="334" t="s">
        <v>255</v>
      </c>
      <c r="E357" s="335">
        <v>24</v>
      </c>
      <c r="F357" s="336">
        <v>20737.64056</v>
      </c>
      <c r="G357" s="337">
        <v>83355.095010000005</v>
      </c>
      <c r="H357" s="337">
        <v>104092.73556999999</v>
      </c>
      <c r="I357" s="337">
        <v>55496.835370000001</v>
      </c>
      <c r="J357" s="337">
        <v>10648.703800000001</v>
      </c>
      <c r="K357" s="337">
        <v>66145.539170000004</v>
      </c>
      <c r="L357" s="337">
        <v>22576.303510000002</v>
      </c>
      <c r="M357" s="337">
        <v>24650.476329999998</v>
      </c>
      <c r="N357" s="337">
        <v>47226.779840000003</v>
      </c>
      <c r="O357" s="337">
        <v>217465.05458000003</v>
      </c>
      <c r="P357" s="337">
        <v>36701.783859999996</v>
      </c>
      <c r="Q357" s="337">
        <v>1368.07258</v>
      </c>
      <c r="R357" s="338">
        <v>38069.856439999996</v>
      </c>
      <c r="S357" s="7"/>
      <c r="T357" s="7"/>
      <c r="U357" s="7"/>
      <c r="V357" s="7"/>
      <c r="W357" s="7"/>
      <c r="X357" s="7"/>
      <c r="Y357" s="7"/>
      <c r="Z357" s="7"/>
      <c r="AA357" s="7"/>
      <c r="AB357" s="7"/>
    </row>
    <row r="358" spans="1:28" s="313" customFormat="1">
      <c r="A358" s="339"/>
      <c r="B358" s="339"/>
      <c r="C358" s="339"/>
      <c r="D358" s="339"/>
      <c r="E358" s="340">
        <v>81</v>
      </c>
      <c r="F358" s="341">
        <v>6435.8171299999995</v>
      </c>
      <c r="G358" s="342">
        <v>1287.4812199999999</v>
      </c>
      <c r="H358" s="342">
        <v>7723.29835</v>
      </c>
      <c r="I358" s="342">
        <v>36399.704429999998</v>
      </c>
      <c r="J358" s="342">
        <v>7608.0956500000002</v>
      </c>
      <c r="K358" s="342">
        <v>44007.800080000001</v>
      </c>
      <c r="L358" s="342">
        <v>28007.775140000002</v>
      </c>
      <c r="M358" s="342">
        <v>25291.08382</v>
      </c>
      <c r="N358" s="342">
        <v>53298.858959999998</v>
      </c>
      <c r="O358" s="342">
        <v>105029.95739</v>
      </c>
      <c r="P358" s="342">
        <v>6452.2884199999999</v>
      </c>
      <c r="Q358" s="342">
        <v>251.01916</v>
      </c>
      <c r="R358" s="343">
        <v>6703.3075799999997</v>
      </c>
      <c r="S358" s="7"/>
      <c r="T358" s="7"/>
      <c r="U358" s="7"/>
      <c r="V358" s="7"/>
      <c r="W358" s="7"/>
      <c r="X358" s="7"/>
      <c r="Y358" s="7"/>
      <c r="Z358" s="7"/>
      <c r="AA358" s="7"/>
      <c r="AB358" s="7"/>
    </row>
    <row r="359" spans="1:28" s="313" customFormat="1">
      <c r="A359" s="339"/>
      <c r="B359" s="334" t="s">
        <v>15</v>
      </c>
      <c r="C359" s="334" t="s">
        <v>258</v>
      </c>
      <c r="D359" s="334" t="s">
        <v>258</v>
      </c>
      <c r="E359" s="335">
        <v>38</v>
      </c>
      <c r="F359" s="336">
        <v>12452.337509999999</v>
      </c>
      <c r="G359" s="337">
        <v>1026.8243499999999</v>
      </c>
      <c r="H359" s="337">
        <v>13479.16186</v>
      </c>
      <c r="I359" s="337">
        <v>21500.390299999999</v>
      </c>
      <c r="J359" s="337">
        <v>7371.8048399999998</v>
      </c>
      <c r="K359" s="337">
        <v>28872.19514</v>
      </c>
      <c r="L359" s="337">
        <v>19864.592089999998</v>
      </c>
      <c r="M359" s="337">
        <v>12599.179900000001</v>
      </c>
      <c r="N359" s="337">
        <v>32463.771989999997</v>
      </c>
      <c r="O359" s="337">
        <v>74815.128989999997</v>
      </c>
      <c r="P359" s="337">
        <v>56351.638899999998</v>
      </c>
      <c r="Q359" s="337">
        <v>10.813319999999999</v>
      </c>
      <c r="R359" s="338">
        <v>56362.452219999999</v>
      </c>
      <c r="S359" s="7"/>
      <c r="T359" s="7"/>
      <c r="U359" s="7"/>
      <c r="V359" s="7"/>
      <c r="W359" s="7"/>
      <c r="X359" s="7"/>
      <c r="Y359" s="7"/>
      <c r="Z359" s="7"/>
      <c r="AA359" s="7"/>
      <c r="AB359" s="7"/>
    </row>
    <row r="360" spans="1:28" s="313" customFormat="1">
      <c r="A360" s="339"/>
      <c r="B360" s="339"/>
      <c r="C360" s="339"/>
      <c r="D360" s="339"/>
      <c r="E360" s="340">
        <v>110</v>
      </c>
      <c r="F360" s="341">
        <v>2217.2429500000003</v>
      </c>
      <c r="G360" s="342">
        <v>9733.1532899999984</v>
      </c>
      <c r="H360" s="342">
        <v>11950.39624</v>
      </c>
      <c r="I360" s="342">
        <v>13503.473099999999</v>
      </c>
      <c r="J360" s="342">
        <v>2431.39878</v>
      </c>
      <c r="K360" s="342">
        <v>15934.871880000001</v>
      </c>
      <c r="L360" s="342">
        <v>7479.4289100000005</v>
      </c>
      <c r="M360" s="342">
        <v>17259.98214</v>
      </c>
      <c r="N360" s="342">
        <v>24739.411050000002</v>
      </c>
      <c r="O360" s="342">
        <v>52624.679170000003</v>
      </c>
      <c r="P360" s="342">
        <v>5303.9072400000005</v>
      </c>
      <c r="Q360" s="342">
        <v>528.30936999999994</v>
      </c>
      <c r="R360" s="343">
        <v>5832.2166100000004</v>
      </c>
      <c r="S360" s="7"/>
      <c r="T360" s="7"/>
      <c r="U360" s="7"/>
      <c r="V360" s="7"/>
      <c r="W360" s="7"/>
      <c r="X360" s="7"/>
      <c r="Y360" s="7"/>
      <c r="Z360" s="7"/>
      <c r="AA360" s="7"/>
      <c r="AB360" s="7"/>
    </row>
    <row r="361" spans="1:28" s="313" customFormat="1">
      <c r="A361" s="339"/>
      <c r="B361" s="334" t="s">
        <v>16</v>
      </c>
      <c r="C361" s="334" t="s">
        <v>16</v>
      </c>
      <c r="D361" s="334" t="s">
        <v>270</v>
      </c>
      <c r="E361" s="335">
        <v>40</v>
      </c>
      <c r="F361" s="336">
        <v>7303.5744100000002</v>
      </c>
      <c r="G361" s="337">
        <v>1494.3698300000001</v>
      </c>
      <c r="H361" s="337">
        <v>8797.9442400000007</v>
      </c>
      <c r="I361" s="337">
        <v>37193.941780000001</v>
      </c>
      <c r="J361" s="337">
        <v>11883.584699999999</v>
      </c>
      <c r="K361" s="337">
        <v>49077.526479999993</v>
      </c>
      <c r="L361" s="337">
        <v>28553.196989999997</v>
      </c>
      <c r="M361" s="337">
        <v>22419.607889999999</v>
      </c>
      <c r="N361" s="337">
        <v>50972.804880000003</v>
      </c>
      <c r="O361" s="337">
        <v>108848.27559999999</v>
      </c>
      <c r="P361" s="337">
        <v>30041.897809999999</v>
      </c>
      <c r="Q361" s="337">
        <v>4.4328799999999999</v>
      </c>
      <c r="R361" s="338">
        <v>30046.330690000003</v>
      </c>
      <c r="S361" s="7"/>
      <c r="T361" s="7"/>
      <c r="U361" s="7"/>
      <c r="V361" s="7"/>
      <c r="W361" s="7"/>
      <c r="X361" s="7"/>
      <c r="Y361" s="7"/>
      <c r="Z361" s="7"/>
      <c r="AA361" s="7"/>
      <c r="AB361" s="7"/>
    </row>
    <row r="362" spans="1:28" s="313" customFormat="1">
      <c r="A362" s="339"/>
      <c r="B362" s="339"/>
      <c r="C362" s="339"/>
      <c r="D362" s="339"/>
      <c r="E362" s="340">
        <v>64</v>
      </c>
      <c r="F362" s="341">
        <v>358.98221000000001</v>
      </c>
      <c r="G362" s="342">
        <v>392.18734999999998</v>
      </c>
      <c r="H362" s="342">
        <v>751.16956000000005</v>
      </c>
      <c r="I362" s="342">
        <v>32894.465389999998</v>
      </c>
      <c r="J362" s="342">
        <v>8936.8030699999999</v>
      </c>
      <c r="K362" s="342">
        <v>41831.268459999999</v>
      </c>
      <c r="L362" s="342">
        <v>27484.293409999998</v>
      </c>
      <c r="M362" s="342">
        <v>20106.7605</v>
      </c>
      <c r="N362" s="342">
        <v>47591.053909999995</v>
      </c>
      <c r="O362" s="342">
        <v>90173.491930000004</v>
      </c>
      <c r="P362" s="342">
        <v>1501.3478300000002</v>
      </c>
      <c r="Q362" s="342">
        <v>389.50351000000001</v>
      </c>
      <c r="R362" s="343">
        <v>1890.8513400000002</v>
      </c>
      <c r="S362" s="7"/>
      <c r="T362" s="7"/>
      <c r="U362" s="7"/>
      <c r="V362" s="7"/>
      <c r="W362" s="7"/>
      <c r="X362" s="7"/>
      <c r="Y362" s="7"/>
      <c r="Z362" s="7"/>
      <c r="AA362" s="7"/>
      <c r="AB362" s="7"/>
    </row>
    <row r="363" spans="1:28" s="313" customFormat="1">
      <c r="A363" s="339"/>
      <c r="B363" s="339"/>
      <c r="C363" s="339"/>
      <c r="D363" s="334" t="s">
        <v>80</v>
      </c>
      <c r="E363" s="335">
        <v>16</v>
      </c>
      <c r="F363" s="336">
        <v>2058.78658</v>
      </c>
      <c r="G363" s="337">
        <v>5993.1870799999997</v>
      </c>
      <c r="H363" s="337">
        <v>8051.9736600000006</v>
      </c>
      <c r="I363" s="337">
        <v>43787.844619999996</v>
      </c>
      <c r="J363" s="337">
        <v>20437.87025</v>
      </c>
      <c r="K363" s="337">
        <v>64225.714869999996</v>
      </c>
      <c r="L363" s="337">
        <v>40900.81</v>
      </c>
      <c r="M363" s="337">
        <v>36875.379540000002</v>
      </c>
      <c r="N363" s="337">
        <v>77776.189540000007</v>
      </c>
      <c r="O363" s="337">
        <v>150053.87807000001</v>
      </c>
      <c r="P363" s="337">
        <v>4059.36958</v>
      </c>
      <c r="Q363" s="337">
        <v>1811.2657099999999</v>
      </c>
      <c r="R363" s="338">
        <v>5870.6352900000002</v>
      </c>
      <c r="S363" s="7"/>
      <c r="T363" s="7"/>
      <c r="U363" s="7"/>
      <c r="V363" s="7"/>
      <c r="W363" s="7"/>
      <c r="X363" s="7"/>
      <c r="Y363" s="7"/>
      <c r="Z363" s="7"/>
      <c r="AA363" s="7"/>
      <c r="AB363" s="7"/>
    </row>
    <row r="364" spans="1:28" s="313" customFormat="1">
      <c r="A364" s="339"/>
      <c r="B364" s="339"/>
      <c r="C364" s="339"/>
      <c r="D364" s="339"/>
      <c r="E364" s="340">
        <v>30</v>
      </c>
      <c r="F364" s="341">
        <v>7236.9950799999997</v>
      </c>
      <c r="G364" s="342">
        <v>145623.16141999999</v>
      </c>
      <c r="H364" s="342">
        <v>152860.15650000001</v>
      </c>
      <c r="I364" s="342">
        <v>24238.499299999999</v>
      </c>
      <c r="J364" s="342">
        <v>9385.2741999999998</v>
      </c>
      <c r="K364" s="342">
        <v>33623.773500000003</v>
      </c>
      <c r="L364" s="342">
        <v>16769.43316</v>
      </c>
      <c r="M364" s="342">
        <v>21470.556089999998</v>
      </c>
      <c r="N364" s="342">
        <v>38239.989249999999</v>
      </c>
      <c r="O364" s="342">
        <v>224723.91925000001</v>
      </c>
      <c r="P364" s="342">
        <v>1512.8068899999998</v>
      </c>
      <c r="Q364" s="342">
        <v>2051.72775</v>
      </c>
      <c r="R364" s="343">
        <v>3564.5346400000003</v>
      </c>
      <c r="S364" s="7"/>
      <c r="T364" s="7"/>
      <c r="U364" s="7"/>
      <c r="V364" s="7"/>
      <c r="W364" s="7"/>
      <c r="X364" s="7"/>
      <c r="Y364" s="7"/>
      <c r="Z364" s="7"/>
      <c r="AA364" s="7"/>
      <c r="AB364" s="7"/>
    </row>
    <row r="365" spans="1:28" s="313" customFormat="1">
      <c r="A365" s="339"/>
      <c r="B365" s="339"/>
      <c r="C365" s="339"/>
      <c r="D365" s="339"/>
      <c r="E365" s="340">
        <v>50</v>
      </c>
      <c r="F365" s="341">
        <v>3487.7135600000001</v>
      </c>
      <c r="G365" s="342">
        <v>2153.7795499999997</v>
      </c>
      <c r="H365" s="342">
        <v>5641.4931100000003</v>
      </c>
      <c r="I365" s="342">
        <v>31129.803780000002</v>
      </c>
      <c r="J365" s="342">
        <v>21946.08541</v>
      </c>
      <c r="K365" s="342">
        <v>53075.889189999994</v>
      </c>
      <c r="L365" s="342">
        <v>19923.168120000002</v>
      </c>
      <c r="M365" s="342">
        <v>27293.613309999997</v>
      </c>
      <c r="N365" s="342">
        <v>47216.781430000003</v>
      </c>
      <c r="O365" s="342">
        <v>105934.16373</v>
      </c>
      <c r="P365" s="342">
        <v>250.92983999999998</v>
      </c>
      <c r="Q365" s="342">
        <v>0.26289999999999997</v>
      </c>
      <c r="R365" s="343">
        <v>251.19273999999999</v>
      </c>
      <c r="S365" s="7"/>
      <c r="T365" s="7"/>
      <c r="U365" s="7"/>
      <c r="V365" s="7"/>
      <c r="W365" s="7"/>
      <c r="X365" s="7"/>
      <c r="Y365" s="7"/>
      <c r="Z365" s="7"/>
      <c r="AA365" s="7"/>
      <c r="AB365" s="7"/>
    </row>
    <row r="366" spans="1:28" s="313" customFormat="1">
      <c r="A366" s="339"/>
      <c r="B366" s="339"/>
      <c r="C366" s="339"/>
      <c r="D366" s="334" t="s">
        <v>16</v>
      </c>
      <c r="E366" s="335">
        <v>15</v>
      </c>
      <c r="F366" s="336">
        <v>9561.3354600000002</v>
      </c>
      <c r="G366" s="337">
        <v>3815.8692900000001</v>
      </c>
      <c r="H366" s="337">
        <v>13377.204750000001</v>
      </c>
      <c r="I366" s="337">
        <v>59690.703170000001</v>
      </c>
      <c r="J366" s="337">
        <v>9942.7911600000007</v>
      </c>
      <c r="K366" s="337">
        <v>69633.494330000001</v>
      </c>
      <c r="L366" s="337">
        <v>27967.55386</v>
      </c>
      <c r="M366" s="337">
        <v>17480.035690000001</v>
      </c>
      <c r="N366" s="337">
        <v>45447.589549999997</v>
      </c>
      <c r="O366" s="337">
        <v>128458.28863</v>
      </c>
      <c r="P366" s="337">
        <v>28648.86795</v>
      </c>
      <c r="Q366" s="337">
        <v>1451.3136499999998</v>
      </c>
      <c r="R366" s="338">
        <v>30100.1816</v>
      </c>
      <c r="S366" s="7"/>
      <c r="T366" s="7"/>
      <c r="U366" s="7"/>
      <c r="V366" s="7"/>
      <c r="W366" s="7"/>
      <c r="X366" s="7"/>
      <c r="Y366" s="7"/>
      <c r="Z366" s="7"/>
      <c r="AA366" s="7"/>
      <c r="AB366" s="7"/>
    </row>
    <row r="367" spans="1:28" s="313" customFormat="1">
      <c r="A367" s="339"/>
      <c r="B367" s="339"/>
      <c r="C367" s="339"/>
      <c r="D367" s="339"/>
      <c r="E367" s="340">
        <v>32</v>
      </c>
      <c r="F367" s="341">
        <v>19902.88579</v>
      </c>
      <c r="G367" s="342">
        <v>10773.44693</v>
      </c>
      <c r="H367" s="342">
        <v>30676.332719999999</v>
      </c>
      <c r="I367" s="342">
        <v>23335.579460000001</v>
      </c>
      <c r="J367" s="342">
        <v>12338.034220000001</v>
      </c>
      <c r="K367" s="342">
        <v>35673.613680000002</v>
      </c>
      <c r="L367" s="342">
        <v>22684.920180000001</v>
      </c>
      <c r="M367" s="342">
        <v>13238.42109</v>
      </c>
      <c r="N367" s="342">
        <v>35923.341270000004</v>
      </c>
      <c r="O367" s="342">
        <v>102273.28767000001</v>
      </c>
      <c r="P367" s="342">
        <v>11319.77822</v>
      </c>
      <c r="Q367" s="342">
        <v>2346.9675099999999</v>
      </c>
      <c r="R367" s="343">
        <v>13666.745730000001</v>
      </c>
      <c r="S367" s="7"/>
      <c r="T367" s="7"/>
      <c r="U367" s="7"/>
      <c r="V367" s="7"/>
      <c r="W367" s="7"/>
      <c r="X367" s="7"/>
      <c r="Y367" s="7"/>
      <c r="Z367" s="7"/>
      <c r="AA367" s="7"/>
      <c r="AB367" s="7"/>
    </row>
    <row r="368" spans="1:28" s="313" customFormat="1">
      <c r="A368" s="339"/>
      <c r="B368" s="339"/>
      <c r="C368" s="339"/>
      <c r="D368" s="334" t="s">
        <v>59</v>
      </c>
      <c r="E368" s="335">
        <v>14</v>
      </c>
      <c r="F368" s="336">
        <v>5630.7528300000004</v>
      </c>
      <c r="G368" s="337">
        <v>7492.5312400000003</v>
      </c>
      <c r="H368" s="337">
        <v>13123.28407</v>
      </c>
      <c r="I368" s="337">
        <v>29605.872059999998</v>
      </c>
      <c r="J368" s="337">
        <v>8066.1953899999999</v>
      </c>
      <c r="K368" s="337">
        <v>37672.067450000002</v>
      </c>
      <c r="L368" s="337">
        <v>21623.81293</v>
      </c>
      <c r="M368" s="337">
        <v>14560.6842</v>
      </c>
      <c r="N368" s="337">
        <v>36184.497130000003</v>
      </c>
      <c r="O368" s="337">
        <v>86979.84865</v>
      </c>
      <c r="P368" s="337">
        <v>296426.57183999999</v>
      </c>
      <c r="Q368" s="337">
        <v>1051.2786799999999</v>
      </c>
      <c r="R368" s="338">
        <v>297477.85051999998</v>
      </c>
      <c r="S368" s="7"/>
      <c r="T368" s="7"/>
      <c r="U368" s="7"/>
      <c r="V368" s="7"/>
      <c r="W368" s="7"/>
      <c r="X368" s="7"/>
      <c r="Y368" s="7"/>
      <c r="Z368" s="7"/>
      <c r="AA368" s="7"/>
      <c r="AB368" s="7"/>
    </row>
    <row r="369" spans="1:28" s="313" customFormat="1">
      <c r="A369" s="339"/>
      <c r="B369" s="339"/>
      <c r="C369" s="339"/>
      <c r="D369" s="334" t="s">
        <v>60</v>
      </c>
      <c r="E369" s="335">
        <v>35</v>
      </c>
      <c r="F369" s="336">
        <v>3245.7464199999999</v>
      </c>
      <c r="G369" s="337">
        <v>1370.1489299999998</v>
      </c>
      <c r="H369" s="337">
        <v>4615.8953499999998</v>
      </c>
      <c r="I369" s="337">
        <v>36140.223490000004</v>
      </c>
      <c r="J369" s="337">
        <v>5853.2409100000004</v>
      </c>
      <c r="K369" s="337">
        <v>41993.464399999997</v>
      </c>
      <c r="L369" s="337">
        <v>22015.44282</v>
      </c>
      <c r="M369" s="337">
        <v>8830.0426299999999</v>
      </c>
      <c r="N369" s="337">
        <v>30845.48545</v>
      </c>
      <c r="O369" s="337">
        <v>77454.845199999996</v>
      </c>
      <c r="P369" s="337">
        <v>39027.60585</v>
      </c>
      <c r="Q369" s="337">
        <v>871.73067000000003</v>
      </c>
      <c r="R369" s="338">
        <v>39899.336520000004</v>
      </c>
      <c r="S369" s="7"/>
      <c r="T369" s="7"/>
      <c r="U369" s="7"/>
      <c r="V369" s="7"/>
      <c r="W369" s="7"/>
      <c r="X369" s="7"/>
      <c r="Y369" s="7"/>
      <c r="Z369" s="7"/>
      <c r="AA369" s="7"/>
      <c r="AB369" s="7"/>
    </row>
    <row r="370" spans="1:28" s="313" customFormat="1">
      <c r="A370" s="339"/>
      <c r="B370" s="339"/>
      <c r="C370" s="339"/>
      <c r="D370" s="334" t="s">
        <v>273</v>
      </c>
      <c r="E370" s="335">
        <v>67</v>
      </c>
      <c r="F370" s="336">
        <v>1043.66625</v>
      </c>
      <c r="G370" s="337">
        <v>154.62357999999998</v>
      </c>
      <c r="H370" s="337">
        <v>1198.2898300000002</v>
      </c>
      <c r="I370" s="337">
        <v>24891.9863</v>
      </c>
      <c r="J370" s="337">
        <v>9618.5856500000009</v>
      </c>
      <c r="K370" s="337">
        <v>34510.571950000005</v>
      </c>
      <c r="L370" s="337">
        <v>20349.325399999998</v>
      </c>
      <c r="M370" s="337">
        <v>13742.844160000001</v>
      </c>
      <c r="N370" s="337">
        <v>34092.169560000002</v>
      </c>
      <c r="O370" s="337">
        <v>69801.031340000001</v>
      </c>
      <c r="P370" s="337">
        <v>7.98902</v>
      </c>
      <c r="Q370" s="337">
        <v>238.6173</v>
      </c>
      <c r="R370" s="338">
        <v>246.60632000000001</v>
      </c>
      <c r="S370" s="7"/>
      <c r="T370" s="7"/>
      <c r="U370" s="7"/>
      <c r="V370" s="7"/>
      <c r="W370" s="7"/>
      <c r="X370" s="7"/>
      <c r="Y370" s="7"/>
      <c r="Z370" s="7"/>
      <c r="AA370" s="7"/>
      <c r="AB370" s="7"/>
    </row>
    <row r="371" spans="1:28" s="313" customFormat="1">
      <c r="A371" s="339"/>
      <c r="B371" s="339"/>
      <c r="C371" s="339"/>
      <c r="D371" s="334" t="s">
        <v>62</v>
      </c>
      <c r="E371" s="335">
        <v>8</v>
      </c>
      <c r="F371" s="336">
        <v>31070.941139999999</v>
      </c>
      <c r="G371" s="337">
        <v>10941.750830000001</v>
      </c>
      <c r="H371" s="337">
        <v>42012.69197</v>
      </c>
      <c r="I371" s="337">
        <v>44602.74843</v>
      </c>
      <c r="J371" s="337">
        <v>20861.712629999998</v>
      </c>
      <c r="K371" s="337">
        <v>65464.461060000001</v>
      </c>
      <c r="L371" s="337">
        <v>64362.316469999998</v>
      </c>
      <c r="M371" s="337">
        <v>39934.2601</v>
      </c>
      <c r="N371" s="337">
        <v>104296.57656999999</v>
      </c>
      <c r="O371" s="337">
        <v>211773.72959999999</v>
      </c>
      <c r="P371" s="337">
        <v>9710.6237400000009</v>
      </c>
      <c r="Q371" s="337">
        <v>2004.53964</v>
      </c>
      <c r="R371" s="338">
        <v>11715.16338</v>
      </c>
      <c r="S371" s="7"/>
      <c r="T371" s="7"/>
      <c r="U371" s="7"/>
      <c r="V371" s="7"/>
      <c r="W371" s="7"/>
      <c r="X371" s="7"/>
      <c r="Y371" s="7"/>
      <c r="Z371" s="7"/>
      <c r="AA371" s="7"/>
      <c r="AB371" s="7"/>
    </row>
    <row r="372" spans="1:28" s="313" customFormat="1">
      <c r="A372" s="339"/>
      <c r="B372" s="339"/>
      <c r="C372" s="339"/>
      <c r="D372" s="339"/>
      <c r="E372" s="340">
        <v>25</v>
      </c>
      <c r="F372" s="341">
        <v>20197.00301</v>
      </c>
      <c r="G372" s="342">
        <v>14114.60449</v>
      </c>
      <c r="H372" s="342">
        <v>34311.607499999998</v>
      </c>
      <c r="I372" s="342">
        <v>41628.208760000001</v>
      </c>
      <c r="J372" s="342">
        <v>27390.044249999999</v>
      </c>
      <c r="K372" s="342">
        <v>69018.25301</v>
      </c>
      <c r="L372" s="342">
        <v>36332.915700000005</v>
      </c>
      <c r="M372" s="342">
        <v>52947.322319999999</v>
      </c>
      <c r="N372" s="342">
        <v>89280.23801999999</v>
      </c>
      <c r="O372" s="342">
        <v>192610.09852999999</v>
      </c>
      <c r="P372" s="342">
        <v>504.3929</v>
      </c>
      <c r="Q372" s="342">
        <v>8.3392499999999998</v>
      </c>
      <c r="R372" s="343">
        <v>512.73215000000005</v>
      </c>
      <c r="S372" s="7"/>
      <c r="T372" s="7"/>
      <c r="U372" s="7"/>
      <c r="V372" s="7"/>
      <c r="W372" s="7"/>
      <c r="X372" s="7"/>
      <c r="Y372" s="7"/>
      <c r="Z372" s="7"/>
      <c r="AA372" s="7"/>
      <c r="AB372" s="7"/>
    </row>
    <row r="373" spans="1:28" s="313" customFormat="1">
      <c r="A373" s="339"/>
      <c r="B373" s="339"/>
      <c r="C373" s="339"/>
      <c r="D373" s="339"/>
      <c r="E373" s="340">
        <v>108</v>
      </c>
      <c r="F373" s="341">
        <v>1476.4706699999999</v>
      </c>
      <c r="G373" s="342">
        <v>6125.9329699999998</v>
      </c>
      <c r="H373" s="342">
        <v>7602.4036399999995</v>
      </c>
      <c r="I373" s="342">
        <v>31211.413239999998</v>
      </c>
      <c r="J373" s="342">
        <v>13557.35065</v>
      </c>
      <c r="K373" s="342">
        <v>44768.763890000002</v>
      </c>
      <c r="L373" s="342">
        <v>14686.77284</v>
      </c>
      <c r="M373" s="342">
        <v>27382.680329999999</v>
      </c>
      <c r="N373" s="342">
        <v>42069.453170000001</v>
      </c>
      <c r="O373" s="342">
        <v>94440.620699999999</v>
      </c>
      <c r="P373" s="342">
        <v>7528.1111799999999</v>
      </c>
      <c r="Q373" s="342">
        <v>231.6567</v>
      </c>
      <c r="R373" s="343">
        <v>7759.7678800000003</v>
      </c>
      <c r="S373" s="7"/>
      <c r="T373" s="7"/>
      <c r="U373" s="7"/>
      <c r="V373" s="7"/>
      <c r="W373" s="7"/>
      <c r="X373" s="7"/>
      <c r="Y373" s="7"/>
      <c r="Z373" s="7"/>
      <c r="AA373" s="7"/>
      <c r="AB373" s="7"/>
    </row>
    <row r="374" spans="1:28" s="313" customFormat="1">
      <c r="A374" s="339"/>
      <c r="B374" s="339"/>
      <c r="C374" s="339"/>
      <c r="D374" s="334" t="s">
        <v>69</v>
      </c>
      <c r="E374" s="335">
        <v>10</v>
      </c>
      <c r="F374" s="336">
        <v>8247.9177500000005</v>
      </c>
      <c r="G374" s="337">
        <v>6497.4524199999996</v>
      </c>
      <c r="H374" s="337">
        <v>14745.37017</v>
      </c>
      <c r="I374" s="337">
        <v>48719.2474</v>
      </c>
      <c r="J374" s="337">
        <v>21132.724389999999</v>
      </c>
      <c r="K374" s="337">
        <v>69851.971790000011</v>
      </c>
      <c r="L374" s="337">
        <v>38735.403270000003</v>
      </c>
      <c r="M374" s="337">
        <v>28880.756129999998</v>
      </c>
      <c r="N374" s="337">
        <v>67616.159400000004</v>
      </c>
      <c r="O374" s="337">
        <v>152213.50136000002</v>
      </c>
      <c r="P374" s="337">
        <v>577.41479000000004</v>
      </c>
      <c r="Q374" s="337">
        <v>1990.7616599999999</v>
      </c>
      <c r="R374" s="338">
        <v>2568.1764500000004</v>
      </c>
      <c r="S374" s="7"/>
      <c r="T374" s="7"/>
      <c r="U374" s="7"/>
      <c r="V374" s="7"/>
      <c r="W374" s="7"/>
      <c r="X374" s="7"/>
      <c r="Y374" s="7"/>
      <c r="Z374" s="7"/>
      <c r="AA374" s="7"/>
      <c r="AB374" s="7"/>
    </row>
    <row r="375" spans="1:28" s="313" customFormat="1">
      <c r="A375" s="339"/>
      <c r="B375" s="339"/>
      <c r="C375" s="339"/>
      <c r="D375" s="339"/>
      <c r="E375" s="340">
        <v>59</v>
      </c>
      <c r="F375" s="341">
        <v>1240.8436799999999</v>
      </c>
      <c r="G375" s="342">
        <v>1275.14364</v>
      </c>
      <c r="H375" s="342">
        <v>2515.9873199999997</v>
      </c>
      <c r="I375" s="342">
        <v>37882.51801</v>
      </c>
      <c r="J375" s="342">
        <v>23255.082999999999</v>
      </c>
      <c r="K375" s="342">
        <v>61137.601009999998</v>
      </c>
      <c r="L375" s="342">
        <v>27199.394510000002</v>
      </c>
      <c r="M375" s="342">
        <v>41114.235079999999</v>
      </c>
      <c r="N375" s="342">
        <v>68313.629589999997</v>
      </c>
      <c r="O375" s="342">
        <v>131967.21792</v>
      </c>
      <c r="P375" s="342">
        <v>629.69800999999995</v>
      </c>
      <c r="Q375" s="342">
        <v>1606.44849</v>
      </c>
      <c r="R375" s="343">
        <v>2236.1464999999998</v>
      </c>
      <c r="S375" s="7"/>
      <c r="T375" s="7"/>
      <c r="U375" s="7"/>
      <c r="V375" s="7"/>
      <c r="W375" s="7"/>
      <c r="X375" s="7"/>
      <c r="Y375" s="7"/>
      <c r="Z375" s="7"/>
      <c r="AA375" s="7"/>
      <c r="AB375" s="7"/>
    </row>
    <row r="376" spans="1:28" s="313" customFormat="1">
      <c r="A376" s="339"/>
      <c r="B376" s="339"/>
      <c r="C376" s="339"/>
      <c r="D376" s="334" t="s">
        <v>65</v>
      </c>
      <c r="E376" s="335">
        <v>2</v>
      </c>
      <c r="F376" s="336">
        <v>2099935.89029</v>
      </c>
      <c r="G376" s="337">
        <v>1186145.9025599998</v>
      </c>
      <c r="H376" s="337">
        <v>3286081.7928499999</v>
      </c>
      <c r="I376" s="337">
        <v>189243.88115999999</v>
      </c>
      <c r="J376" s="337">
        <v>189214.46691999998</v>
      </c>
      <c r="K376" s="337">
        <v>378458.34807999997</v>
      </c>
      <c r="L376" s="337">
        <v>3533700.88656</v>
      </c>
      <c r="M376" s="337">
        <v>2602642.0782099999</v>
      </c>
      <c r="N376" s="337">
        <v>6136342.9647700004</v>
      </c>
      <c r="O376" s="337">
        <v>9800883.1057000011</v>
      </c>
      <c r="P376" s="337">
        <v>8548503.780890001</v>
      </c>
      <c r="Q376" s="337">
        <v>4752773.7367700003</v>
      </c>
      <c r="R376" s="338">
        <v>13301277.517659999</v>
      </c>
      <c r="S376" s="7"/>
      <c r="T376" s="7"/>
      <c r="U376" s="7"/>
      <c r="V376" s="7"/>
      <c r="W376" s="7"/>
      <c r="X376" s="7"/>
      <c r="Y376" s="7"/>
      <c r="Z376" s="7"/>
      <c r="AA376" s="7"/>
      <c r="AB376" s="7"/>
    </row>
    <row r="377" spans="1:28" s="313" customFormat="1">
      <c r="A377" s="339"/>
      <c r="B377" s="339"/>
      <c r="C377" s="339"/>
      <c r="D377" s="339"/>
      <c r="E377" s="340">
        <v>12</v>
      </c>
      <c r="F377" s="341">
        <v>3029.1828799999998</v>
      </c>
      <c r="G377" s="342">
        <v>12241.11621</v>
      </c>
      <c r="H377" s="342">
        <v>15270.29909</v>
      </c>
      <c r="I377" s="342">
        <v>40622.65077</v>
      </c>
      <c r="J377" s="342">
        <v>20456.40221</v>
      </c>
      <c r="K377" s="342">
        <v>61079.052979999993</v>
      </c>
      <c r="L377" s="342">
        <v>33207.851129999995</v>
      </c>
      <c r="M377" s="342">
        <v>32660.620770000001</v>
      </c>
      <c r="N377" s="342">
        <v>65868.471900000004</v>
      </c>
      <c r="O377" s="342">
        <v>142217.82397</v>
      </c>
      <c r="P377" s="342">
        <v>1440.13139</v>
      </c>
      <c r="Q377" s="342">
        <v>224.68974</v>
      </c>
      <c r="R377" s="343">
        <v>1664.8211299999998</v>
      </c>
      <c r="S377" s="7"/>
      <c r="T377" s="7"/>
      <c r="U377" s="7"/>
      <c r="V377" s="7"/>
      <c r="W377" s="7"/>
      <c r="X377" s="7"/>
      <c r="Y377" s="7"/>
      <c r="Z377" s="7"/>
      <c r="AA377" s="7"/>
      <c r="AB377" s="7"/>
    </row>
    <row r="378" spans="1:28" s="313" customFormat="1">
      <c r="A378" s="339"/>
      <c r="B378" s="339"/>
      <c r="C378" s="339"/>
      <c r="D378" s="339"/>
      <c r="E378" s="340">
        <v>22</v>
      </c>
      <c r="F378" s="341">
        <v>3621.32</v>
      </c>
      <c r="G378" s="342">
        <v>4500.4257900000002</v>
      </c>
      <c r="H378" s="342">
        <v>8121.7457899999999</v>
      </c>
      <c r="I378" s="342">
        <v>25692.416639999999</v>
      </c>
      <c r="J378" s="342">
        <v>23479.306809999998</v>
      </c>
      <c r="K378" s="342">
        <v>49171.723450000005</v>
      </c>
      <c r="L378" s="342">
        <v>23371.68218</v>
      </c>
      <c r="M378" s="342">
        <v>30519.427359999998</v>
      </c>
      <c r="N378" s="342">
        <v>53891.109539999998</v>
      </c>
      <c r="O378" s="342">
        <v>111184.57878</v>
      </c>
      <c r="P378" s="342">
        <v>1255.9833100000001</v>
      </c>
      <c r="Q378" s="342">
        <v>53.563669999999995</v>
      </c>
      <c r="R378" s="343">
        <v>1309.5469800000001</v>
      </c>
      <c r="S378" s="7"/>
      <c r="T378" s="7"/>
      <c r="U378" s="7"/>
      <c r="V378" s="7"/>
      <c r="W378" s="7"/>
      <c r="X378" s="7"/>
      <c r="Y378" s="7"/>
      <c r="Z378" s="7"/>
      <c r="AA378" s="7"/>
      <c r="AB378" s="7"/>
    </row>
    <row r="379" spans="1:28" s="313" customFormat="1">
      <c r="A379" s="339"/>
      <c r="B379" s="339"/>
      <c r="C379" s="339"/>
      <c r="D379" s="339"/>
      <c r="E379" s="340">
        <v>37</v>
      </c>
      <c r="F379" s="341">
        <v>1448.30574</v>
      </c>
      <c r="G379" s="342">
        <v>5648.5493699999997</v>
      </c>
      <c r="H379" s="342">
        <v>7096.8551100000004</v>
      </c>
      <c r="I379" s="342">
        <v>29051.219000000001</v>
      </c>
      <c r="J379" s="342">
        <v>18238.540440000001</v>
      </c>
      <c r="K379" s="342">
        <v>47289.759439999994</v>
      </c>
      <c r="L379" s="342">
        <v>17209.493589999998</v>
      </c>
      <c r="M379" s="342">
        <v>29957.899530000002</v>
      </c>
      <c r="N379" s="342">
        <v>47167.393120000001</v>
      </c>
      <c r="O379" s="342">
        <v>101554.00767000001</v>
      </c>
      <c r="P379" s="342">
        <v>14348.65013</v>
      </c>
      <c r="Q379" s="342">
        <v>4813.0855599999995</v>
      </c>
      <c r="R379" s="343">
        <v>19161.735690000001</v>
      </c>
      <c r="S379" s="7"/>
      <c r="T379" s="7"/>
      <c r="U379" s="7"/>
      <c r="V379" s="7"/>
      <c r="W379" s="7"/>
      <c r="X379" s="7"/>
      <c r="Y379" s="7"/>
      <c r="Z379" s="7"/>
      <c r="AA379" s="7"/>
      <c r="AB379" s="7"/>
    </row>
    <row r="380" spans="1:28" s="313" customFormat="1">
      <c r="A380" s="339"/>
      <c r="B380" s="339"/>
      <c r="C380" s="339"/>
      <c r="D380" s="334" t="s">
        <v>66</v>
      </c>
      <c r="E380" s="335">
        <v>58</v>
      </c>
      <c r="F380" s="336">
        <v>4091.56738</v>
      </c>
      <c r="G380" s="337">
        <v>1046.4200699999999</v>
      </c>
      <c r="H380" s="337">
        <v>5137.9874500000005</v>
      </c>
      <c r="I380" s="337">
        <v>29211.28903</v>
      </c>
      <c r="J380" s="337">
        <v>3618.51629</v>
      </c>
      <c r="K380" s="337">
        <v>32829.805319999999</v>
      </c>
      <c r="L380" s="337">
        <v>17124.35758</v>
      </c>
      <c r="M380" s="337">
        <v>5589.1693600000008</v>
      </c>
      <c r="N380" s="337">
        <v>22713.52694</v>
      </c>
      <c r="O380" s="337">
        <v>60681.319710000003</v>
      </c>
      <c r="P380" s="337">
        <v>5823.4430199999997</v>
      </c>
      <c r="Q380" s="337">
        <v>67.946889999999996</v>
      </c>
      <c r="R380" s="338">
        <v>5891.3899099999999</v>
      </c>
      <c r="S380" s="7"/>
      <c r="T380" s="7"/>
      <c r="U380" s="7"/>
      <c r="V380" s="7"/>
      <c r="W380" s="7"/>
      <c r="X380" s="7"/>
      <c r="Y380" s="7"/>
      <c r="Z380" s="7"/>
      <c r="AA380" s="7"/>
      <c r="AB380" s="7"/>
    </row>
    <row r="381" spans="1:28" s="313" customFormat="1">
      <c r="A381" s="339"/>
      <c r="B381" s="339"/>
      <c r="C381" s="339"/>
      <c r="D381" s="334" t="s">
        <v>274</v>
      </c>
      <c r="E381" s="335">
        <v>9</v>
      </c>
      <c r="F381" s="336">
        <v>3518.3515899999998</v>
      </c>
      <c r="G381" s="337">
        <v>4270.0867500000004</v>
      </c>
      <c r="H381" s="337">
        <v>7788.4383399999997</v>
      </c>
      <c r="I381" s="337">
        <v>23734.882260000002</v>
      </c>
      <c r="J381" s="337">
        <v>4972.0129699999998</v>
      </c>
      <c r="K381" s="337">
        <v>28706.895230000002</v>
      </c>
      <c r="L381" s="337">
        <v>32966.108820000001</v>
      </c>
      <c r="M381" s="337">
        <v>12669.73929</v>
      </c>
      <c r="N381" s="337">
        <v>45635.848109999999</v>
      </c>
      <c r="O381" s="337">
        <v>82131.181680000009</v>
      </c>
      <c r="P381" s="337">
        <v>19730.413280000001</v>
      </c>
      <c r="Q381" s="337">
        <v>5331.8386600000003</v>
      </c>
      <c r="R381" s="338">
        <v>25062.251940000002</v>
      </c>
      <c r="S381" s="7"/>
      <c r="T381" s="7"/>
      <c r="U381" s="7"/>
      <c r="V381" s="7"/>
      <c r="W381" s="7"/>
      <c r="X381" s="7"/>
      <c r="Y381" s="7"/>
      <c r="Z381" s="7"/>
      <c r="AA381" s="7"/>
      <c r="AB381" s="7"/>
    </row>
    <row r="382" spans="1:28" s="313" customFormat="1">
      <c r="A382" s="339"/>
      <c r="B382" s="339"/>
      <c r="C382" s="339"/>
      <c r="D382" s="334" t="s">
        <v>70</v>
      </c>
      <c r="E382" s="335">
        <v>21</v>
      </c>
      <c r="F382" s="336">
        <v>9984.613800000001</v>
      </c>
      <c r="G382" s="337">
        <v>3200.5806299999999</v>
      </c>
      <c r="H382" s="337">
        <v>13185.19443</v>
      </c>
      <c r="I382" s="337">
        <v>53859.878429999997</v>
      </c>
      <c r="J382" s="337">
        <v>17711.75203</v>
      </c>
      <c r="K382" s="337">
        <v>71571.63046</v>
      </c>
      <c r="L382" s="337">
        <v>39004.50675</v>
      </c>
      <c r="M382" s="337">
        <v>30172.152690000003</v>
      </c>
      <c r="N382" s="337">
        <v>69176.659440000003</v>
      </c>
      <c r="O382" s="337">
        <v>153933.48433000001</v>
      </c>
      <c r="P382" s="337">
        <v>16267.451849999999</v>
      </c>
      <c r="Q382" s="337">
        <v>1193.3861499999998</v>
      </c>
      <c r="R382" s="338">
        <v>17460.838</v>
      </c>
      <c r="S382" s="7"/>
      <c r="T382" s="7"/>
      <c r="U382" s="7"/>
      <c r="V382" s="7"/>
      <c r="W382" s="7"/>
      <c r="X382" s="7"/>
      <c r="Y382" s="7"/>
      <c r="Z382" s="7"/>
      <c r="AA382" s="7"/>
      <c r="AB382" s="7"/>
    </row>
    <row r="383" spans="1:28" s="313" customFormat="1">
      <c r="A383" s="339"/>
      <c r="B383" s="339"/>
      <c r="C383" s="339"/>
      <c r="D383" s="334" t="s">
        <v>85</v>
      </c>
      <c r="E383" s="335">
        <v>3</v>
      </c>
      <c r="F383" s="336">
        <v>5895.5383600000005</v>
      </c>
      <c r="G383" s="337">
        <v>10728.765890000001</v>
      </c>
      <c r="H383" s="337">
        <v>16624.304250000001</v>
      </c>
      <c r="I383" s="337">
        <v>38415.835840000007</v>
      </c>
      <c r="J383" s="337">
        <v>10244.25914</v>
      </c>
      <c r="K383" s="337">
        <v>48660.094979999994</v>
      </c>
      <c r="L383" s="337">
        <v>33155.53974</v>
      </c>
      <c r="M383" s="337">
        <v>18256.875530000001</v>
      </c>
      <c r="N383" s="337">
        <v>51412.415270000005</v>
      </c>
      <c r="O383" s="337">
        <v>116696.81449999999</v>
      </c>
      <c r="P383" s="337">
        <v>20168.10511</v>
      </c>
      <c r="Q383" s="337">
        <v>1636.08006</v>
      </c>
      <c r="R383" s="338">
        <v>21804.185170000001</v>
      </c>
      <c r="S383" s="7"/>
      <c r="T383" s="7"/>
      <c r="U383" s="7"/>
      <c r="V383" s="7"/>
      <c r="W383" s="7"/>
      <c r="X383" s="7"/>
      <c r="Y383" s="7"/>
      <c r="Z383" s="7"/>
      <c r="AA383" s="7"/>
      <c r="AB383" s="7"/>
    </row>
    <row r="384" spans="1:28" s="313" customFormat="1">
      <c r="A384" s="339"/>
      <c r="B384" s="339"/>
      <c r="C384" s="339"/>
      <c r="D384" s="339"/>
      <c r="E384" s="340">
        <v>11</v>
      </c>
      <c r="F384" s="341">
        <v>15280.577939999999</v>
      </c>
      <c r="G384" s="342">
        <v>8285.4624500000009</v>
      </c>
      <c r="H384" s="342">
        <v>23566.040390000002</v>
      </c>
      <c r="I384" s="342">
        <v>28774.332149999998</v>
      </c>
      <c r="J384" s="342">
        <v>8269.4848999999995</v>
      </c>
      <c r="K384" s="342">
        <v>37043.817049999998</v>
      </c>
      <c r="L384" s="342">
        <v>16246.271369999999</v>
      </c>
      <c r="M384" s="342">
        <v>11136.392019999999</v>
      </c>
      <c r="N384" s="342">
        <v>27382.663390000002</v>
      </c>
      <c r="O384" s="342">
        <v>87992.520829999994</v>
      </c>
      <c r="P384" s="342">
        <v>15321.498119999998</v>
      </c>
      <c r="Q384" s="342">
        <v>3837.3139200000001</v>
      </c>
      <c r="R384" s="343">
        <v>19158.812040000001</v>
      </c>
      <c r="S384" s="7"/>
      <c r="T384" s="7"/>
      <c r="U384" s="7"/>
      <c r="V384" s="7"/>
      <c r="W384" s="7"/>
      <c r="X384" s="7"/>
      <c r="Y384" s="7"/>
      <c r="Z384" s="7"/>
      <c r="AA384" s="7"/>
      <c r="AB384" s="7"/>
    </row>
    <row r="385" spans="1:28" s="313" customFormat="1">
      <c r="A385" s="339"/>
      <c r="B385" s="339"/>
      <c r="C385" s="339"/>
      <c r="D385" s="334" t="s">
        <v>71</v>
      </c>
      <c r="E385" s="335">
        <v>13</v>
      </c>
      <c r="F385" s="336">
        <v>4173.5252899999996</v>
      </c>
      <c r="G385" s="337">
        <v>3230.3241000000003</v>
      </c>
      <c r="H385" s="337">
        <v>7403.8493899999994</v>
      </c>
      <c r="I385" s="337">
        <v>47779.276829999995</v>
      </c>
      <c r="J385" s="337">
        <v>25214.86894</v>
      </c>
      <c r="K385" s="337">
        <v>72994.145770000003</v>
      </c>
      <c r="L385" s="337">
        <v>34376.479670000001</v>
      </c>
      <c r="M385" s="337">
        <v>42413.308119999994</v>
      </c>
      <c r="N385" s="337">
        <v>76789.787790000002</v>
      </c>
      <c r="O385" s="337">
        <v>157187.78294999999</v>
      </c>
      <c r="P385" s="337">
        <v>8074.3523099999993</v>
      </c>
      <c r="Q385" s="337">
        <v>4.4899899999999997</v>
      </c>
      <c r="R385" s="338">
        <v>8078.8423000000003</v>
      </c>
      <c r="S385" s="7"/>
      <c r="T385" s="7"/>
      <c r="U385" s="7"/>
      <c r="V385" s="7"/>
      <c r="W385" s="7"/>
      <c r="X385" s="7"/>
      <c r="Y385" s="7"/>
      <c r="Z385" s="7"/>
      <c r="AA385" s="7"/>
      <c r="AB385" s="7"/>
    </row>
    <row r="386" spans="1:28" s="313" customFormat="1">
      <c r="A386" s="339"/>
      <c r="B386" s="339"/>
      <c r="C386" s="339"/>
      <c r="D386" s="339"/>
      <c r="E386" s="340">
        <v>39</v>
      </c>
      <c r="F386" s="341">
        <v>7794.7988499999992</v>
      </c>
      <c r="G386" s="342">
        <v>4802.8436500000007</v>
      </c>
      <c r="H386" s="342">
        <v>12597.6425</v>
      </c>
      <c r="I386" s="342">
        <v>36721.489409999995</v>
      </c>
      <c r="J386" s="342">
        <v>20241.530170000002</v>
      </c>
      <c r="K386" s="342">
        <v>56963.01958</v>
      </c>
      <c r="L386" s="342">
        <v>24279.114280000002</v>
      </c>
      <c r="M386" s="342">
        <v>36841.362549999998</v>
      </c>
      <c r="N386" s="342">
        <v>61120.47683</v>
      </c>
      <c r="O386" s="342">
        <v>130681.13890999999</v>
      </c>
      <c r="P386" s="342">
        <v>1461.65795</v>
      </c>
      <c r="Q386" s="342">
        <v>3318.0194200000001</v>
      </c>
      <c r="R386" s="343">
        <v>4779.6773700000003</v>
      </c>
      <c r="S386" s="7"/>
      <c r="T386" s="7"/>
      <c r="U386" s="7"/>
      <c r="V386" s="7"/>
      <c r="W386" s="7"/>
      <c r="X386" s="7"/>
      <c r="Y386" s="7"/>
      <c r="Z386" s="7"/>
      <c r="AA386" s="7"/>
      <c r="AB386" s="7"/>
    </row>
    <row r="387" spans="1:28" s="313" customFormat="1">
      <c r="A387" s="339"/>
      <c r="B387" s="339"/>
      <c r="C387" s="339"/>
      <c r="D387" s="339"/>
      <c r="E387" s="340">
        <v>52</v>
      </c>
      <c r="F387" s="341">
        <v>3398.8587299999999</v>
      </c>
      <c r="G387" s="342">
        <v>2133.4968199999998</v>
      </c>
      <c r="H387" s="342">
        <v>5532.3555500000002</v>
      </c>
      <c r="I387" s="342">
        <v>54272.325250000002</v>
      </c>
      <c r="J387" s="342">
        <v>18380.44772</v>
      </c>
      <c r="K387" s="342">
        <v>72652.772970000005</v>
      </c>
      <c r="L387" s="342">
        <v>39298.032570000003</v>
      </c>
      <c r="M387" s="342">
        <v>33487.354530000004</v>
      </c>
      <c r="N387" s="342">
        <v>72785.387099999993</v>
      </c>
      <c r="O387" s="342">
        <v>150970.51561999999</v>
      </c>
      <c r="P387" s="342">
        <v>5312.4164199999996</v>
      </c>
      <c r="Q387" s="342">
        <v>258.12815999999998</v>
      </c>
      <c r="R387" s="343">
        <v>5570.5445799999998</v>
      </c>
      <c r="S387" s="7"/>
      <c r="T387" s="7"/>
      <c r="U387" s="7"/>
      <c r="V387" s="7"/>
      <c r="W387" s="7"/>
      <c r="X387" s="7"/>
      <c r="Y387" s="7"/>
      <c r="Z387" s="7"/>
      <c r="AA387" s="7"/>
      <c r="AB387" s="7"/>
    </row>
    <row r="388" spans="1:28" s="313" customFormat="1">
      <c r="A388" s="339"/>
      <c r="B388" s="339"/>
      <c r="C388" s="339"/>
      <c r="D388" s="339"/>
      <c r="E388" s="340">
        <v>90</v>
      </c>
      <c r="F388" s="341">
        <v>106.31333000000001</v>
      </c>
      <c r="G388" s="342">
        <v>0.90589999999999993</v>
      </c>
      <c r="H388" s="342">
        <v>107.21923</v>
      </c>
      <c r="I388" s="342">
        <v>26230.606460000003</v>
      </c>
      <c r="J388" s="342">
        <v>8237.3495599999987</v>
      </c>
      <c r="K388" s="342">
        <v>34467.956020000005</v>
      </c>
      <c r="L388" s="342">
        <v>15203.097019999999</v>
      </c>
      <c r="M388" s="342">
        <v>14696.90502</v>
      </c>
      <c r="N388" s="342">
        <v>29900.002039999999</v>
      </c>
      <c r="O388" s="342">
        <v>64475.17729</v>
      </c>
      <c r="P388" s="342">
        <v>435.16559999999998</v>
      </c>
      <c r="Q388" s="342">
        <v>603.25715000000002</v>
      </c>
      <c r="R388" s="343">
        <v>1038.42275</v>
      </c>
      <c r="S388" s="7"/>
      <c r="T388" s="7"/>
      <c r="U388" s="7"/>
      <c r="V388" s="7"/>
      <c r="W388" s="7"/>
      <c r="X388" s="7"/>
      <c r="Y388" s="7"/>
      <c r="Z388" s="7"/>
      <c r="AA388" s="7"/>
      <c r="AB388" s="7"/>
    </row>
    <row r="389" spans="1:28" s="313" customFormat="1">
      <c r="A389" s="339"/>
      <c r="B389" s="339"/>
      <c r="C389" s="339"/>
      <c r="D389" s="339"/>
      <c r="E389" s="340">
        <v>109</v>
      </c>
      <c r="F389" s="341">
        <v>0</v>
      </c>
      <c r="G389" s="342">
        <v>0.7782</v>
      </c>
      <c r="H389" s="342">
        <v>0.7782</v>
      </c>
      <c r="I389" s="342">
        <v>28531.861809999999</v>
      </c>
      <c r="J389" s="342">
        <v>14242.740949999999</v>
      </c>
      <c r="K389" s="342">
        <v>42774.602759999994</v>
      </c>
      <c r="L389" s="342">
        <v>13012.952859999999</v>
      </c>
      <c r="M389" s="342">
        <v>21939.544030000001</v>
      </c>
      <c r="N389" s="342">
        <v>34952.496890000002</v>
      </c>
      <c r="O389" s="342">
        <v>77727.87784999999</v>
      </c>
      <c r="P389" s="342">
        <v>23.419990000000002</v>
      </c>
      <c r="Q389" s="342">
        <v>0</v>
      </c>
      <c r="R389" s="343">
        <v>23.419990000000002</v>
      </c>
      <c r="S389" s="7"/>
      <c r="T389" s="7"/>
      <c r="U389" s="7"/>
      <c r="V389" s="7"/>
      <c r="W389" s="7"/>
      <c r="X389" s="7"/>
      <c r="Y389" s="7"/>
      <c r="Z389" s="7"/>
      <c r="AA389" s="7"/>
      <c r="AB389" s="7"/>
    </row>
    <row r="390" spans="1:28" s="313" customFormat="1">
      <c r="A390" s="339"/>
      <c r="B390" s="339"/>
      <c r="C390" s="339"/>
      <c r="D390" s="339"/>
      <c r="E390" s="340">
        <v>112</v>
      </c>
      <c r="F390" s="341">
        <v>500.35677000000004</v>
      </c>
      <c r="G390" s="342">
        <v>688.71632999999997</v>
      </c>
      <c r="H390" s="342">
        <v>1189.0731000000001</v>
      </c>
      <c r="I390" s="342">
        <v>47884.161719999996</v>
      </c>
      <c r="J390" s="342">
        <v>20017.83034</v>
      </c>
      <c r="K390" s="342">
        <v>67901.992060000004</v>
      </c>
      <c r="L390" s="342">
        <v>39415.658689999997</v>
      </c>
      <c r="M390" s="342">
        <v>18874.007679999999</v>
      </c>
      <c r="N390" s="342">
        <v>58289.666369999999</v>
      </c>
      <c r="O390" s="342">
        <v>127380.73153</v>
      </c>
      <c r="P390" s="342">
        <v>153.61313000000001</v>
      </c>
      <c r="Q390" s="342">
        <v>17.737959999999998</v>
      </c>
      <c r="R390" s="343">
        <v>171.35109</v>
      </c>
      <c r="S390" s="7"/>
      <c r="T390" s="7"/>
      <c r="U390" s="7"/>
      <c r="V390" s="7"/>
      <c r="W390" s="7"/>
      <c r="X390" s="7"/>
      <c r="Y390" s="7"/>
      <c r="Z390" s="7"/>
      <c r="AA390" s="7"/>
      <c r="AB390" s="7"/>
    </row>
    <row r="391" spans="1:28" s="313" customFormat="1">
      <c r="A391" s="339"/>
      <c r="B391" s="339"/>
      <c r="C391" s="339"/>
      <c r="D391" s="334" t="s">
        <v>79</v>
      </c>
      <c r="E391" s="335">
        <v>56</v>
      </c>
      <c r="F391" s="336">
        <v>23218.823969999998</v>
      </c>
      <c r="G391" s="337">
        <v>3629.1377400000001</v>
      </c>
      <c r="H391" s="337">
        <v>26847.96171</v>
      </c>
      <c r="I391" s="337">
        <v>46145.784180000002</v>
      </c>
      <c r="J391" s="337">
        <v>8522.4214400000001</v>
      </c>
      <c r="K391" s="337">
        <v>54668.205620000001</v>
      </c>
      <c r="L391" s="337">
        <v>32126.237860000001</v>
      </c>
      <c r="M391" s="337">
        <v>12191.012570000001</v>
      </c>
      <c r="N391" s="337">
        <v>44317.25043</v>
      </c>
      <c r="O391" s="337">
        <v>125833.41776000001</v>
      </c>
      <c r="P391" s="337">
        <v>9062.8513199999998</v>
      </c>
      <c r="Q391" s="337">
        <v>501.14717999999999</v>
      </c>
      <c r="R391" s="338">
        <v>9563.9984999999997</v>
      </c>
      <c r="S391" s="7"/>
      <c r="T391" s="7"/>
      <c r="U391" s="7"/>
      <c r="V391" s="7"/>
      <c r="W391" s="7"/>
      <c r="X391" s="7"/>
      <c r="Y391" s="7"/>
      <c r="Z391" s="7"/>
      <c r="AA391" s="7"/>
      <c r="AB391" s="7"/>
    </row>
    <row r="392" spans="1:28" s="313" customFormat="1">
      <c r="A392" s="339"/>
      <c r="B392" s="339"/>
      <c r="C392" s="339"/>
      <c r="D392" s="334" t="s">
        <v>55</v>
      </c>
      <c r="E392" s="335">
        <v>70</v>
      </c>
      <c r="F392" s="336">
        <v>84.0261</v>
      </c>
      <c r="G392" s="337">
        <v>42.942689999999999</v>
      </c>
      <c r="H392" s="337">
        <v>126.96879</v>
      </c>
      <c r="I392" s="337">
        <v>19572.215629999999</v>
      </c>
      <c r="J392" s="337">
        <v>3149.9534199999998</v>
      </c>
      <c r="K392" s="337">
        <v>22722.16905</v>
      </c>
      <c r="L392" s="337">
        <v>11497.697199999999</v>
      </c>
      <c r="M392" s="337">
        <v>3600.4960799999999</v>
      </c>
      <c r="N392" s="337">
        <v>15098.19328</v>
      </c>
      <c r="O392" s="337">
        <v>37947.331119999995</v>
      </c>
      <c r="P392" s="337">
        <v>1458.18013</v>
      </c>
      <c r="Q392" s="337">
        <v>40.505800000000001</v>
      </c>
      <c r="R392" s="338">
        <v>1498.6859299999999</v>
      </c>
      <c r="S392" s="7"/>
      <c r="T392" s="7"/>
      <c r="U392" s="7"/>
      <c r="V392" s="7"/>
      <c r="W392" s="7"/>
      <c r="X392" s="7"/>
      <c r="Y392" s="7"/>
      <c r="Z392" s="7"/>
      <c r="AA392" s="7"/>
      <c r="AB392" s="7"/>
    </row>
    <row r="393" spans="1:28" s="313" customFormat="1">
      <c r="A393" s="339"/>
      <c r="B393" s="339"/>
      <c r="C393" s="339"/>
      <c r="D393" s="334" t="s">
        <v>276</v>
      </c>
      <c r="E393" s="335">
        <v>63</v>
      </c>
      <c r="F393" s="336">
        <v>2272.4702400000001</v>
      </c>
      <c r="G393" s="337">
        <v>7856.0189700000001</v>
      </c>
      <c r="H393" s="337">
        <v>10128.489210000002</v>
      </c>
      <c r="I393" s="337">
        <v>31496.654930000001</v>
      </c>
      <c r="J393" s="337">
        <v>12058.5816</v>
      </c>
      <c r="K393" s="337">
        <v>43555.236530000002</v>
      </c>
      <c r="L393" s="337">
        <v>30174.708059999997</v>
      </c>
      <c r="M393" s="337">
        <v>21691.928</v>
      </c>
      <c r="N393" s="337">
        <v>51866.636060000004</v>
      </c>
      <c r="O393" s="337">
        <v>105550.3618</v>
      </c>
      <c r="P393" s="337">
        <v>4926.9730300000001</v>
      </c>
      <c r="Q393" s="337">
        <v>1442.4256</v>
      </c>
      <c r="R393" s="338">
        <v>6369.3986299999997</v>
      </c>
      <c r="S393" s="7"/>
      <c r="T393" s="7"/>
      <c r="U393" s="7"/>
      <c r="V393" s="7"/>
      <c r="W393" s="7"/>
      <c r="X393" s="7"/>
      <c r="Y393" s="7"/>
      <c r="Z393" s="7"/>
      <c r="AA393" s="7"/>
      <c r="AB393" s="7"/>
    </row>
    <row r="394" spans="1:28" s="313" customFormat="1">
      <c r="A394" s="339"/>
      <c r="B394" s="339"/>
      <c r="C394" s="339"/>
      <c r="D394" s="334" t="s">
        <v>56</v>
      </c>
      <c r="E394" s="335">
        <v>44</v>
      </c>
      <c r="F394" s="336">
        <v>6146.5567999999994</v>
      </c>
      <c r="G394" s="337">
        <v>2393.56268</v>
      </c>
      <c r="H394" s="337">
        <v>8540.1194800000012</v>
      </c>
      <c r="I394" s="337">
        <v>40929.583009999995</v>
      </c>
      <c r="J394" s="337">
        <v>6481.1638499999999</v>
      </c>
      <c r="K394" s="337">
        <v>47410.746859999999</v>
      </c>
      <c r="L394" s="337">
        <v>23737.75994</v>
      </c>
      <c r="M394" s="337">
        <v>11177.6759</v>
      </c>
      <c r="N394" s="337">
        <v>34915.435840000006</v>
      </c>
      <c r="O394" s="337">
        <v>90866.302180000013</v>
      </c>
      <c r="P394" s="337">
        <v>572.76456000000007</v>
      </c>
      <c r="Q394" s="337">
        <v>994.12792000000002</v>
      </c>
      <c r="R394" s="338">
        <v>1566.89248</v>
      </c>
      <c r="S394" s="7"/>
      <c r="T394" s="7"/>
      <c r="U394" s="7"/>
      <c r="V394" s="7"/>
      <c r="W394" s="7"/>
      <c r="X394" s="7"/>
      <c r="Y394" s="7"/>
      <c r="Z394" s="7"/>
      <c r="AA394" s="7"/>
      <c r="AB394" s="7"/>
    </row>
    <row r="395" spans="1:28" s="313" customFormat="1">
      <c r="A395" s="339"/>
      <c r="B395" s="339"/>
      <c r="C395" s="339"/>
      <c r="D395" s="339"/>
      <c r="E395" s="340">
        <v>74</v>
      </c>
      <c r="F395" s="341">
        <v>629.03381000000002</v>
      </c>
      <c r="G395" s="342">
        <v>654.58516000000009</v>
      </c>
      <c r="H395" s="342">
        <v>1283.61897</v>
      </c>
      <c r="I395" s="342">
        <v>24511.636999999999</v>
      </c>
      <c r="J395" s="342">
        <v>4467.9639900000002</v>
      </c>
      <c r="K395" s="342">
        <v>28979.600989999999</v>
      </c>
      <c r="L395" s="342">
        <v>12531.0517</v>
      </c>
      <c r="M395" s="342">
        <v>5601.2475300000006</v>
      </c>
      <c r="N395" s="342">
        <v>18132.299230000001</v>
      </c>
      <c r="O395" s="342">
        <v>48395.519189999999</v>
      </c>
      <c r="P395" s="342">
        <v>8257.3518600000007</v>
      </c>
      <c r="Q395" s="342">
        <v>258.42374999999998</v>
      </c>
      <c r="R395" s="343">
        <v>8515.7756099999988</v>
      </c>
      <c r="S395" s="7"/>
      <c r="T395" s="7"/>
      <c r="U395" s="7"/>
      <c r="V395" s="7"/>
      <c r="W395" s="7"/>
      <c r="X395" s="7"/>
      <c r="Y395" s="7"/>
      <c r="Z395" s="7"/>
      <c r="AA395" s="7"/>
      <c r="AB395" s="7"/>
    </row>
    <row r="396" spans="1:28" s="313" customFormat="1">
      <c r="A396" s="339"/>
      <c r="B396" s="339"/>
      <c r="C396" s="339"/>
      <c r="D396" s="339"/>
      <c r="E396" s="340">
        <v>107</v>
      </c>
      <c r="F396" s="341">
        <v>59.742470000000004</v>
      </c>
      <c r="G396" s="342">
        <v>66.630440000000007</v>
      </c>
      <c r="H396" s="342">
        <v>126.37291</v>
      </c>
      <c r="I396" s="342">
        <v>16390.429050000002</v>
      </c>
      <c r="J396" s="342">
        <v>5636.1797699999997</v>
      </c>
      <c r="K396" s="342">
        <v>22026.608820000001</v>
      </c>
      <c r="L396" s="342">
        <v>13940.738090000001</v>
      </c>
      <c r="M396" s="342">
        <v>25159.066170000002</v>
      </c>
      <c r="N396" s="342">
        <v>39099.804259999997</v>
      </c>
      <c r="O396" s="342">
        <v>61252.785990000004</v>
      </c>
      <c r="P396" s="342">
        <v>0.16</v>
      </c>
      <c r="Q396" s="342">
        <v>0.20224</v>
      </c>
      <c r="R396" s="343">
        <v>0.36224000000000001</v>
      </c>
      <c r="S396" s="7"/>
      <c r="T396" s="7"/>
      <c r="U396" s="7"/>
      <c r="V396" s="7"/>
      <c r="W396" s="7"/>
      <c r="X396" s="7"/>
      <c r="Y396" s="7"/>
      <c r="Z396" s="7"/>
      <c r="AA396" s="7"/>
      <c r="AB396" s="7"/>
    </row>
    <row r="397" spans="1:28" s="313" customFormat="1">
      <c r="A397" s="339"/>
      <c r="B397" s="339"/>
      <c r="C397" s="339"/>
      <c r="D397" s="334" t="s">
        <v>54</v>
      </c>
      <c r="E397" s="335">
        <v>96</v>
      </c>
      <c r="F397" s="336">
        <v>2341.4515999999999</v>
      </c>
      <c r="G397" s="337">
        <v>8650.6996400000007</v>
      </c>
      <c r="H397" s="337">
        <v>10992.151240000001</v>
      </c>
      <c r="I397" s="337">
        <v>22218.764370000001</v>
      </c>
      <c r="J397" s="337">
        <v>8572.7325199999996</v>
      </c>
      <c r="K397" s="337">
        <v>30791.496890000002</v>
      </c>
      <c r="L397" s="337">
        <v>13683.99705</v>
      </c>
      <c r="M397" s="337">
        <v>12582.82998</v>
      </c>
      <c r="N397" s="337">
        <v>26266.82703</v>
      </c>
      <c r="O397" s="337">
        <v>68050.475160000002</v>
      </c>
      <c r="P397" s="337">
        <v>46369.133219999996</v>
      </c>
      <c r="Q397" s="337">
        <v>943.05971</v>
      </c>
      <c r="R397" s="338">
        <v>47312.192929999997</v>
      </c>
      <c r="S397" s="7"/>
      <c r="T397" s="7"/>
      <c r="U397" s="7"/>
      <c r="V397" s="7"/>
      <c r="W397" s="7"/>
      <c r="X397" s="7"/>
      <c r="Y397" s="7"/>
      <c r="Z397" s="7"/>
      <c r="AA397" s="7"/>
      <c r="AB397" s="7"/>
    </row>
    <row r="398" spans="1:28" s="313" customFormat="1">
      <c r="A398" s="339"/>
      <c r="B398" s="339"/>
      <c r="C398" s="339"/>
      <c r="D398" s="334" t="s">
        <v>72</v>
      </c>
      <c r="E398" s="335">
        <v>69</v>
      </c>
      <c r="F398" s="336">
        <v>1149.8660500000001</v>
      </c>
      <c r="G398" s="337">
        <v>1044.40048</v>
      </c>
      <c r="H398" s="337">
        <v>2194.2665299999999</v>
      </c>
      <c r="I398" s="337">
        <v>39365.146649999995</v>
      </c>
      <c r="J398" s="337">
        <v>10828.782279999999</v>
      </c>
      <c r="K398" s="337">
        <v>50193.928930000002</v>
      </c>
      <c r="L398" s="337">
        <v>19055.134819999999</v>
      </c>
      <c r="M398" s="337">
        <v>10354.553830000001</v>
      </c>
      <c r="N398" s="337">
        <v>29409.68865</v>
      </c>
      <c r="O398" s="337">
        <v>81797.884109999999</v>
      </c>
      <c r="P398" s="337">
        <v>4641.0866799999994</v>
      </c>
      <c r="Q398" s="337">
        <v>149.59816000000001</v>
      </c>
      <c r="R398" s="338">
        <v>4790.6848399999999</v>
      </c>
      <c r="S398" s="7"/>
      <c r="T398" s="7"/>
      <c r="U398" s="7"/>
      <c r="V398" s="7"/>
      <c r="W398" s="7"/>
      <c r="X398" s="7"/>
      <c r="Y398" s="7"/>
      <c r="Z398" s="7"/>
      <c r="AA398" s="7"/>
      <c r="AB398" s="7"/>
    </row>
    <row r="399" spans="1:28" s="313" customFormat="1">
      <c r="A399" s="339"/>
      <c r="B399" s="334" t="s">
        <v>17</v>
      </c>
      <c r="C399" s="334" t="s">
        <v>281</v>
      </c>
      <c r="D399" s="334" t="s">
        <v>282</v>
      </c>
      <c r="E399" s="335">
        <v>82</v>
      </c>
      <c r="F399" s="336">
        <v>9740.0158100000008</v>
      </c>
      <c r="G399" s="337">
        <v>10305.73143</v>
      </c>
      <c r="H399" s="337">
        <v>20045.747239999997</v>
      </c>
      <c r="I399" s="337">
        <v>13216.567150000001</v>
      </c>
      <c r="J399" s="337">
        <v>2132.8420000000001</v>
      </c>
      <c r="K399" s="337">
        <v>15349.409149999999</v>
      </c>
      <c r="L399" s="337">
        <v>9906.8467200000014</v>
      </c>
      <c r="M399" s="337">
        <v>2743.6834900000003</v>
      </c>
      <c r="N399" s="337">
        <v>12650.530210000001</v>
      </c>
      <c r="O399" s="337">
        <v>48045.686600000001</v>
      </c>
      <c r="P399" s="337">
        <v>4623.4006500000005</v>
      </c>
      <c r="Q399" s="337">
        <v>0.22172</v>
      </c>
      <c r="R399" s="338">
        <v>4623.62237</v>
      </c>
      <c r="S399" s="7"/>
      <c r="T399" s="7"/>
      <c r="U399" s="7"/>
      <c r="V399" s="7"/>
      <c r="W399" s="7"/>
      <c r="X399" s="7"/>
      <c r="Y399" s="7"/>
      <c r="Z399" s="7"/>
      <c r="AA399" s="7"/>
      <c r="AB399" s="7"/>
    </row>
    <row r="400" spans="1:28" s="313" customFormat="1">
      <c r="A400" s="339"/>
      <c r="B400" s="334" t="s">
        <v>21</v>
      </c>
      <c r="C400" s="334" t="s">
        <v>21</v>
      </c>
      <c r="D400" s="334" t="s">
        <v>294</v>
      </c>
      <c r="E400" s="335">
        <v>100</v>
      </c>
      <c r="F400" s="336">
        <v>2026.74612</v>
      </c>
      <c r="G400" s="337">
        <v>8456.1458599999987</v>
      </c>
      <c r="H400" s="337">
        <v>10482.89198</v>
      </c>
      <c r="I400" s="337">
        <v>13955.9233</v>
      </c>
      <c r="J400" s="337">
        <v>1158.7293100000002</v>
      </c>
      <c r="K400" s="337">
        <v>15114.652609999999</v>
      </c>
      <c r="L400" s="337">
        <v>7454.8894700000001</v>
      </c>
      <c r="M400" s="337">
        <v>3566.2169900000004</v>
      </c>
      <c r="N400" s="337">
        <v>11021.106460000001</v>
      </c>
      <c r="O400" s="337">
        <v>36618.65105</v>
      </c>
      <c r="P400" s="337">
        <v>9913.6590699999997</v>
      </c>
      <c r="Q400" s="337">
        <v>725.13086999999996</v>
      </c>
      <c r="R400" s="338">
        <v>10638.789939999999</v>
      </c>
      <c r="S400" s="7"/>
      <c r="T400" s="7"/>
      <c r="U400" s="7"/>
      <c r="V400" s="7"/>
      <c r="W400" s="7"/>
      <c r="X400" s="7"/>
      <c r="Y400" s="7"/>
      <c r="Z400" s="7"/>
      <c r="AA400" s="7"/>
      <c r="AB400" s="7"/>
    </row>
    <row r="401" spans="1:28" s="313" customFormat="1">
      <c r="A401" s="339"/>
      <c r="B401" s="339"/>
      <c r="C401" s="339"/>
      <c r="D401" s="334" t="s">
        <v>21</v>
      </c>
      <c r="E401" s="335">
        <v>43</v>
      </c>
      <c r="F401" s="336">
        <v>23546.735370000002</v>
      </c>
      <c r="G401" s="337">
        <v>3006.56358</v>
      </c>
      <c r="H401" s="337">
        <v>26553.29895</v>
      </c>
      <c r="I401" s="337">
        <v>25571.213250000001</v>
      </c>
      <c r="J401" s="337">
        <v>5355.7925300000006</v>
      </c>
      <c r="K401" s="337">
        <v>30927.00578</v>
      </c>
      <c r="L401" s="337">
        <v>18140.855879999999</v>
      </c>
      <c r="M401" s="337">
        <v>16087.932769999999</v>
      </c>
      <c r="N401" s="337">
        <v>34228.788649999995</v>
      </c>
      <c r="O401" s="337">
        <v>91709.093379999991</v>
      </c>
      <c r="P401" s="337">
        <v>52255.559000000001</v>
      </c>
      <c r="Q401" s="337">
        <v>863.6078</v>
      </c>
      <c r="R401" s="338">
        <v>53119.166799999999</v>
      </c>
      <c r="S401" s="7"/>
      <c r="T401" s="7"/>
      <c r="U401" s="7"/>
      <c r="V401" s="7"/>
      <c r="W401" s="7"/>
      <c r="X401" s="7"/>
      <c r="Y401" s="7"/>
      <c r="Z401" s="7"/>
      <c r="AA401" s="7"/>
      <c r="AB401" s="7"/>
    </row>
    <row r="402" spans="1:28" s="313" customFormat="1">
      <c r="A402" s="339"/>
      <c r="B402" s="339"/>
      <c r="C402" s="334" t="s">
        <v>296</v>
      </c>
      <c r="D402" s="334" t="s">
        <v>296</v>
      </c>
      <c r="E402" s="335">
        <v>73</v>
      </c>
      <c r="F402" s="336">
        <v>397.51395000000002</v>
      </c>
      <c r="G402" s="337">
        <v>91.615169999999992</v>
      </c>
      <c r="H402" s="337">
        <v>489.12912</v>
      </c>
      <c r="I402" s="337">
        <v>6850.7501099999999</v>
      </c>
      <c r="J402" s="337">
        <v>1044.3835999999999</v>
      </c>
      <c r="K402" s="337">
        <v>7895.1337100000001</v>
      </c>
      <c r="L402" s="337">
        <v>3960.9765899999998</v>
      </c>
      <c r="M402" s="337">
        <v>2190.4927400000001</v>
      </c>
      <c r="N402" s="337">
        <v>6151.4693299999999</v>
      </c>
      <c r="O402" s="337">
        <v>14535.73216</v>
      </c>
      <c r="P402" s="337">
        <v>30409.122930000001</v>
      </c>
      <c r="Q402" s="337">
        <v>2.8088899999999999</v>
      </c>
      <c r="R402" s="338">
        <v>30411.931820000002</v>
      </c>
      <c r="S402" s="7"/>
      <c r="T402" s="7"/>
      <c r="U402" s="7"/>
      <c r="V402" s="7"/>
      <c r="W402" s="7"/>
      <c r="X402" s="7"/>
      <c r="Y402" s="7"/>
      <c r="Z402" s="7"/>
      <c r="AA402" s="7"/>
      <c r="AB402" s="7"/>
    </row>
    <row r="403" spans="1:28" s="313" customFormat="1">
      <c r="A403" s="339"/>
      <c r="B403" s="334" t="s">
        <v>22</v>
      </c>
      <c r="C403" s="334" t="s">
        <v>299</v>
      </c>
      <c r="D403" s="334" t="s">
        <v>300</v>
      </c>
      <c r="E403" s="335">
        <v>76</v>
      </c>
      <c r="F403" s="336">
        <v>29234.551449999999</v>
      </c>
      <c r="G403" s="337">
        <v>2694.1934999999999</v>
      </c>
      <c r="H403" s="337">
        <v>31928.74495</v>
      </c>
      <c r="I403" s="337">
        <v>23180.53944</v>
      </c>
      <c r="J403" s="337">
        <v>6066.2373799999996</v>
      </c>
      <c r="K403" s="337">
        <v>29246.776819999999</v>
      </c>
      <c r="L403" s="337">
        <v>9706.5454900000004</v>
      </c>
      <c r="M403" s="337">
        <v>4373.9186200000004</v>
      </c>
      <c r="N403" s="337">
        <v>14080.464109999999</v>
      </c>
      <c r="O403" s="337">
        <v>75255.985879999993</v>
      </c>
      <c r="P403" s="337">
        <v>5329.2386500000002</v>
      </c>
      <c r="Q403" s="337">
        <v>0.19847999999999999</v>
      </c>
      <c r="R403" s="338">
        <v>5329.4371300000003</v>
      </c>
      <c r="S403" s="7"/>
      <c r="T403" s="7"/>
      <c r="U403" s="7"/>
      <c r="V403" s="7"/>
      <c r="W403" s="7"/>
      <c r="X403" s="7"/>
      <c r="Y403" s="7"/>
      <c r="Z403" s="7"/>
      <c r="AA403" s="7"/>
      <c r="AB403" s="7"/>
    </row>
    <row r="404" spans="1:28" s="313" customFormat="1">
      <c r="A404" s="339"/>
      <c r="B404" s="334" t="s">
        <v>301</v>
      </c>
      <c r="C404" s="334" t="s">
        <v>301</v>
      </c>
      <c r="D404" s="334" t="s">
        <v>307</v>
      </c>
      <c r="E404" s="335">
        <v>99</v>
      </c>
      <c r="F404" s="336">
        <v>6635.7045099999996</v>
      </c>
      <c r="G404" s="337">
        <v>471.36437000000001</v>
      </c>
      <c r="H404" s="337">
        <v>7107.0688799999998</v>
      </c>
      <c r="I404" s="337">
        <v>11165.664929999999</v>
      </c>
      <c r="J404" s="337">
        <v>1104.1506299999999</v>
      </c>
      <c r="K404" s="337">
        <v>12269.815560000001</v>
      </c>
      <c r="L404" s="337">
        <v>20878.846450000001</v>
      </c>
      <c r="M404" s="337">
        <v>1365.0990099999999</v>
      </c>
      <c r="N404" s="337">
        <v>22243.945460000003</v>
      </c>
      <c r="O404" s="337">
        <v>41620.829899999997</v>
      </c>
      <c r="P404" s="337">
        <v>6340.5605800000003</v>
      </c>
      <c r="Q404" s="337">
        <v>2.1363400000000001</v>
      </c>
      <c r="R404" s="338">
        <v>6342.6969200000003</v>
      </c>
      <c r="S404" s="7"/>
      <c r="T404" s="7"/>
      <c r="U404" s="7"/>
      <c r="V404" s="7"/>
      <c r="W404" s="7"/>
      <c r="X404" s="7"/>
      <c r="Y404" s="7"/>
      <c r="Z404" s="7"/>
      <c r="AA404" s="7"/>
      <c r="AB404" s="7"/>
    </row>
    <row r="405" spans="1:28" s="313" customFormat="1">
      <c r="A405" s="339"/>
      <c r="B405" s="334" t="s">
        <v>24</v>
      </c>
      <c r="C405" s="334" t="s">
        <v>24</v>
      </c>
      <c r="D405" s="334" t="s">
        <v>24</v>
      </c>
      <c r="E405" s="335">
        <v>68</v>
      </c>
      <c r="F405" s="336">
        <v>10405.042170000001</v>
      </c>
      <c r="G405" s="337">
        <v>3225.5591899999999</v>
      </c>
      <c r="H405" s="337">
        <v>13630.601359999999</v>
      </c>
      <c r="I405" s="337">
        <v>25435.005399999998</v>
      </c>
      <c r="J405" s="337">
        <v>15090.658730000001</v>
      </c>
      <c r="K405" s="337">
        <v>40525.664130000005</v>
      </c>
      <c r="L405" s="337">
        <v>15206.45189</v>
      </c>
      <c r="M405" s="337">
        <v>9670.8268499999995</v>
      </c>
      <c r="N405" s="337">
        <v>24877.278739999998</v>
      </c>
      <c r="O405" s="337">
        <v>79033.54423</v>
      </c>
      <c r="P405" s="337">
        <v>2960.6329000000001</v>
      </c>
      <c r="Q405" s="337">
        <v>2.2730900000000003</v>
      </c>
      <c r="R405" s="338">
        <v>2962.9059900000002</v>
      </c>
      <c r="S405" s="7"/>
      <c r="T405" s="7"/>
      <c r="U405" s="7"/>
      <c r="V405" s="7"/>
      <c r="W405" s="7"/>
      <c r="X405" s="7"/>
      <c r="Y405" s="7"/>
      <c r="Z405" s="7"/>
      <c r="AA405" s="7"/>
      <c r="AB405" s="7"/>
    </row>
    <row r="406" spans="1:28" s="313" customFormat="1">
      <c r="A406" s="339"/>
      <c r="B406" s="334" t="s">
        <v>26</v>
      </c>
      <c r="C406" s="334" t="s">
        <v>310</v>
      </c>
      <c r="D406" s="334" t="s">
        <v>312</v>
      </c>
      <c r="E406" s="335">
        <v>85</v>
      </c>
      <c r="F406" s="336">
        <v>9937.1309700000002</v>
      </c>
      <c r="G406" s="337">
        <v>271.59734000000003</v>
      </c>
      <c r="H406" s="337">
        <v>10208.72831</v>
      </c>
      <c r="I406" s="337">
        <v>12045.52902</v>
      </c>
      <c r="J406" s="337">
        <v>3227.5262799999996</v>
      </c>
      <c r="K406" s="337">
        <v>15273.0553</v>
      </c>
      <c r="L406" s="337">
        <v>6045.09735</v>
      </c>
      <c r="M406" s="337">
        <v>2079.1793200000002</v>
      </c>
      <c r="N406" s="337">
        <v>8124.2766700000002</v>
      </c>
      <c r="O406" s="337">
        <v>33606.060279999998</v>
      </c>
      <c r="P406" s="337">
        <v>8593.2321799999991</v>
      </c>
      <c r="Q406" s="337">
        <v>14.273999999999999</v>
      </c>
      <c r="R406" s="338">
        <v>8607.5061800000003</v>
      </c>
      <c r="S406" s="7"/>
      <c r="T406" s="7"/>
      <c r="U406" s="7"/>
      <c r="V406" s="7"/>
      <c r="W406" s="7"/>
      <c r="X406" s="7"/>
      <c r="Y406" s="7"/>
      <c r="Z406" s="7"/>
      <c r="AA406" s="7"/>
      <c r="AB406" s="7"/>
    </row>
    <row r="407" spans="1:28" s="313" customFormat="1">
      <c r="A407" s="334" t="s">
        <v>316</v>
      </c>
      <c r="B407" s="334" t="s">
        <v>3</v>
      </c>
      <c r="C407" s="334" t="s">
        <v>199</v>
      </c>
      <c r="D407" s="334" t="s">
        <v>199</v>
      </c>
      <c r="E407" s="335">
        <v>143</v>
      </c>
      <c r="F407" s="336">
        <v>10907.5524</v>
      </c>
      <c r="G407" s="337">
        <v>6587.3567999999996</v>
      </c>
      <c r="H407" s="337">
        <v>17494.909199999998</v>
      </c>
      <c r="I407" s="337">
        <v>80632.785669999997</v>
      </c>
      <c r="J407" s="337">
        <v>14628.45138</v>
      </c>
      <c r="K407" s="337">
        <v>95261.237049999996</v>
      </c>
      <c r="L407" s="337">
        <v>43687.285799999998</v>
      </c>
      <c r="M407" s="337">
        <v>12040.736570000001</v>
      </c>
      <c r="N407" s="337">
        <v>55728.022369999999</v>
      </c>
      <c r="O407" s="337">
        <v>168484.16862000001</v>
      </c>
      <c r="P407" s="337">
        <v>217355.79402999999</v>
      </c>
      <c r="Q407" s="337">
        <v>2028.0858700000001</v>
      </c>
      <c r="R407" s="338">
        <v>219383.8799</v>
      </c>
      <c r="S407" s="7"/>
      <c r="T407" s="7"/>
      <c r="U407" s="7"/>
      <c r="V407" s="7"/>
      <c r="W407" s="7"/>
      <c r="X407" s="7"/>
      <c r="Y407" s="7"/>
      <c r="Z407" s="7"/>
      <c r="AA407" s="7"/>
      <c r="AB407" s="7"/>
    </row>
    <row r="408" spans="1:28" s="313" customFormat="1">
      <c r="A408" s="339"/>
      <c r="B408" s="339"/>
      <c r="C408" s="334" t="s">
        <v>202</v>
      </c>
      <c r="D408" s="334" t="s">
        <v>203</v>
      </c>
      <c r="E408" s="335">
        <v>104</v>
      </c>
      <c r="F408" s="336">
        <v>8665.3160500000013</v>
      </c>
      <c r="G408" s="337">
        <v>8401.4434600000004</v>
      </c>
      <c r="H408" s="337">
        <v>17066.75951</v>
      </c>
      <c r="I408" s="337">
        <v>46987.715049999999</v>
      </c>
      <c r="J408" s="337">
        <v>11108.340990000001</v>
      </c>
      <c r="K408" s="337">
        <v>58096.056039999996</v>
      </c>
      <c r="L408" s="337">
        <v>27285.077929999999</v>
      </c>
      <c r="M408" s="337">
        <v>10887.70505</v>
      </c>
      <c r="N408" s="337">
        <v>38172.782979999996</v>
      </c>
      <c r="O408" s="337">
        <v>113335.59853</v>
      </c>
      <c r="P408" s="337">
        <v>243804.32316999999</v>
      </c>
      <c r="Q408" s="337">
        <v>19480.464680000001</v>
      </c>
      <c r="R408" s="338">
        <v>263284.78785000002</v>
      </c>
      <c r="S408" s="7"/>
      <c r="T408" s="7"/>
      <c r="U408" s="7"/>
      <c r="V408" s="7"/>
      <c r="W408" s="7"/>
      <c r="X408" s="7"/>
      <c r="Y408" s="7"/>
      <c r="Z408" s="7"/>
      <c r="AA408" s="7"/>
      <c r="AB408" s="7"/>
    </row>
    <row r="409" spans="1:28" s="313" customFormat="1">
      <c r="A409" s="339"/>
      <c r="B409" s="334" t="s">
        <v>204</v>
      </c>
      <c r="C409" s="334" t="s">
        <v>205</v>
      </c>
      <c r="D409" s="334" t="s">
        <v>205</v>
      </c>
      <c r="E409" s="335">
        <v>383</v>
      </c>
      <c r="F409" s="336">
        <v>7718.3083799999995</v>
      </c>
      <c r="G409" s="337">
        <v>162.86639000000002</v>
      </c>
      <c r="H409" s="337">
        <v>7881.1747699999996</v>
      </c>
      <c r="I409" s="337">
        <v>17160.647840000001</v>
      </c>
      <c r="J409" s="337">
        <v>2489.4124300000003</v>
      </c>
      <c r="K409" s="337">
        <v>19650.060269999998</v>
      </c>
      <c r="L409" s="337">
        <v>4511.6769400000003</v>
      </c>
      <c r="M409" s="337">
        <v>2147.5603099999998</v>
      </c>
      <c r="N409" s="337">
        <v>6659.2372500000001</v>
      </c>
      <c r="O409" s="337">
        <v>34190.472289999998</v>
      </c>
      <c r="P409" s="337">
        <v>69849.077279999998</v>
      </c>
      <c r="Q409" s="337">
        <v>7.1150000000000005E-2</v>
      </c>
      <c r="R409" s="338">
        <v>69849.148430000001</v>
      </c>
      <c r="S409" s="7"/>
      <c r="T409" s="7"/>
      <c r="U409" s="7"/>
      <c r="V409" s="7"/>
      <c r="W409" s="7"/>
      <c r="X409" s="7"/>
      <c r="Y409" s="7"/>
      <c r="Z409" s="7"/>
      <c r="AA409" s="7"/>
      <c r="AB409" s="7"/>
    </row>
    <row r="410" spans="1:28" s="313" customFormat="1">
      <c r="A410" s="339"/>
      <c r="B410" s="334" t="s">
        <v>5</v>
      </c>
      <c r="C410" s="334" t="s">
        <v>5</v>
      </c>
      <c r="D410" s="334" t="s">
        <v>5</v>
      </c>
      <c r="E410" s="335">
        <v>80</v>
      </c>
      <c r="F410" s="336">
        <v>225903.05884000001</v>
      </c>
      <c r="G410" s="337">
        <v>30799.173050000001</v>
      </c>
      <c r="H410" s="337">
        <v>256702.23189</v>
      </c>
      <c r="I410" s="337">
        <v>85562.130219999992</v>
      </c>
      <c r="J410" s="337">
        <v>63465.257720000001</v>
      </c>
      <c r="K410" s="337">
        <v>149027.38793999999</v>
      </c>
      <c r="L410" s="337">
        <v>25245.223140000002</v>
      </c>
      <c r="M410" s="337">
        <v>30232.69354</v>
      </c>
      <c r="N410" s="337">
        <v>55477.916680000002</v>
      </c>
      <c r="O410" s="337">
        <v>461207.53651000001</v>
      </c>
      <c r="P410" s="337">
        <v>352770.48781999998</v>
      </c>
      <c r="Q410" s="337">
        <v>177274.00662999999</v>
      </c>
      <c r="R410" s="338">
        <v>530044.49445</v>
      </c>
      <c r="S410" s="7"/>
      <c r="T410" s="7"/>
      <c r="U410" s="7"/>
      <c r="V410" s="7"/>
      <c r="W410" s="7"/>
      <c r="X410" s="7"/>
      <c r="Y410" s="7"/>
      <c r="Z410" s="7"/>
      <c r="AA410" s="7"/>
      <c r="AB410" s="7"/>
    </row>
    <row r="411" spans="1:28" s="313" customFormat="1">
      <c r="A411" s="339"/>
      <c r="B411" s="339"/>
      <c r="C411" s="339"/>
      <c r="D411" s="339"/>
      <c r="E411" s="340">
        <v>178</v>
      </c>
      <c r="F411" s="341">
        <v>30008.255719999997</v>
      </c>
      <c r="G411" s="342">
        <v>7934.0426500000003</v>
      </c>
      <c r="H411" s="342">
        <v>37942.298369999997</v>
      </c>
      <c r="I411" s="342">
        <v>20652.846710000002</v>
      </c>
      <c r="J411" s="342">
        <v>14949.83174</v>
      </c>
      <c r="K411" s="342">
        <v>35602.678449999999</v>
      </c>
      <c r="L411" s="342">
        <v>10461.784210000002</v>
      </c>
      <c r="M411" s="342">
        <v>9204.4940000000006</v>
      </c>
      <c r="N411" s="342">
        <v>19666.27821</v>
      </c>
      <c r="O411" s="342">
        <v>93211.25503</v>
      </c>
      <c r="P411" s="342">
        <v>202792.89723</v>
      </c>
      <c r="Q411" s="342">
        <v>13763.52161</v>
      </c>
      <c r="R411" s="343">
        <v>216556.41884</v>
      </c>
      <c r="S411" s="7"/>
      <c r="T411" s="7"/>
      <c r="U411" s="7"/>
      <c r="V411" s="7"/>
      <c r="W411" s="7"/>
      <c r="X411" s="7"/>
      <c r="Y411" s="7"/>
      <c r="Z411" s="7"/>
      <c r="AA411" s="7"/>
      <c r="AB411" s="7"/>
    </row>
    <row r="412" spans="1:28" s="313" customFormat="1">
      <c r="A412" s="339"/>
      <c r="B412" s="339"/>
      <c r="C412" s="339"/>
      <c r="D412" s="334" t="s">
        <v>207</v>
      </c>
      <c r="E412" s="335">
        <v>179</v>
      </c>
      <c r="F412" s="336">
        <v>27714.144510000002</v>
      </c>
      <c r="G412" s="337">
        <v>9398.1669600000005</v>
      </c>
      <c r="H412" s="337">
        <v>37112.311470000001</v>
      </c>
      <c r="I412" s="337">
        <v>51535.622670000004</v>
      </c>
      <c r="J412" s="337">
        <v>45178.011590000002</v>
      </c>
      <c r="K412" s="337">
        <v>96713.634260000006</v>
      </c>
      <c r="L412" s="337">
        <v>39512.774130000005</v>
      </c>
      <c r="M412" s="337">
        <v>37264.529069999997</v>
      </c>
      <c r="N412" s="337">
        <v>76777.303200000009</v>
      </c>
      <c r="O412" s="337">
        <v>210603.24893</v>
      </c>
      <c r="P412" s="337">
        <v>210942.31677999999</v>
      </c>
      <c r="Q412" s="337">
        <v>50015.921759999997</v>
      </c>
      <c r="R412" s="338">
        <v>260958.23853999999</v>
      </c>
      <c r="S412" s="7"/>
      <c r="T412" s="7"/>
      <c r="U412" s="7"/>
      <c r="V412" s="7"/>
      <c r="W412" s="7"/>
      <c r="X412" s="7"/>
      <c r="Y412" s="7"/>
      <c r="Z412" s="7"/>
      <c r="AA412" s="7"/>
      <c r="AB412" s="7"/>
    </row>
    <row r="413" spans="1:28" s="313" customFormat="1">
      <c r="A413" s="339"/>
      <c r="B413" s="339"/>
      <c r="C413" s="339"/>
      <c r="D413" s="334" t="s">
        <v>208</v>
      </c>
      <c r="E413" s="335">
        <v>344</v>
      </c>
      <c r="F413" s="336">
        <v>2763.3036400000001</v>
      </c>
      <c r="G413" s="337">
        <v>4170.1891999999998</v>
      </c>
      <c r="H413" s="337">
        <v>6933.4928399999999</v>
      </c>
      <c r="I413" s="337">
        <v>21096.304339999999</v>
      </c>
      <c r="J413" s="337">
        <v>14054.869349999999</v>
      </c>
      <c r="K413" s="337">
        <v>35151.173689999996</v>
      </c>
      <c r="L413" s="337">
        <v>6906.8091699999995</v>
      </c>
      <c r="M413" s="337">
        <v>7356.5672800000002</v>
      </c>
      <c r="N413" s="337">
        <v>14263.37645</v>
      </c>
      <c r="O413" s="337">
        <v>56348.042979999998</v>
      </c>
      <c r="P413" s="337">
        <v>88289.156829999993</v>
      </c>
      <c r="Q413" s="337">
        <v>598.52849000000003</v>
      </c>
      <c r="R413" s="338">
        <v>88887.68531999999</v>
      </c>
      <c r="S413" s="7"/>
      <c r="T413" s="7"/>
      <c r="U413" s="7"/>
      <c r="V413" s="7"/>
      <c r="W413" s="7"/>
      <c r="X413" s="7"/>
      <c r="Y413" s="7"/>
      <c r="Z413" s="7"/>
      <c r="AA413" s="7"/>
      <c r="AB413" s="7"/>
    </row>
    <row r="414" spans="1:28" s="313" customFormat="1">
      <c r="A414" s="339"/>
      <c r="B414" s="339"/>
      <c r="C414" s="339"/>
      <c r="D414" s="334" t="s">
        <v>209</v>
      </c>
      <c r="E414" s="335">
        <v>377</v>
      </c>
      <c r="F414" s="336">
        <v>936.46799999999996</v>
      </c>
      <c r="G414" s="337">
        <v>293.83341999999999</v>
      </c>
      <c r="H414" s="337">
        <v>1230.30142</v>
      </c>
      <c r="I414" s="337">
        <v>21362.01022</v>
      </c>
      <c r="J414" s="337">
        <v>11173.059090000001</v>
      </c>
      <c r="K414" s="337">
        <v>32535.069309999999</v>
      </c>
      <c r="L414" s="337">
        <v>6001.2486900000004</v>
      </c>
      <c r="M414" s="337">
        <v>4047.0545000000002</v>
      </c>
      <c r="N414" s="337">
        <v>10048.303189999999</v>
      </c>
      <c r="O414" s="337">
        <v>43813.673920000001</v>
      </c>
      <c r="P414" s="337">
        <v>77876.382409999991</v>
      </c>
      <c r="Q414" s="337">
        <v>0.29368</v>
      </c>
      <c r="R414" s="338">
        <v>77876.676090000008</v>
      </c>
      <c r="S414" s="7"/>
      <c r="T414" s="7"/>
      <c r="U414" s="7"/>
      <c r="V414" s="7"/>
      <c r="W414" s="7"/>
      <c r="X414" s="7"/>
      <c r="Y414" s="7"/>
      <c r="Z414" s="7"/>
      <c r="AA414" s="7"/>
      <c r="AB414" s="7"/>
    </row>
    <row r="415" spans="1:28" s="313" customFormat="1">
      <c r="A415" s="339"/>
      <c r="B415" s="339"/>
      <c r="C415" s="339"/>
      <c r="D415" s="334" t="s">
        <v>62</v>
      </c>
      <c r="E415" s="335">
        <v>298</v>
      </c>
      <c r="F415" s="336">
        <v>1185.9314299999999</v>
      </c>
      <c r="G415" s="337">
        <v>328.04803999999996</v>
      </c>
      <c r="H415" s="337">
        <v>1513.97947</v>
      </c>
      <c r="I415" s="337">
        <v>22327.96861</v>
      </c>
      <c r="J415" s="337">
        <v>8366.0480299999999</v>
      </c>
      <c r="K415" s="337">
        <v>30694.016640000002</v>
      </c>
      <c r="L415" s="337">
        <v>4164.5760600000003</v>
      </c>
      <c r="M415" s="337">
        <v>3191.9772200000002</v>
      </c>
      <c r="N415" s="337">
        <v>7356.5532800000001</v>
      </c>
      <c r="O415" s="337">
        <v>39564.54939</v>
      </c>
      <c r="P415" s="337">
        <v>100168.19692</v>
      </c>
      <c r="Q415" s="337">
        <v>2003.99891</v>
      </c>
      <c r="R415" s="338">
        <v>102172.19583</v>
      </c>
      <c r="S415" s="7"/>
      <c r="T415" s="7"/>
      <c r="U415" s="7"/>
      <c r="V415" s="7"/>
      <c r="W415" s="7"/>
      <c r="X415" s="7"/>
      <c r="Y415" s="7"/>
      <c r="Z415" s="7"/>
      <c r="AA415" s="7"/>
      <c r="AB415" s="7"/>
    </row>
    <row r="416" spans="1:28" s="313" customFormat="1">
      <c r="A416" s="339"/>
      <c r="B416" s="339"/>
      <c r="C416" s="339"/>
      <c r="D416" s="334" t="s">
        <v>210</v>
      </c>
      <c r="E416" s="335">
        <v>316</v>
      </c>
      <c r="F416" s="336">
        <v>2249.84193</v>
      </c>
      <c r="G416" s="337">
        <v>671.84942000000001</v>
      </c>
      <c r="H416" s="337">
        <v>2921.6913500000001</v>
      </c>
      <c r="I416" s="337">
        <v>24023.86116</v>
      </c>
      <c r="J416" s="337">
        <v>13429.25122</v>
      </c>
      <c r="K416" s="337">
        <v>37453.112380000006</v>
      </c>
      <c r="L416" s="337">
        <v>13645.495339999999</v>
      </c>
      <c r="M416" s="337">
        <v>10558.737080000001</v>
      </c>
      <c r="N416" s="337">
        <v>24204.23242</v>
      </c>
      <c r="O416" s="337">
        <v>64579.03615</v>
      </c>
      <c r="P416" s="337">
        <v>90540.36076000001</v>
      </c>
      <c r="Q416" s="337">
        <v>947.9301999999999</v>
      </c>
      <c r="R416" s="338">
        <v>91488.290959999998</v>
      </c>
      <c r="S416" s="7"/>
      <c r="T416" s="7"/>
      <c r="U416" s="7"/>
      <c r="V416" s="7"/>
      <c r="W416" s="7"/>
      <c r="X416" s="7"/>
      <c r="Y416" s="7"/>
      <c r="Z416" s="7"/>
      <c r="AA416" s="7"/>
      <c r="AB416" s="7"/>
    </row>
    <row r="417" spans="1:28" s="313" customFormat="1">
      <c r="A417" s="339"/>
      <c r="B417" s="334" t="s">
        <v>7</v>
      </c>
      <c r="C417" s="334" t="s">
        <v>7</v>
      </c>
      <c r="D417" s="334" t="s">
        <v>7</v>
      </c>
      <c r="E417" s="335">
        <v>108</v>
      </c>
      <c r="F417" s="336">
        <v>21622.29191</v>
      </c>
      <c r="G417" s="337">
        <v>36366.16347</v>
      </c>
      <c r="H417" s="337">
        <v>57988.455379999999</v>
      </c>
      <c r="I417" s="337">
        <v>84722.103909999991</v>
      </c>
      <c r="J417" s="337">
        <v>19387.266500000002</v>
      </c>
      <c r="K417" s="337">
        <v>104109.37041</v>
      </c>
      <c r="L417" s="337">
        <v>28367.247370000001</v>
      </c>
      <c r="M417" s="337">
        <v>12518.175929999999</v>
      </c>
      <c r="N417" s="337">
        <v>40885.423299999995</v>
      </c>
      <c r="O417" s="337">
        <v>202983.24909</v>
      </c>
      <c r="P417" s="337">
        <v>191235.14977000002</v>
      </c>
      <c r="Q417" s="337">
        <v>8126.7485999999999</v>
      </c>
      <c r="R417" s="338">
        <v>199361.89837000001</v>
      </c>
      <c r="S417" s="7"/>
      <c r="T417" s="7"/>
      <c r="U417" s="7"/>
      <c r="V417" s="7"/>
      <c r="W417" s="7"/>
      <c r="X417" s="7"/>
      <c r="Y417" s="7"/>
      <c r="Z417" s="7"/>
      <c r="AA417" s="7"/>
      <c r="AB417" s="7"/>
    </row>
    <row r="418" spans="1:28" s="313" customFormat="1">
      <c r="A418" s="339"/>
      <c r="B418" s="339"/>
      <c r="C418" s="339"/>
      <c r="D418" s="339"/>
      <c r="E418" s="340">
        <v>294</v>
      </c>
      <c r="F418" s="341">
        <v>8109.2092899999998</v>
      </c>
      <c r="G418" s="342">
        <v>5555.6400800000001</v>
      </c>
      <c r="H418" s="342">
        <v>13664.84937</v>
      </c>
      <c r="I418" s="342">
        <v>49419.493700000006</v>
      </c>
      <c r="J418" s="342">
        <v>15793.810380000001</v>
      </c>
      <c r="K418" s="342">
        <v>65213.304080000002</v>
      </c>
      <c r="L418" s="342">
        <v>18463.515159999999</v>
      </c>
      <c r="M418" s="342">
        <v>12397.425810000001</v>
      </c>
      <c r="N418" s="342">
        <v>30860.94097</v>
      </c>
      <c r="O418" s="342">
        <v>109739.09442000001</v>
      </c>
      <c r="P418" s="342">
        <v>112370.59871999999</v>
      </c>
      <c r="Q418" s="342">
        <v>5805.7932899999996</v>
      </c>
      <c r="R418" s="343">
        <v>118176.39201000001</v>
      </c>
      <c r="S418" s="7"/>
      <c r="T418" s="7"/>
      <c r="U418" s="7"/>
      <c r="V418" s="7"/>
      <c r="W418" s="7"/>
      <c r="X418" s="7"/>
      <c r="Y418" s="7"/>
      <c r="Z418" s="7"/>
      <c r="AA418" s="7"/>
      <c r="AB418" s="7"/>
    </row>
    <row r="419" spans="1:28" s="313" customFormat="1">
      <c r="A419" s="339"/>
      <c r="B419" s="339"/>
      <c r="C419" s="339"/>
      <c r="D419" s="339"/>
      <c r="E419" s="340">
        <v>388</v>
      </c>
      <c r="F419" s="341">
        <v>3208.1386200000002</v>
      </c>
      <c r="G419" s="342">
        <v>1114.4101599999999</v>
      </c>
      <c r="H419" s="342">
        <v>4322.5487800000001</v>
      </c>
      <c r="I419" s="342">
        <v>28836.534800000001</v>
      </c>
      <c r="J419" s="342">
        <v>7093.5576100000008</v>
      </c>
      <c r="K419" s="342">
        <v>35930.092409999997</v>
      </c>
      <c r="L419" s="342">
        <v>10719.029130000001</v>
      </c>
      <c r="M419" s="342">
        <v>6391.1264700000002</v>
      </c>
      <c r="N419" s="342">
        <v>17110.155600000002</v>
      </c>
      <c r="O419" s="342">
        <v>57362.79679</v>
      </c>
      <c r="P419" s="342">
        <v>79478.204969999992</v>
      </c>
      <c r="Q419" s="342">
        <v>1517.1851999999999</v>
      </c>
      <c r="R419" s="343">
        <v>80995.390169999999</v>
      </c>
      <c r="S419" s="7"/>
      <c r="T419" s="7"/>
      <c r="U419" s="7"/>
      <c r="V419" s="7"/>
      <c r="W419" s="7"/>
      <c r="X419" s="7"/>
      <c r="Y419" s="7"/>
      <c r="Z419" s="7"/>
      <c r="AA419" s="7"/>
      <c r="AB419" s="7"/>
    </row>
    <row r="420" spans="1:28" s="313" customFormat="1">
      <c r="A420" s="339"/>
      <c r="B420" s="339"/>
      <c r="C420" s="334" t="s">
        <v>222</v>
      </c>
      <c r="D420" s="334" t="s">
        <v>222</v>
      </c>
      <c r="E420" s="335">
        <v>343</v>
      </c>
      <c r="F420" s="336">
        <v>10017.662179999999</v>
      </c>
      <c r="G420" s="337">
        <v>3985.1734900000001</v>
      </c>
      <c r="H420" s="337">
        <v>14002.83567</v>
      </c>
      <c r="I420" s="337">
        <v>18489.307670000002</v>
      </c>
      <c r="J420" s="337">
        <v>1345.25722</v>
      </c>
      <c r="K420" s="337">
        <v>19834.564890000001</v>
      </c>
      <c r="L420" s="337">
        <v>2744.3683500000002</v>
      </c>
      <c r="M420" s="337">
        <v>1212.07638</v>
      </c>
      <c r="N420" s="337">
        <v>3956.4447300000002</v>
      </c>
      <c r="O420" s="337">
        <v>37793.845289999997</v>
      </c>
      <c r="P420" s="337">
        <v>198615.98086000001</v>
      </c>
      <c r="Q420" s="337">
        <v>0</v>
      </c>
      <c r="R420" s="338">
        <v>198615.98086000001</v>
      </c>
      <c r="S420" s="7"/>
      <c r="T420" s="7"/>
      <c r="U420" s="7"/>
      <c r="V420" s="7"/>
      <c r="W420" s="7"/>
      <c r="X420" s="7"/>
      <c r="Y420" s="7"/>
      <c r="Z420" s="7"/>
      <c r="AA420" s="7"/>
      <c r="AB420" s="7"/>
    </row>
    <row r="421" spans="1:28" s="313" customFormat="1">
      <c r="A421" s="339"/>
      <c r="B421" s="334" t="s">
        <v>8</v>
      </c>
      <c r="C421" s="334" t="s">
        <v>223</v>
      </c>
      <c r="D421" s="334" t="s">
        <v>8</v>
      </c>
      <c r="E421" s="335">
        <v>3</v>
      </c>
      <c r="F421" s="336">
        <v>73412.489359999992</v>
      </c>
      <c r="G421" s="337">
        <v>20635.241559999999</v>
      </c>
      <c r="H421" s="337">
        <v>94047.730920000002</v>
      </c>
      <c r="I421" s="337">
        <v>76331.378270000001</v>
      </c>
      <c r="J421" s="337">
        <v>40849.338819999997</v>
      </c>
      <c r="K421" s="337">
        <v>117180.71709000001</v>
      </c>
      <c r="L421" s="337">
        <v>26502.389950000001</v>
      </c>
      <c r="M421" s="337">
        <v>21054.633010000001</v>
      </c>
      <c r="N421" s="337">
        <v>47557.022960000002</v>
      </c>
      <c r="O421" s="337">
        <v>258785.47096999999</v>
      </c>
      <c r="P421" s="337">
        <v>87897.299129999999</v>
      </c>
      <c r="Q421" s="337">
        <v>16983.353609999998</v>
      </c>
      <c r="R421" s="338">
        <v>104880.65273999999</v>
      </c>
      <c r="S421" s="7"/>
      <c r="T421" s="7"/>
      <c r="U421" s="7"/>
      <c r="V421" s="7"/>
      <c r="W421" s="7"/>
      <c r="X421" s="7"/>
      <c r="Y421" s="7"/>
      <c r="Z421" s="7"/>
      <c r="AA421" s="7"/>
      <c r="AB421" s="7"/>
    </row>
    <row r="422" spans="1:28" s="313" customFormat="1">
      <c r="A422" s="339"/>
      <c r="B422" s="339"/>
      <c r="C422" s="339"/>
      <c r="D422" s="339"/>
      <c r="E422" s="340">
        <v>109</v>
      </c>
      <c r="F422" s="341">
        <v>9639.6582200000012</v>
      </c>
      <c r="G422" s="342">
        <v>3702.79261</v>
      </c>
      <c r="H422" s="342">
        <v>13342.45083</v>
      </c>
      <c r="I422" s="342">
        <v>23780.000070000002</v>
      </c>
      <c r="J422" s="342">
        <v>8902.3272300000008</v>
      </c>
      <c r="K422" s="342">
        <v>32682.327300000001</v>
      </c>
      <c r="L422" s="342">
        <v>18168.513129999999</v>
      </c>
      <c r="M422" s="342">
        <v>11707.80719</v>
      </c>
      <c r="N422" s="342">
        <v>29876.320319999999</v>
      </c>
      <c r="O422" s="342">
        <v>75901.098450000005</v>
      </c>
      <c r="P422" s="342">
        <v>51427.998090000001</v>
      </c>
      <c r="Q422" s="342">
        <v>1511.71109</v>
      </c>
      <c r="R422" s="343">
        <v>52939.709179999998</v>
      </c>
      <c r="S422" s="7"/>
      <c r="T422" s="7"/>
      <c r="U422" s="7"/>
      <c r="V422" s="7"/>
      <c r="W422" s="7"/>
      <c r="X422" s="7"/>
      <c r="Y422" s="7"/>
      <c r="Z422" s="7"/>
      <c r="AA422" s="7"/>
      <c r="AB422" s="7"/>
    </row>
    <row r="423" spans="1:28" s="313" customFormat="1">
      <c r="A423" s="339"/>
      <c r="B423" s="339"/>
      <c r="C423" s="339"/>
      <c r="D423" s="339"/>
      <c r="E423" s="340">
        <v>361</v>
      </c>
      <c r="F423" s="341">
        <v>1886.0335400000001</v>
      </c>
      <c r="G423" s="342">
        <v>1533.2909099999999</v>
      </c>
      <c r="H423" s="342">
        <v>3419.3244500000001</v>
      </c>
      <c r="I423" s="342">
        <v>24674.214829999997</v>
      </c>
      <c r="J423" s="342">
        <v>8784.9514299999992</v>
      </c>
      <c r="K423" s="342">
        <v>33459.166259999998</v>
      </c>
      <c r="L423" s="342">
        <v>12108.74028</v>
      </c>
      <c r="M423" s="342">
        <v>7490.5215199999993</v>
      </c>
      <c r="N423" s="342">
        <v>19599.2618</v>
      </c>
      <c r="O423" s="342">
        <v>56477.752509999998</v>
      </c>
      <c r="P423" s="342">
        <v>53490.346909999993</v>
      </c>
      <c r="Q423" s="342">
        <v>1486.31348</v>
      </c>
      <c r="R423" s="343">
        <v>54976.660389999997</v>
      </c>
      <c r="S423" s="7"/>
      <c r="T423" s="7"/>
      <c r="U423" s="7"/>
      <c r="V423" s="7"/>
      <c r="W423" s="7"/>
      <c r="X423" s="7"/>
      <c r="Y423" s="7"/>
      <c r="Z423" s="7"/>
      <c r="AA423" s="7"/>
      <c r="AB423" s="7"/>
    </row>
    <row r="424" spans="1:28" s="313" customFormat="1">
      <c r="A424" s="339"/>
      <c r="B424" s="339"/>
      <c r="C424" s="339"/>
      <c r="D424" s="334" t="s">
        <v>95</v>
      </c>
      <c r="E424" s="335">
        <v>319</v>
      </c>
      <c r="F424" s="336">
        <v>746.45553000000007</v>
      </c>
      <c r="G424" s="337">
        <v>38.131440000000005</v>
      </c>
      <c r="H424" s="337">
        <v>784.58696999999995</v>
      </c>
      <c r="I424" s="337">
        <v>24272.606019999999</v>
      </c>
      <c r="J424" s="337">
        <v>3487.7037</v>
      </c>
      <c r="K424" s="337">
        <v>27760.309719999997</v>
      </c>
      <c r="L424" s="337">
        <v>9901.4247100000011</v>
      </c>
      <c r="M424" s="337">
        <v>2430.7940699999999</v>
      </c>
      <c r="N424" s="337">
        <v>12332.218779999999</v>
      </c>
      <c r="O424" s="337">
        <v>40877.115469999997</v>
      </c>
      <c r="P424" s="337">
        <v>44004.671310000005</v>
      </c>
      <c r="Q424" s="337">
        <v>463.09060999999997</v>
      </c>
      <c r="R424" s="338">
        <v>44467.761920000004</v>
      </c>
      <c r="S424" s="7"/>
      <c r="T424" s="7"/>
      <c r="U424" s="7"/>
      <c r="V424" s="7"/>
      <c r="W424" s="7"/>
      <c r="X424" s="7"/>
      <c r="Y424" s="7"/>
      <c r="Z424" s="7"/>
      <c r="AA424" s="7"/>
      <c r="AB424" s="7"/>
    </row>
    <row r="425" spans="1:28" s="313" customFormat="1">
      <c r="A425" s="339"/>
      <c r="B425" s="339"/>
      <c r="C425" s="339"/>
      <c r="D425" s="334" t="s">
        <v>224</v>
      </c>
      <c r="E425" s="335">
        <v>91</v>
      </c>
      <c r="F425" s="336">
        <v>25336.43994</v>
      </c>
      <c r="G425" s="337">
        <v>30615.989239999999</v>
      </c>
      <c r="H425" s="337">
        <v>55952.429179999999</v>
      </c>
      <c r="I425" s="337">
        <v>30775.729640000001</v>
      </c>
      <c r="J425" s="337">
        <v>24739.886440000002</v>
      </c>
      <c r="K425" s="337">
        <v>55515.61608</v>
      </c>
      <c r="L425" s="337">
        <v>28216.719000000001</v>
      </c>
      <c r="M425" s="337">
        <v>18278.979190000002</v>
      </c>
      <c r="N425" s="337">
        <v>46495.698189999996</v>
      </c>
      <c r="O425" s="337">
        <v>157963.74344999998</v>
      </c>
      <c r="P425" s="337">
        <v>192593.85759</v>
      </c>
      <c r="Q425" s="337">
        <v>111379.56126</v>
      </c>
      <c r="R425" s="338">
        <v>303973.41885000002</v>
      </c>
      <c r="S425" s="7"/>
      <c r="T425" s="7"/>
      <c r="U425" s="7"/>
      <c r="V425" s="7"/>
      <c r="W425" s="7"/>
      <c r="X425" s="7"/>
      <c r="Y425" s="7"/>
      <c r="Z425" s="7"/>
      <c r="AA425" s="7"/>
      <c r="AB425" s="7"/>
    </row>
    <row r="426" spans="1:28" s="313" customFormat="1">
      <c r="A426" s="339"/>
      <c r="B426" s="334" t="s">
        <v>9</v>
      </c>
      <c r="C426" s="334" t="s">
        <v>9</v>
      </c>
      <c r="D426" s="334" t="s">
        <v>9</v>
      </c>
      <c r="E426" s="335">
        <v>111</v>
      </c>
      <c r="F426" s="336">
        <v>62433.794580000002</v>
      </c>
      <c r="G426" s="337">
        <v>7029.5089400000006</v>
      </c>
      <c r="H426" s="337">
        <v>69463.303520000001</v>
      </c>
      <c r="I426" s="337">
        <v>105560.11748999999</v>
      </c>
      <c r="J426" s="337">
        <v>76662.975040000005</v>
      </c>
      <c r="K426" s="337">
        <v>182223.09252999999</v>
      </c>
      <c r="L426" s="337">
        <v>43431.202570000001</v>
      </c>
      <c r="M426" s="337">
        <v>68032.514290000006</v>
      </c>
      <c r="N426" s="337">
        <v>111463.71686</v>
      </c>
      <c r="O426" s="337">
        <v>363150.11291000003</v>
      </c>
      <c r="P426" s="337">
        <v>417901.06874000002</v>
      </c>
      <c r="Q426" s="337">
        <v>9597.4435599999997</v>
      </c>
      <c r="R426" s="338">
        <v>427498.5123</v>
      </c>
      <c r="S426" s="7"/>
      <c r="T426" s="7"/>
      <c r="U426" s="7"/>
      <c r="V426" s="7"/>
      <c r="W426" s="7"/>
      <c r="X426" s="7"/>
      <c r="Y426" s="7"/>
      <c r="Z426" s="7"/>
      <c r="AA426" s="7"/>
      <c r="AB426" s="7"/>
    </row>
    <row r="427" spans="1:28" s="313" customFormat="1">
      <c r="A427" s="339"/>
      <c r="B427" s="339"/>
      <c r="C427" s="339"/>
      <c r="D427" s="339"/>
      <c r="E427" s="340">
        <v>314</v>
      </c>
      <c r="F427" s="341">
        <v>4511.3395399999999</v>
      </c>
      <c r="G427" s="342">
        <v>834.92671999999993</v>
      </c>
      <c r="H427" s="342">
        <v>5346.2662599999994</v>
      </c>
      <c r="I427" s="342">
        <v>22864.859339999999</v>
      </c>
      <c r="J427" s="342">
        <v>17963.50693</v>
      </c>
      <c r="K427" s="342">
        <v>40828.366270000006</v>
      </c>
      <c r="L427" s="342">
        <v>8988.4438200000004</v>
      </c>
      <c r="M427" s="342">
        <v>10267.910089999999</v>
      </c>
      <c r="N427" s="342">
        <v>19256.353910000002</v>
      </c>
      <c r="O427" s="342">
        <v>65430.986440000001</v>
      </c>
      <c r="P427" s="342">
        <v>71258.69518000001</v>
      </c>
      <c r="Q427" s="342">
        <v>3358.11085</v>
      </c>
      <c r="R427" s="343">
        <v>74616.806030000007</v>
      </c>
      <c r="S427" s="7"/>
      <c r="T427" s="7"/>
      <c r="U427" s="7"/>
      <c r="V427" s="7"/>
      <c r="W427" s="7"/>
      <c r="X427" s="7"/>
      <c r="Y427" s="7"/>
      <c r="Z427" s="7"/>
      <c r="AA427" s="7"/>
      <c r="AB427" s="7"/>
    </row>
    <row r="428" spans="1:28" s="313" customFormat="1">
      <c r="A428" s="339"/>
      <c r="B428" s="339"/>
      <c r="C428" s="339"/>
      <c r="D428" s="334" t="s">
        <v>317</v>
      </c>
      <c r="E428" s="335">
        <v>359</v>
      </c>
      <c r="F428" s="336">
        <v>10951.17143</v>
      </c>
      <c r="G428" s="337">
        <v>482.98140999999998</v>
      </c>
      <c r="H428" s="337">
        <v>11434.152840000001</v>
      </c>
      <c r="I428" s="337">
        <v>14124.890660000001</v>
      </c>
      <c r="J428" s="337">
        <v>7440.4679999999998</v>
      </c>
      <c r="K428" s="337">
        <v>21565.358660000002</v>
      </c>
      <c r="L428" s="337">
        <v>35429.758869999998</v>
      </c>
      <c r="M428" s="337">
        <v>5813.6151600000003</v>
      </c>
      <c r="N428" s="337">
        <v>41243.374029999999</v>
      </c>
      <c r="O428" s="337">
        <v>74242.88553</v>
      </c>
      <c r="P428" s="337">
        <v>63550.275780000004</v>
      </c>
      <c r="Q428" s="337">
        <v>0</v>
      </c>
      <c r="R428" s="338">
        <v>63550.275780000004</v>
      </c>
      <c r="S428" s="7"/>
      <c r="T428" s="7"/>
      <c r="U428" s="7"/>
      <c r="V428" s="7"/>
      <c r="W428" s="7"/>
      <c r="X428" s="7"/>
      <c r="Y428" s="7"/>
      <c r="Z428" s="7"/>
      <c r="AA428" s="7"/>
      <c r="AB428" s="7"/>
    </row>
    <row r="429" spans="1:28" s="313" customFormat="1">
      <c r="A429" s="339"/>
      <c r="B429" s="339"/>
      <c r="C429" s="339"/>
      <c r="D429" s="334" t="s">
        <v>228</v>
      </c>
      <c r="E429" s="335">
        <v>389</v>
      </c>
      <c r="F429" s="336">
        <v>2274.7813300000003</v>
      </c>
      <c r="G429" s="337">
        <v>269.69084999999995</v>
      </c>
      <c r="H429" s="337">
        <v>2544.4721800000002</v>
      </c>
      <c r="I429" s="337">
        <v>16220.174010000001</v>
      </c>
      <c r="J429" s="337">
        <v>8120.9100099999996</v>
      </c>
      <c r="K429" s="337">
        <v>24341.084019999998</v>
      </c>
      <c r="L429" s="337">
        <v>9461.857</v>
      </c>
      <c r="M429" s="337">
        <v>10145.21703</v>
      </c>
      <c r="N429" s="337">
        <v>19607.07403</v>
      </c>
      <c r="O429" s="337">
        <v>46492.630229999995</v>
      </c>
      <c r="P429" s="337">
        <v>61801.431069999999</v>
      </c>
      <c r="Q429" s="337">
        <v>0</v>
      </c>
      <c r="R429" s="338">
        <v>61801.431069999999</v>
      </c>
      <c r="S429" s="7"/>
      <c r="T429" s="7"/>
      <c r="U429" s="7"/>
      <c r="V429" s="7"/>
      <c r="W429" s="7"/>
      <c r="X429" s="7"/>
      <c r="Y429" s="7"/>
      <c r="Z429" s="7"/>
      <c r="AA429" s="7"/>
      <c r="AB429" s="7"/>
    </row>
    <row r="430" spans="1:28" s="313" customFormat="1">
      <c r="A430" s="339"/>
      <c r="B430" s="334" t="s">
        <v>233</v>
      </c>
      <c r="C430" s="334" t="s">
        <v>233</v>
      </c>
      <c r="D430" s="334" t="s">
        <v>233</v>
      </c>
      <c r="E430" s="335">
        <v>246</v>
      </c>
      <c r="F430" s="336">
        <v>11567.28623</v>
      </c>
      <c r="G430" s="337">
        <v>1685.8375000000001</v>
      </c>
      <c r="H430" s="337">
        <v>13253.123730000001</v>
      </c>
      <c r="I430" s="337">
        <v>38461.447719999996</v>
      </c>
      <c r="J430" s="337">
        <v>5486.7445700000007</v>
      </c>
      <c r="K430" s="337">
        <v>43948.192289999999</v>
      </c>
      <c r="L430" s="337">
        <v>18281.798469999998</v>
      </c>
      <c r="M430" s="337">
        <v>8068.1735599999993</v>
      </c>
      <c r="N430" s="337">
        <v>26349.972030000001</v>
      </c>
      <c r="O430" s="337">
        <v>83551.288050000003</v>
      </c>
      <c r="P430" s="337">
        <v>198114.79139</v>
      </c>
      <c r="Q430" s="337">
        <v>215.58685</v>
      </c>
      <c r="R430" s="338">
        <v>198330.37824000002</v>
      </c>
      <c r="S430" s="7"/>
      <c r="T430" s="7"/>
      <c r="U430" s="7"/>
      <c r="V430" s="7"/>
      <c r="W430" s="7"/>
      <c r="X430" s="7"/>
      <c r="Y430" s="7"/>
      <c r="Z430" s="7"/>
      <c r="AA430" s="7"/>
      <c r="AB430" s="7"/>
    </row>
    <row r="431" spans="1:28" s="313" customFormat="1">
      <c r="A431" s="339"/>
      <c r="B431" s="339"/>
      <c r="C431" s="339"/>
      <c r="D431" s="339"/>
      <c r="E431" s="340">
        <v>346</v>
      </c>
      <c r="F431" s="341">
        <v>896.69515000000001</v>
      </c>
      <c r="G431" s="342">
        <v>51.301389999999998</v>
      </c>
      <c r="H431" s="342">
        <v>947.99653999999998</v>
      </c>
      <c r="I431" s="342">
        <v>15727.32323</v>
      </c>
      <c r="J431" s="342">
        <v>4149.5709800000004</v>
      </c>
      <c r="K431" s="342">
        <v>19876.894210000002</v>
      </c>
      <c r="L431" s="342">
        <v>6736.5485199999994</v>
      </c>
      <c r="M431" s="342">
        <v>2705.6462499999998</v>
      </c>
      <c r="N431" s="342">
        <v>9442.1947700000001</v>
      </c>
      <c r="O431" s="342">
        <v>30267.085520000001</v>
      </c>
      <c r="P431" s="342">
        <v>86322.9424</v>
      </c>
      <c r="Q431" s="342">
        <v>0</v>
      </c>
      <c r="R431" s="343">
        <v>86322.9424</v>
      </c>
      <c r="S431" s="7"/>
      <c r="T431" s="7"/>
      <c r="U431" s="7"/>
      <c r="V431" s="7"/>
      <c r="W431" s="7"/>
      <c r="X431" s="7"/>
      <c r="Y431" s="7"/>
      <c r="Z431" s="7"/>
      <c r="AA431" s="7"/>
      <c r="AB431" s="7"/>
    </row>
    <row r="432" spans="1:28" s="313" customFormat="1">
      <c r="A432" s="339"/>
      <c r="B432" s="334" t="s">
        <v>12</v>
      </c>
      <c r="C432" s="334" t="s">
        <v>236</v>
      </c>
      <c r="D432" s="334" t="s">
        <v>237</v>
      </c>
      <c r="E432" s="335">
        <v>183</v>
      </c>
      <c r="F432" s="336">
        <v>9230.7277200000008</v>
      </c>
      <c r="G432" s="337">
        <v>3275.45921</v>
      </c>
      <c r="H432" s="337">
        <v>12506.18693</v>
      </c>
      <c r="I432" s="337">
        <v>22228.594829999998</v>
      </c>
      <c r="J432" s="337">
        <v>9070.0363400000006</v>
      </c>
      <c r="K432" s="337">
        <v>31298.631170000001</v>
      </c>
      <c r="L432" s="337">
        <v>11252.465039999999</v>
      </c>
      <c r="M432" s="337">
        <v>8161.5469499999999</v>
      </c>
      <c r="N432" s="337">
        <v>19414.011989999999</v>
      </c>
      <c r="O432" s="337">
        <v>63218.830090000003</v>
      </c>
      <c r="P432" s="337">
        <v>155069.45996000001</v>
      </c>
      <c r="Q432" s="337">
        <v>68371.560689999998</v>
      </c>
      <c r="R432" s="338">
        <v>223441.02065000002</v>
      </c>
      <c r="S432" s="7"/>
      <c r="T432" s="7"/>
      <c r="U432" s="7"/>
      <c r="V432" s="7"/>
      <c r="W432" s="7"/>
      <c r="X432" s="7"/>
      <c r="Y432" s="7"/>
      <c r="Z432" s="7"/>
      <c r="AA432" s="7"/>
      <c r="AB432" s="7"/>
    </row>
    <row r="433" spans="1:28" s="313" customFormat="1">
      <c r="A433" s="339"/>
      <c r="B433" s="339"/>
      <c r="C433" s="334" t="s">
        <v>12</v>
      </c>
      <c r="D433" s="334" t="s">
        <v>12</v>
      </c>
      <c r="E433" s="335">
        <v>182</v>
      </c>
      <c r="F433" s="336">
        <v>22007.264239999997</v>
      </c>
      <c r="G433" s="337">
        <v>8233.6544400000002</v>
      </c>
      <c r="H433" s="337">
        <v>30240.918679999999</v>
      </c>
      <c r="I433" s="337">
        <v>45130.679729999996</v>
      </c>
      <c r="J433" s="337">
        <v>38884.300189999994</v>
      </c>
      <c r="K433" s="337">
        <v>84014.979919999998</v>
      </c>
      <c r="L433" s="337">
        <v>23280.597109999999</v>
      </c>
      <c r="M433" s="337">
        <v>25391.750030000003</v>
      </c>
      <c r="N433" s="337">
        <v>48672.347139999998</v>
      </c>
      <c r="O433" s="337">
        <v>162928.24574000001</v>
      </c>
      <c r="P433" s="337">
        <v>126175.92475000001</v>
      </c>
      <c r="Q433" s="337">
        <v>154195.69652</v>
      </c>
      <c r="R433" s="338">
        <v>280371.62127</v>
      </c>
      <c r="S433" s="7"/>
      <c r="T433" s="7"/>
      <c r="U433" s="7"/>
      <c r="V433" s="7"/>
      <c r="W433" s="7"/>
      <c r="X433" s="7"/>
      <c r="Y433" s="7"/>
      <c r="Z433" s="7"/>
      <c r="AA433" s="7"/>
      <c r="AB433" s="7"/>
    </row>
    <row r="434" spans="1:28" s="313" customFormat="1">
      <c r="A434" s="339"/>
      <c r="B434" s="339"/>
      <c r="C434" s="334" t="s">
        <v>240</v>
      </c>
      <c r="D434" s="334" t="s">
        <v>240</v>
      </c>
      <c r="E434" s="335">
        <v>237</v>
      </c>
      <c r="F434" s="336">
        <v>1977.1283999999998</v>
      </c>
      <c r="G434" s="337">
        <v>619.65793000000008</v>
      </c>
      <c r="H434" s="337">
        <v>2596.7863299999999</v>
      </c>
      <c r="I434" s="337">
        <v>14186.60807</v>
      </c>
      <c r="J434" s="337">
        <v>3096.7761700000001</v>
      </c>
      <c r="K434" s="337">
        <v>17283.384239999999</v>
      </c>
      <c r="L434" s="337">
        <v>8423.9780500000015</v>
      </c>
      <c r="M434" s="337">
        <v>2303.4220099999998</v>
      </c>
      <c r="N434" s="337">
        <v>10727.40006</v>
      </c>
      <c r="O434" s="337">
        <v>30607.570629999998</v>
      </c>
      <c r="P434" s="337">
        <v>43072.103459999998</v>
      </c>
      <c r="Q434" s="337">
        <v>2285.7309300000002</v>
      </c>
      <c r="R434" s="338">
        <v>45357.834390000004</v>
      </c>
      <c r="S434" s="7"/>
      <c r="T434" s="7"/>
      <c r="U434" s="7"/>
      <c r="V434" s="7"/>
      <c r="W434" s="7"/>
      <c r="X434" s="7"/>
      <c r="Y434" s="7"/>
      <c r="Z434" s="7"/>
      <c r="AA434" s="7"/>
      <c r="AB434" s="7"/>
    </row>
    <row r="435" spans="1:28" s="313" customFormat="1">
      <c r="A435" s="339"/>
      <c r="B435" s="334" t="s">
        <v>241</v>
      </c>
      <c r="C435" s="334" t="s">
        <v>242</v>
      </c>
      <c r="D435" s="334" t="s">
        <v>242</v>
      </c>
      <c r="E435" s="335">
        <v>375</v>
      </c>
      <c r="F435" s="336">
        <v>1054.8602900000001</v>
      </c>
      <c r="G435" s="337">
        <v>10.62322</v>
      </c>
      <c r="H435" s="337">
        <v>1065.48351</v>
      </c>
      <c r="I435" s="337">
        <v>9805.3306199999988</v>
      </c>
      <c r="J435" s="337">
        <v>1515.8044600000001</v>
      </c>
      <c r="K435" s="337">
        <v>11321.13508</v>
      </c>
      <c r="L435" s="337">
        <v>5291.5937699999995</v>
      </c>
      <c r="M435" s="337">
        <v>3078.04027</v>
      </c>
      <c r="N435" s="337">
        <v>8369.6340400000008</v>
      </c>
      <c r="O435" s="337">
        <v>20756.252629999999</v>
      </c>
      <c r="P435" s="337">
        <v>67938.134900000005</v>
      </c>
      <c r="Q435" s="337">
        <v>0</v>
      </c>
      <c r="R435" s="338">
        <v>67938.134900000005</v>
      </c>
      <c r="S435" s="7"/>
      <c r="T435" s="7"/>
      <c r="U435" s="7"/>
      <c r="V435" s="7"/>
      <c r="W435" s="7"/>
      <c r="X435" s="7"/>
      <c r="Y435" s="7"/>
      <c r="Z435" s="7"/>
      <c r="AA435" s="7"/>
      <c r="AB435" s="7"/>
    </row>
    <row r="436" spans="1:28" s="313" customFormat="1">
      <c r="A436" s="339"/>
      <c r="B436" s="339"/>
      <c r="C436" s="334" t="s">
        <v>244</v>
      </c>
      <c r="D436" s="334" t="s">
        <v>245</v>
      </c>
      <c r="E436" s="335">
        <v>308</v>
      </c>
      <c r="F436" s="336">
        <v>1615.67047</v>
      </c>
      <c r="G436" s="337">
        <v>126.89632</v>
      </c>
      <c r="H436" s="337">
        <v>1742.5667900000001</v>
      </c>
      <c r="I436" s="337">
        <v>26430.266070000001</v>
      </c>
      <c r="J436" s="337">
        <v>6245.2901900000006</v>
      </c>
      <c r="K436" s="337">
        <v>32675.556260000001</v>
      </c>
      <c r="L436" s="337">
        <v>14508.00756</v>
      </c>
      <c r="M436" s="337">
        <v>6283.80051</v>
      </c>
      <c r="N436" s="337">
        <v>20791.808069999999</v>
      </c>
      <c r="O436" s="337">
        <v>55209.931119999994</v>
      </c>
      <c r="P436" s="337">
        <v>176521.98912000001</v>
      </c>
      <c r="Q436" s="337">
        <v>0</v>
      </c>
      <c r="R436" s="338">
        <v>176521.98912000001</v>
      </c>
      <c r="S436" s="7"/>
      <c r="T436" s="7"/>
      <c r="U436" s="7"/>
      <c r="V436" s="7"/>
      <c r="W436" s="7"/>
      <c r="X436" s="7"/>
      <c r="Y436" s="7"/>
      <c r="Z436" s="7"/>
      <c r="AA436" s="7"/>
      <c r="AB436" s="7"/>
    </row>
    <row r="437" spans="1:28" s="313" customFormat="1">
      <c r="A437" s="339"/>
      <c r="B437" s="339"/>
      <c r="C437" s="339"/>
      <c r="D437" s="334" t="s">
        <v>244</v>
      </c>
      <c r="E437" s="335">
        <v>107</v>
      </c>
      <c r="F437" s="336">
        <v>23896.592120000001</v>
      </c>
      <c r="G437" s="337">
        <v>6359.5351500000006</v>
      </c>
      <c r="H437" s="337">
        <v>30256.127270000001</v>
      </c>
      <c r="I437" s="337">
        <v>74695.105260000011</v>
      </c>
      <c r="J437" s="337">
        <v>17117.937750000001</v>
      </c>
      <c r="K437" s="337">
        <v>91813.043010000009</v>
      </c>
      <c r="L437" s="337">
        <v>41504.88351</v>
      </c>
      <c r="M437" s="337">
        <v>27797.912130000001</v>
      </c>
      <c r="N437" s="337">
        <v>69302.795639999997</v>
      </c>
      <c r="O437" s="337">
        <v>191371.96591999999</v>
      </c>
      <c r="P437" s="337">
        <v>271398.90324999997</v>
      </c>
      <c r="Q437" s="337">
        <v>3352.5101</v>
      </c>
      <c r="R437" s="338">
        <v>274751.41335000005</v>
      </c>
      <c r="S437" s="7"/>
      <c r="T437" s="7"/>
      <c r="U437" s="7"/>
      <c r="V437" s="7"/>
      <c r="W437" s="7"/>
      <c r="X437" s="7"/>
      <c r="Y437" s="7"/>
      <c r="Z437" s="7"/>
      <c r="AA437" s="7"/>
      <c r="AB437" s="7"/>
    </row>
    <row r="438" spans="1:28" s="313" customFormat="1">
      <c r="A438" s="339"/>
      <c r="B438" s="334" t="s">
        <v>14</v>
      </c>
      <c r="C438" s="334" t="s">
        <v>255</v>
      </c>
      <c r="D438" s="334" t="s">
        <v>255</v>
      </c>
      <c r="E438" s="335">
        <v>94</v>
      </c>
      <c r="F438" s="336">
        <v>69127.897519999999</v>
      </c>
      <c r="G438" s="337">
        <v>70499.932090000002</v>
      </c>
      <c r="H438" s="337">
        <v>139627.82961000002</v>
      </c>
      <c r="I438" s="337">
        <v>86161.622019999995</v>
      </c>
      <c r="J438" s="337">
        <v>38098.796609999998</v>
      </c>
      <c r="K438" s="337">
        <v>124260.41863</v>
      </c>
      <c r="L438" s="337">
        <v>56154.789189999996</v>
      </c>
      <c r="M438" s="337">
        <v>33608.901380000003</v>
      </c>
      <c r="N438" s="337">
        <v>89763.690569999992</v>
      </c>
      <c r="O438" s="337">
        <v>353651.93881000002</v>
      </c>
      <c r="P438" s="337">
        <v>623555.44238999998</v>
      </c>
      <c r="Q438" s="337">
        <v>425823.31248999998</v>
      </c>
      <c r="R438" s="338">
        <v>1049378.7548799999</v>
      </c>
      <c r="S438" s="7"/>
      <c r="T438" s="7"/>
      <c r="U438" s="7"/>
      <c r="V438" s="7"/>
      <c r="W438" s="7"/>
      <c r="X438" s="7"/>
      <c r="Y438" s="7"/>
      <c r="Z438" s="7"/>
      <c r="AA438" s="7"/>
      <c r="AB438" s="7"/>
    </row>
    <row r="439" spans="1:28" s="313" customFormat="1">
      <c r="A439" s="339"/>
      <c r="B439" s="339"/>
      <c r="C439" s="339"/>
      <c r="D439" s="339"/>
      <c r="E439" s="340">
        <v>103</v>
      </c>
      <c r="F439" s="341">
        <v>15737.43</v>
      </c>
      <c r="G439" s="342">
        <v>14317.48907</v>
      </c>
      <c r="H439" s="342">
        <v>30054.91907</v>
      </c>
      <c r="I439" s="342">
        <v>17842.931079999998</v>
      </c>
      <c r="J439" s="342">
        <v>5512.46335</v>
      </c>
      <c r="K439" s="342">
        <v>23355.39443</v>
      </c>
      <c r="L439" s="342">
        <v>10305.388869999999</v>
      </c>
      <c r="M439" s="342">
        <v>6317.7193899999993</v>
      </c>
      <c r="N439" s="342">
        <v>16623.108260000001</v>
      </c>
      <c r="O439" s="342">
        <v>70033.421760000012</v>
      </c>
      <c r="P439" s="342">
        <v>158689.55916</v>
      </c>
      <c r="Q439" s="342">
        <v>18438.13739</v>
      </c>
      <c r="R439" s="343">
        <v>177127.69655000002</v>
      </c>
      <c r="S439" s="7"/>
      <c r="T439" s="7"/>
      <c r="U439" s="7"/>
      <c r="V439" s="7"/>
      <c r="W439" s="7"/>
      <c r="X439" s="7"/>
      <c r="Y439" s="7"/>
      <c r="Z439" s="7"/>
      <c r="AA439" s="7"/>
      <c r="AB439" s="7"/>
    </row>
    <row r="440" spans="1:28" s="313" customFormat="1">
      <c r="A440" s="339"/>
      <c r="B440" s="339"/>
      <c r="C440" s="339"/>
      <c r="D440" s="339"/>
      <c r="E440" s="340">
        <v>328</v>
      </c>
      <c r="F440" s="341">
        <v>11731.72322</v>
      </c>
      <c r="G440" s="342">
        <v>5203.4976200000001</v>
      </c>
      <c r="H440" s="342">
        <v>16935.220839999998</v>
      </c>
      <c r="I440" s="342">
        <v>23420.994420000003</v>
      </c>
      <c r="J440" s="342">
        <v>8025.5027399999999</v>
      </c>
      <c r="K440" s="342">
        <v>31446.497159999999</v>
      </c>
      <c r="L440" s="342">
        <v>13441.905580000001</v>
      </c>
      <c r="M440" s="342">
        <v>12985.59323</v>
      </c>
      <c r="N440" s="342">
        <v>26427.498809999997</v>
      </c>
      <c r="O440" s="342">
        <v>74809.216809999998</v>
      </c>
      <c r="P440" s="342">
        <v>119197.38409000001</v>
      </c>
      <c r="Q440" s="342">
        <v>3066.56718</v>
      </c>
      <c r="R440" s="343">
        <v>122263.95126999999</v>
      </c>
      <c r="S440" s="7"/>
      <c r="T440" s="7"/>
      <c r="U440" s="7"/>
      <c r="V440" s="7"/>
      <c r="W440" s="7"/>
      <c r="X440" s="7"/>
      <c r="Y440" s="7"/>
      <c r="Z440" s="7"/>
      <c r="AA440" s="7"/>
      <c r="AB440" s="7"/>
    </row>
    <row r="441" spans="1:28" s="313" customFormat="1">
      <c r="A441" s="339"/>
      <c r="B441" s="339"/>
      <c r="C441" s="339"/>
      <c r="D441" s="339"/>
      <c r="E441" s="340">
        <v>280</v>
      </c>
      <c r="F441" s="341">
        <v>7523.3918400000002</v>
      </c>
      <c r="G441" s="342">
        <v>5049.7625499999995</v>
      </c>
      <c r="H441" s="342">
        <v>12573.15439</v>
      </c>
      <c r="I441" s="342">
        <v>27751.0154</v>
      </c>
      <c r="J441" s="342">
        <v>14154.7094</v>
      </c>
      <c r="K441" s="342">
        <v>41905.724799999996</v>
      </c>
      <c r="L441" s="342">
        <v>12084.739609999999</v>
      </c>
      <c r="M441" s="342">
        <v>8758.0105000000003</v>
      </c>
      <c r="N441" s="342">
        <v>20842.750110000001</v>
      </c>
      <c r="O441" s="342">
        <v>75321.629300000001</v>
      </c>
      <c r="P441" s="342">
        <v>118516.45344</v>
      </c>
      <c r="Q441" s="342">
        <v>1248.08547</v>
      </c>
      <c r="R441" s="343">
        <v>119764.53891</v>
      </c>
      <c r="S441" s="7"/>
      <c r="T441" s="7"/>
      <c r="U441" s="7"/>
      <c r="V441" s="7"/>
      <c r="W441" s="7"/>
      <c r="X441" s="7"/>
      <c r="Y441" s="7"/>
      <c r="Z441" s="7"/>
      <c r="AA441" s="7"/>
      <c r="AB441" s="7"/>
    </row>
    <row r="442" spans="1:28" s="313" customFormat="1">
      <c r="A442" s="339"/>
      <c r="B442" s="339"/>
      <c r="C442" s="339"/>
      <c r="D442" s="339"/>
      <c r="E442" s="340">
        <v>297</v>
      </c>
      <c r="F442" s="341">
        <v>27826.065790000001</v>
      </c>
      <c r="G442" s="342">
        <v>3749.1396400000003</v>
      </c>
      <c r="H442" s="342">
        <v>31575.205429999998</v>
      </c>
      <c r="I442" s="342">
        <v>33712.106659999998</v>
      </c>
      <c r="J442" s="342">
        <v>11061.68347</v>
      </c>
      <c r="K442" s="342">
        <v>44773.790130000001</v>
      </c>
      <c r="L442" s="342">
        <v>17244.986800000002</v>
      </c>
      <c r="M442" s="342">
        <v>5073.2170300000007</v>
      </c>
      <c r="N442" s="342">
        <v>22318.203829999999</v>
      </c>
      <c r="O442" s="342">
        <v>98667.199389999994</v>
      </c>
      <c r="P442" s="342">
        <v>118040.94073999999</v>
      </c>
      <c r="Q442" s="342">
        <v>8133.4611299999997</v>
      </c>
      <c r="R442" s="343">
        <v>126174.40187</v>
      </c>
      <c r="S442" s="7"/>
      <c r="T442" s="7"/>
      <c r="U442" s="7"/>
      <c r="V442" s="7"/>
      <c r="W442" s="7"/>
      <c r="X442" s="7"/>
      <c r="Y442" s="7"/>
      <c r="Z442" s="7"/>
      <c r="AA442" s="7"/>
      <c r="AB442" s="7"/>
    </row>
    <row r="443" spans="1:28" s="313" customFormat="1">
      <c r="A443" s="339"/>
      <c r="B443" s="334" t="s">
        <v>15</v>
      </c>
      <c r="C443" s="334" t="s">
        <v>258</v>
      </c>
      <c r="D443" s="334" t="s">
        <v>258</v>
      </c>
      <c r="E443" s="335">
        <v>93</v>
      </c>
      <c r="F443" s="336">
        <v>18899.630010000001</v>
      </c>
      <c r="G443" s="337">
        <v>42742.393770000002</v>
      </c>
      <c r="H443" s="337">
        <v>61642.023780000003</v>
      </c>
      <c r="I443" s="337">
        <v>155257.22581999999</v>
      </c>
      <c r="J443" s="337">
        <v>68769.794079999992</v>
      </c>
      <c r="K443" s="337">
        <v>224027.01990000001</v>
      </c>
      <c r="L443" s="337">
        <v>80188.284520000001</v>
      </c>
      <c r="M443" s="337">
        <v>38582.665829999998</v>
      </c>
      <c r="N443" s="337">
        <v>118770.95035</v>
      </c>
      <c r="O443" s="337">
        <v>404439.99402999994</v>
      </c>
      <c r="P443" s="337">
        <v>568730.05780999991</v>
      </c>
      <c r="Q443" s="337">
        <v>50555.754869999997</v>
      </c>
      <c r="R443" s="338">
        <v>619285.81267999997</v>
      </c>
      <c r="S443" s="7"/>
      <c r="T443" s="7"/>
      <c r="U443" s="7"/>
      <c r="V443" s="7"/>
      <c r="W443" s="7"/>
      <c r="X443" s="7"/>
      <c r="Y443" s="7"/>
      <c r="Z443" s="7"/>
      <c r="AA443" s="7"/>
      <c r="AB443" s="7"/>
    </row>
    <row r="444" spans="1:28" s="313" customFormat="1">
      <c r="A444" s="339"/>
      <c r="B444" s="339"/>
      <c r="C444" s="339"/>
      <c r="D444" s="339"/>
      <c r="E444" s="340">
        <v>184</v>
      </c>
      <c r="F444" s="341">
        <v>17224.883320000001</v>
      </c>
      <c r="G444" s="342">
        <v>35682.143700000001</v>
      </c>
      <c r="H444" s="342">
        <v>52907.027020000001</v>
      </c>
      <c r="I444" s="342">
        <v>48698.494920000005</v>
      </c>
      <c r="J444" s="342">
        <v>15834.645189999999</v>
      </c>
      <c r="K444" s="342">
        <v>64533.14011</v>
      </c>
      <c r="L444" s="342">
        <v>28392.993559999999</v>
      </c>
      <c r="M444" s="342">
        <v>13659.617880000002</v>
      </c>
      <c r="N444" s="342">
        <v>42052.611440000001</v>
      </c>
      <c r="O444" s="342">
        <v>159492.77856999999</v>
      </c>
      <c r="P444" s="342">
        <v>265512.75042</v>
      </c>
      <c r="Q444" s="342">
        <v>1316.9569899999999</v>
      </c>
      <c r="R444" s="343">
        <v>266829.70740999997</v>
      </c>
      <c r="S444" s="7"/>
      <c r="T444" s="7"/>
      <c r="U444" s="7"/>
      <c r="V444" s="7"/>
      <c r="W444" s="7"/>
      <c r="X444" s="7"/>
      <c r="Y444" s="7"/>
      <c r="Z444" s="7"/>
      <c r="AA444" s="7"/>
      <c r="AB444" s="7"/>
    </row>
    <row r="445" spans="1:28" s="313" customFormat="1">
      <c r="A445" s="339"/>
      <c r="B445" s="339"/>
      <c r="C445" s="339"/>
      <c r="D445" s="339"/>
      <c r="E445" s="340">
        <v>327</v>
      </c>
      <c r="F445" s="341">
        <v>1827.7718200000002</v>
      </c>
      <c r="G445" s="342">
        <v>2347.8915099999999</v>
      </c>
      <c r="H445" s="342">
        <v>4175.6633300000003</v>
      </c>
      <c r="I445" s="342">
        <v>17418.400610000001</v>
      </c>
      <c r="J445" s="342">
        <v>4944.29853</v>
      </c>
      <c r="K445" s="342">
        <v>22362.699140000001</v>
      </c>
      <c r="L445" s="342">
        <v>8545.6367300000002</v>
      </c>
      <c r="M445" s="342">
        <v>3526.0439999999999</v>
      </c>
      <c r="N445" s="342">
        <v>12071.68073</v>
      </c>
      <c r="O445" s="342">
        <v>38610.0432</v>
      </c>
      <c r="P445" s="342">
        <v>91783.453129999994</v>
      </c>
      <c r="Q445" s="342">
        <v>1727.86384</v>
      </c>
      <c r="R445" s="343">
        <v>93511.31697</v>
      </c>
      <c r="S445" s="7"/>
      <c r="T445" s="7"/>
      <c r="U445" s="7"/>
      <c r="V445" s="7"/>
      <c r="W445" s="7"/>
      <c r="X445" s="7"/>
      <c r="Y445" s="7"/>
      <c r="Z445" s="7"/>
      <c r="AA445" s="7"/>
      <c r="AB445" s="7"/>
    </row>
    <row r="446" spans="1:28" s="313" customFormat="1">
      <c r="A446" s="339"/>
      <c r="B446" s="334" t="s">
        <v>16</v>
      </c>
      <c r="C446" s="334" t="s">
        <v>259</v>
      </c>
      <c r="D446" s="334" t="s">
        <v>259</v>
      </c>
      <c r="E446" s="335">
        <v>311</v>
      </c>
      <c r="F446" s="336">
        <v>1292.45263</v>
      </c>
      <c r="G446" s="337">
        <v>271.41849999999999</v>
      </c>
      <c r="H446" s="337">
        <v>1563.87113</v>
      </c>
      <c r="I446" s="337">
        <v>16353.993269999999</v>
      </c>
      <c r="J446" s="337">
        <v>3858.3750099999997</v>
      </c>
      <c r="K446" s="337">
        <v>20212.368280000002</v>
      </c>
      <c r="L446" s="337">
        <v>7580.79702</v>
      </c>
      <c r="M446" s="337">
        <v>2039.92867</v>
      </c>
      <c r="N446" s="337">
        <v>9620.7256899999993</v>
      </c>
      <c r="O446" s="337">
        <v>31396.965100000001</v>
      </c>
      <c r="P446" s="337">
        <v>76735.0386</v>
      </c>
      <c r="Q446" s="337">
        <v>620.10815000000002</v>
      </c>
      <c r="R446" s="338">
        <v>77355.14675</v>
      </c>
      <c r="S446" s="7"/>
      <c r="T446" s="7"/>
      <c r="U446" s="7"/>
      <c r="V446" s="7"/>
      <c r="W446" s="7"/>
      <c r="X446" s="7"/>
      <c r="Y446" s="7"/>
      <c r="Z446" s="7"/>
      <c r="AA446" s="7"/>
      <c r="AB446" s="7"/>
    </row>
    <row r="447" spans="1:28" s="313" customFormat="1">
      <c r="A447" s="339"/>
      <c r="B447" s="339"/>
      <c r="C447" s="334" t="s">
        <v>260</v>
      </c>
      <c r="D447" s="334" t="s">
        <v>263</v>
      </c>
      <c r="E447" s="335">
        <v>288</v>
      </c>
      <c r="F447" s="336">
        <v>4573.6097900000004</v>
      </c>
      <c r="G447" s="337">
        <v>1857.95174</v>
      </c>
      <c r="H447" s="337">
        <v>6431.5615299999999</v>
      </c>
      <c r="I447" s="337">
        <v>12256.52578</v>
      </c>
      <c r="J447" s="337">
        <v>3229.31194</v>
      </c>
      <c r="K447" s="337">
        <v>15485.837720000001</v>
      </c>
      <c r="L447" s="337">
        <v>4325.4425799999999</v>
      </c>
      <c r="M447" s="337">
        <v>2205.18084</v>
      </c>
      <c r="N447" s="337">
        <v>6530.6234199999999</v>
      </c>
      <c r="O447" s="337">
        <v>28448.022670000002</v>
      </c>
      <c r="P447" s="337">
        <v>60321.052729999996</v>
      </c>
      <c r="Q447" s="337">
        <v>388.53303000000005</v>
      </c>
      <c r="R447" s="338">
        <v>60709.585759999994</v>
      </c>
      <c r="S447" s="7"/>
      <c r="T447" s="7"/>
      <c r="U447" s="7"/>
      <c r="V447" s="7"/>
      <c r="W447" s="7"/>
      <c r="X447" s="7"/>
      <c r="Y447" s="7"/>
      <c r="Z447" s="7"/>
      <c r="AA447" s="7"/>
      <c r="AB447" s="7"/>
    </row>
    <row r="448" spans="1:28" s="313" customFormat="1">
      <c r="A448" s="339"/>
      <c r="B448" s="339"/>
      <c r="C448" s="334" t="s">
        <v>265</v>
      </c>
      <c r="D448" s="334" t="s">
        <v>265</v>
      </c>
      <c r="E448" s="335">
        <v>248</v>
      </c>
      <c r="F448" s="336">
        <v>6114.5125699999999</v>
      </c>
      <c r="G448" s="337">
        <v>1327.69903</v>
      </c>
      <c r="H448" s="337">
        <v>7442.2115999999996</v>
      </c>
      <c r="I448" s="337">
        <v>22479.005249999998</v>
      </c>
      <c r="J448" s="337">
        <v>8299.9320399999997</v>
      </c>
      <c r="K448" s="337">
        <v>30778.937289999998</v>
      </c>
      <c r="L448" s="337">
        <v>13300.46291</v>
      </c>
      <c r="M448" s="337">
        <v>5526.2861700000003</v>
      </c>
      <c r="N448" s="337">
        <v>18826.749079999998</v>
      </c>
      <c r="O448" s="337">
        <v>57047.897969999998</v>
      </c>
      <c r="P448" s="337">
        <v>76556.113299999997</v>
      </c>
      <c r="Q448" s="337">
        <v>0</v>
      </c>
      <c r="R448" s="338">
        <v>76556.113299999997</v>
      </c>
      <c r="S448" s="7"/>
      <c r="T448" s="7"/>
      <c r="U448" s="7"/>
      <c r="V448" s="7"/>
      <c r="W448" s="7"/>
      <c r="X448" s="7"/>
      <c r="Y448" s="7"/>
      <c r="Z448" s="7"/>
      <c r="AA448" s="7"/>
      <c r="AB448" s="7"/>
    </row>
    <row r="449" spans="1:28" s="313" customFormat="1">
      <c r="A449" s="339"/>
      <c r="B449" s="339"/>
      <c r="C449" s="334" t="s">
        <v>267</v>
      </c>
      <c r="D449" s="334" t="s">
        <v>268</v>
      </c>
      <c r="E449" s="335">
        <v>242</v>
      </c>
      <c r="F449" s="336">
        <v>3918.5332799999996</v>
      </c>
      <c r="G449" s="337">
        <v>514.34320000000002</v>
      </c>
      <c r="H449" s="337">
        <v>4432.8764800000008</v>
      </c>
      <c r="I449" s="337">
        <v>30941.882960000003</v>
      </c>
      <c r="J449" s="337">
        <v>4949.0567899999996</v>
      </c>
      <c r="K449" s="337">
        <v>35890.939749999998</v>
      </c>
      <c r="L449" s="337">
        <v>18183.084269999999</v>
      </c>
      <c r="M449" s="337">
        <v>8655.3862499999996</v>
      </c>
      <c r="N449" s="337">
        <v>26838.470519999999</v>
      </c>
      <c r="O449" s="337">
        <v>67162.286749999999</v>
      </c>
      <c r="P449" s="337">
        <v>117814.56014</v>
      </c>
      <c r="Q449" s="337">
        <v>2813.0842400000001</v>
      </c>
      <c r="R449" s="338">
        <v>120627.64438</v>
      </c>
      <c r="S449" s="7"/>
      <c r="T449" s="7"/>
      <c r="U449" s="7"/>
      <c r="V449" s="7"/>
      <c r="W449" s="7"/>
      <c r="X449" s="7"/>
      <c r="Y449" s="7"/>
      <c r="Z449" s="7"/>
      <c r="AA449" s="7"/>
      <c r="AB449" s="7"/>
    </row>
    <row r="450" spans="1:28" s="313" customFormat="1">
      <c r="A450" s="339"/>
      <c r="B450" s="339"/>
      <c r="C450" s="334" t="s">
        <v>16</v>
      </c>
      <c r="D450" s="334" t="s">
        <v>269</v>
      </c>
      <c r="E450" s="335">
        <v>238</v>
      </c>
      <c r="F450" s="336">
        <v>39587.457889999998</v>
      </c>
      <c r="G450" s="337">
        <v>4373.1490199999998</v>
      </c>
      <c r="H450" s="337">
        <v>43960.606909999995</v>
      </c>
      <c r="I450" s="337">
        <v>88308.37801</v>
      </c>
      <c r="J450" s="337">
        <v>54840.330549999999</v>
      </c>
      <c r="K450" s="337">
        <v>143148.70856</v>
      </c>
      <c r="L450" s="337">
        <v>49088.590329999999</v>
      </c>
      <c r="M450" s="337">
        <v>71421.551400000011</v>
      </c>
      <c r="N450" s="337">
        <v>120510.14173</v>
      </c>
      <c r="O450" s="337">
        <v>307619.4572</v>
      </c>
      <c r="P450" s="337">
        <v>179678.68294</v>
      </c>
      <c r="Q450" s="337">
        <v>25730.281859999999</v>
      </c>
      <c r="R450" s="338">
        <v>205408.96480000002</v>
      </c>
      <c r="S450" s="7"/>
      <c r="T450" s="7"/>
      <c r="U450" s="7"/>
      <c r="V450" s="7"/>
      <c r="W450" s="7"/>
      <c r="X450" s="7"/>
      <c r="Y450" s="7"/>
      <c r="Z450" s="7"/>
      <c r="AA450" s="7"/>
      <c r="AB450" s="7"/>
    </row>
    <row r="451" spans="1:28" s="313" customFormat="1">
      <c r="A451" s="339"/>
      <c r="B451" s="339"/>
      <c r="C451" s="339"/>
      <c r="D451" s="334" t="s">
        <v>75</v>
      </c>
      <c r="E451" s="335">
        <v>156</v>
      </c>
      <c r="F451" s="336">
        <v>13898.73148</v>
      </c>
      <c r="G451" s="337">
        <v>19437.225420000002</v>
      </c>
      <c r="H451" s="337">
        <v>33335.956899999997</v>
      </c>
      <c r="I451" s="337">
        <v>38656.362439999997</v>
      </c>
      <c r="J451" s="337">
        <v>17114.871360000001</v>
      </c>
      <c r="K451" s="337">
        <v>55771.233799999995</v>
      </c>
      <c r="L451" s="337">
        <v>24954.033899999999</v>
      </c>
      <c r="M451" s="337">
        <v>9706.0737699999991</v>
      </c>
      <c r="N451" s="337">
        <v>34660.107670000005</v>
      </c>
      <c r="O451" s="337">
        <v>123767.29837</v>
      </c>
      <c r="P451" s="337">
        <v>149250.74635</v>
      </c>
      <c r="Q451" s="337">
        <v>2868.1471099999999</v>
      </c>
      <c r="R451" s="338">
        <v>152118.89346000002</v>
      </c>
      <c r="S451" s="7"/>
      <c r="T451" s="7"/>
      <c r="U451" s="7"/>
      <c r="V451" s="7"/>
      <c r="W451" s="7"/>
      <c r="X451" s="7"/>
      <c r="Y451" s="7"/>
      <c r="Z451" s="7"/>
      <c r="AA451" s="7"/>
      <c r="AB451" s="7"/>
    </row>
    <row r="452" spans="1:28" s="313" customFormat="1">
      <c r="A452" s="339"/>
      <c r="B452" s="339"/>
      <c r="C452" s="339"/>
      <c r="D452" s="339"/>
      <c r="E452" s="340">
        <v>239</v>
      </c>
      <c r="F452" s="341">
        <v>7414.2712099999999</v>
      </c>
      <c r="G452" s="342">
        <v>3103.3522200000002</v>
      </c>
      <c r="H452" s="342">
        <v>10517.62343</v>
      </c>
      <c r="I452" s="342">
        <v>23524.77778</v>
      </c>
      <c r="J452" s="342">
        <v>7630.14581</v>
      </c>
      <c r="K452" s="342">
        <v>31154.923589999999</v>
      </c>
      <c r="L452" s="342">
        <v>14769.16936</v>
      </c>
      <c r="M452" s="342">
        <v>5394.0119100000002</v>
      </c>
      <c r="N452" s="342">
        <v>20163.181270000001</v>
      </c>
      <c r="O452" s="342">
        <v>61835.728289999999</v>
      </c>
      <c r="P452" s="342">
        <v>84837.942939999994</v>
      </c>
      <c r="Q452" s="342">
        <v>1050.4556499999999</v>
      </c>
      <c r="R452" s="343">
        <v>85888.398589999997</v>
      </c>
      <c r="S452" s="7"/>
      <c r="T452" s="7"/>
      <c r="U452" s="7"/>
      <c r="V452" s="7"/>
      <c r="W452" s="7"/>
      <c r="X452" s="7"/>
      <c r="Y452" s="7"/>
      <c r="Z452" s="7"/>
      <c r="AA452" s="7"/>
      <c r="AB452" s="7"/>
    </row>
    <row r="453" spans="1:28" s="313" customFormat="1">
      <c r="A453" s="339"/>
      <c r="B453" s="339"/>
      <c r="C453" s="339"/>
      <c r="D453" s="334" t="s">
        <v>270</v>
      </c>
      <c r="E453" s="335">
        <v>65</v>
      </c>
      <c r="F453" s="336">
        <v>19122.07345</v>
      </c>
      <c r="G453" s="337">
        <v>4561.7489999999998</v>
      </c>
      <c r="H453" s="337">
        <v>23683.82245</v>
      </c>
      <c r="I453" s="337">
        <v>51300.610590000004</v>
      </c>
      <c r="J453" s="337">
        <v>38191.926579999999</v>
      </c>
      <c r="K453" s="337">
        <v>89492.537169999996</v>
      </c>
      <c r="L453" s="337">
        <v>39601.008649999996</v>
      </c>
      <c r="M453" s="337">
        <v>34788.012490000001</v>
      </c>
      <c r="N453" s="337">
        <v>74389.021139999997</v>
      </c>
      <c r="O453" s="337">
        <v>187565.38076</v>
      </c>
      <c r="P453" s="337">
        <v>104303.04284000001</v>
      </c>
      <c r="Q453" s="337">
        <v>12236.313880000002</v>
      </c>
      <c r="R453" s="338">
        <v>116539.35672</v>
      </c>
      <c r="S453" s="7"/>
      <c r="T453" s="7"/>
      <c r="U453" s="7"/>
      <c r="V453" s="7"/>
      <c r="W453" s="7"/>
      <c r="X453" s="7"/>
      <c r="Y453" s="7"/>
      <c r="Z453" s="7"/>
      <c r="AA453" s="7"/>
      <c r="AB453" s="7"/>
    </row>
    <row r="454" spans="1:28" s="313" customFormat="1">
      <c r="A454" s="339"/>
      <c r="B454" s="339"/>
      <c r="C454" s="339"/>
      <c r="D454" s="339"/>
      <c r="E454" s="340">
        <v>66</v>
      </c>
      <c r="F454" s="341">
        <v>13658.431869999999</v>
      </c>
      <c r="G454" s="342">
        <v>35969.517169999999</v>
      </c>
      <c r="H454" s="342">
        <v>49627.94904</v>
      </c>
      <c r="I454" s="342">
        <v>48561.805670000002</v>
      </c>
      <c r="J454" s="342">
        <v>46745.728130000003</v>
      </c>
      <c r="K454" s="342">
        <v>95307.53379999999</v>
      </c>
      <c r="L454" s="342">
        <v>34852.271630000003</v>
      </c>
      <c r="M454" s="342">
        <v>41401.541100000002</v>
      </c>
      <c r="N454" s="342">
        <v>76253.812730000005</v>
      </c>
      <c r="O454" s="342">
        <v>221189.29556999999</v>
      </c>
      <c r="P454" s="342">
        <v>51403.642260000001</v>
      </c>
      <c r="Q454" s="342">
        <v>74659.296310000005</v>
      </c>
      <c r="R454" s="343">
        <v>126062.93857</v>
      </c>
      <c r="S454" s="7"/>
      <c r="T454" s="7"/>
      <c r="U454" s="7"/>
      <c r="V454" s="7"/>
      <c r="W454" s="7"/>
      <c r="X454" s="7"/>
      <c r="Y454" s="7"/>
      <c r="Z454" s="7"/>
      <c r="AA454" s="7"/>
      <c r="AB454" s="7"/>
    </row>
    <row r="455" spans="1:28" s="313" customFormat="1">
      <c r="A455" s="339"/>
      <c r="B455" s="339"/>
      <c r="C455" s="339"/>
      <c r="D455" s="339"/>
      <c r="E455" s="340">
        <v>67</v>
      </c>
      <c r="F455" s="341">
        <v>12429.70592</v>
      </c>
      <c r="G455" s="342">
        <v>4698.2017000000005</v>
      </c>
      <c r="H455" s="342">
        <v>17127.907620000002</v>
      </c>
      <c r="I455" s="342">
        <v>66721.453229999999</v>
      </c>
      <c r="J455" s="342">
        <v>17466.976719999999</v>
      </c>
      <c r="K455" s="342">
        <v>84188.429950000005</v>
      </c>
      <c r="L455" s="342">
        <v>28129.484179999999</v>
      </c>
      <c r="M455" s="342">
        <v>20757.016809999997</v>
      </c>
      <c r="N455" s="342">
        <v>48886.50099</v>
      </c>
      <c r="O455" s="342">
        <v>150202.83856</v>
      </c>
      <c r="P455" s="342">
        <v>704658.05560000008</v>
      </c>
      <c r="Q455" s="342">
        <v>22251.086289999999</v>
      </c>
      <c r="R455" s="343">
        <v>726909.14188999997</v>
      </c>
      <c r="S455" s="7"/>
      <c r="T455" s="7"/>
      <c r="U455" s="7"/>
      <c r="V455" s="7"/>
      <c r="W455" s="7"/>
      <c r="X455" s="7"/>
      <c r="Y455" s="7"/>
      <c r="Z455" s="7"/>
      <c r="AA455" s="7"/>
      <c r="AB455" s="7"/>
    </row>
    <row r="456" spans="1:28" s="313" customFormat="1">
      <c r="A456" s="339"/>
      <c r="B456" s="339"/>
      <c r="C456" s="339"/>
      <c r="D456" s="339"/>
      <c r="E456" s="340">
        <v>358</v>
      </c>
      <c r="F456" s="341">
        <v>261.98645999999997</v>
      </c>
      <c r="G456" s="342">
        <v>117.14117</v>
      </c>
      <c r="H456" s="342">
        <v>379.12763000000001</v>
      </c>
      <c r="I456" s="342">
        <v>28190.955239999999</v>
      </c>
      <c r="J456" s="342">
        <v>19929.598539999999</v>
      </c>
      <c r="K456" s="342">
        <v>48120.553780000002</v>
      </c>
      <c r="L456" s="342">
        <v>14294.654560000001</v>
      </c>
      <c r="M456" s="342">
        <v>19978.8989</v>
      </c>
      <c r="N456" s="342">
        <v>34273.553460000003</v>
      </c>
      <c r="O456" s="342">
        <v>82773.23487</v>
      </c>
      <c r="P456" s="342">
        <v>55822.045890000001</v>
      </c>
      <c r="Q456" s="342">
        <v>2841.3780299999999</v>
      </c>
      <c r="R456" s="343">
        <v>58663.423920000001</v>
      </c>
      <c r="S456" s="7"/>
      <c r="T456" s="7"/>
      <c r="U456" s="7"/>
      <c r="V456" s="7"/>
      <c r="W456" s="7"/>
      <c r="X456" s="7"/>
      <c r="Y456" s="7"/>
      <c r="Z456" s="7"/>
      <c r="AA456" s="7"/>
      <c r="AB456" s="7"/>
    </row>
    <row r="457" spans="1:28" s="313" customFormat="1">
      <c r="A457" s="339"/>
      <c r="B457" s="339"/>
      <c r="C457" s="339"/>
      <c r="D457" s="334" t="s">
        <v>80</v>
      </c>
      <c r="E457" s="335">
        <v>64</v>
      </c>
      <c r="F457" s="336">
        <v>37487.581340000004</v>
      </c>
      <c r="G457" s="337">
        <v>30018.504870000001</v>
      </c>
      <c r="H457" s="337">
        <v>67506.086209999994</v>
      </c>
      <c r="I457" s="337">
        <v>28661.473480000001</v>
      </c>
      <c r="J457" s="337">
        <v>37427.950409999998</v>
      </c>
      <c r="K457" s="337">
        <v>66089.423890000005</v>
      </c>
      <c r="L457" s="337">
        <v>16198.764939999999</v>
      </c>
      <c r="M457" s="337">
        <v>14196.184070000001</v>
      </c>
      <c r="N457" s="337">
        <v>30394.94901</v>
      </c>
      <c r="O457" s="337">
        <v>163990.45911000003</v>
      </c>
      <c r="P457" s="337">
        <v>27887.35628</v>
      </c>
      <c r="Q457" s="337">
        <v>46348.059639999999</v>
      </c>
      <c r="R457" s="338">
        <v>74235.415919999999</v>
      </c>
      <c r="S457" s="7"/>
      <c r="T457" s="7"/>
      <c r="U457" s="7"/>
      <c r="V457" s="7"/>
      <c r="W457" s="7"/>
      <c r="X457" s="7"/>
      <c r="Y457" s="7"/>
      <c r="Z457" s="7"/>
      <c r="AA457" s="7"/>
      <c r="AB457" s="7"/>
    </row>
    <row r="458" spans="1:28" s="313" customFormat="1">
      <c r="A458" s="339"/>
      <c r="B458" s="339"/>
      <c r="C458" s="339"/>
      <c r="D458" s="339"/>
      <c r="E458" s="340">
        <v>267</v>
      </c>
      <c r="F458" s="341">
        <v>5188.5651900000003</v>
      </c>
      <c r="G458" s="342">
        <v>6958.76926</v>
      </c>
      <c r="H458" s="342">
        <v>12147.334449999998</v>
      </c>
      <c r="I458" s="342">
        <v>85475.995299999995</v>
      </c>
      <c r="J458" s="342">
        <v>81285.494989999992</v>
      </c>
      <c r="K458" s="342">
        <v>166761.49028999999</v>
      </c>
      <c r="L458" s="342">
        <v>47328.60426</v>
      </c>
      <c r="M458" s="342">
        <v>69459.085250000004</v>
      </c>
      <c r="N458" s="342">
        <v>116787.68951000001</v>
      </c>
      <c r="O458" s="342">
        <v>295696.51425000001</v>
      </c>
      <c r="P458" s="342">
        <v>86357.953269999998</v>
      </c>
      <c r="Q458" s="342">
        <v>16179.57488</v>
      </c>
      <c r="R458" s="343">
        <v>102537.52815000001</v>
      </c>
      <c r="S458" s="7"/>
      <c r="T458" s="7"/>
      <c r="U458" s="7"/>
      <c r="V458" s="7"/>
      <c r="W458" s="7"/>
      <c r="X458" s="7"/>
      <c r="Y458" s="7"/>
      <c r="Z458" s="7"/>
      <c r="AA458" s="7"/>
      <c r="AB458" s="7"/>
    </row>
    <row r="459" spans="1:28" s="313" customFormat="1">
      <c r="A459" s="339"/>
      <c r="B459" s="339"/>
      <c r="C459" s="339"/>
      <c r="D459" s="339"/>
      <c r="E459" s="340">
        <v>286</v>
      </c>
      <c r="F459" s="341">
        <v>7048.7927900000004</v>
      </c>
      <c r="G459" s="342">
        <v>7452.4207900000001</v>
      </c>
      <c r="H459" s="342">
        <v>14501.21358</v>
      </c>
      <c r="I459" s="342">
        <v>40247.248420000004</v>
      </c>
      <c r="J459" s="342">
        <v>31716.075079999999</v>
      </c>
      <c r="K459" s="342">
        <v>71963.323499999999</v>
      </c>
      <c r="L459" s="342">
        <v>28256.416789999999</v>
      </c>
      <c r="M459" s="342">
        <v>31476.221859999998</v>
      </c>
      <c r="N459" s="342">
        <v>59732.638650000001</v>
      </c>
      <c r="O459" s="342">
        <v>146197.17572999999</v>
      </c>
      <c r="P459" s="342">
        <v>58688.208909999994</v>
      </c>
      <c r="Q459" s="342">
        <v>556.86807999999996</v>
      </c>
      <c r="R459" s="343">
        <v>59245.076990000001</v>
      </c>
      <c r="S459" s="7"/>
      <c r="T459" s="7"/>
      <c r="U459" s="7"/>
      <c r="V459" s="7"/>
      <c r="W459" s="7"/>
      <c r="X459" s="7"/>
      <c r="Y459" s="7"/>
      <c r="Z459" s="7"/>
      <c r="AA459" s="7"/>
      <c r="AB459" s="7"/>
    </row>
    <row r="460" spans="1:28" s="313" customFormat="1">
      <c r="A460" s="339"/>
      <c r="B460" s="339"/>
      <c r="C460" s="339"/>
      <c r="D460" s="339"/>
      <c r="E460" s="340">
        <v>373</v>
      </c>
      <c r="F460" s="341">
        <v>52.398789999999998</v>
      </c>
      <c r="G460" s="342">
        <v>2.8836399999999998</v>
      </c>
      <c r="H460" s="342">
        <v>55.282429999999998</v>
      </c>
      <c r="I460" s="342">
        <v>25008.52448</v>
      </c>
      <c r="J460" s="342">
        <v>18935.74956</v>
      </c>
      <c r="K460" s="342">
        <v>43944.274039999997</v>
      </c>
      <c r="L460" s="342">
        <v>9893.9839600000014</v>
      </c>
      <c r="M460" s="342">
        <v>13132.757750000001</v>
      </c>
      <c r="N460" s="342">
        <v>23026.741710000002</v>
      </c>
      <c r="O460" s="342">
        <v>67026.298179999998</v>
      </c>
      <c r="P460" s="342">
        <v>44784.962509999998</v>
      </c>
      <c r="Q460" s="342">
        <v>1159.73018</v>
      </c>
      <c r="R460" s="343">
        <v>45944.692689999996</v>
      </c>
      <c r="S460" s="7"/>
      <c r="T460" s="7"/>
      <c r="U460" s="7"/>
      <c r="V460" s="7"/>
      <c r="W460" s="7"/>
      <c r="X460" s="7"/>
      <c r="Y460" s="7"/>
      <c r="Z460" s="7"/>
      <c r="AA460" s="7"/>
      <c r="AB460" s="7"/>
    </row>
    <row r="461" spans="1:28" s="313" customFormat="1">
      <c r="A461" s="339"/>
      <c r="B461" s="339"/>
      <c r="C461" s="339"/>
      <c r="D461" s="334" t="s">
        <v>58</v>
      </c>
      <c r="E461" s="335">
        <v>26</v>
      </c>
      <c r="F461" s="336">
        <v>18325.874090000001</v>
      </c>
      <c r="G461" s="337">
        <v>13102.787859999999</v>
      </c>
      <c r="H461" s="337">
        <v>31428.661949999998</v>
      </c>
      <c r="I461" s="337">
        <v>29239.482359999998</v>
      </c>
      <c r="J461" s="337">
        <v>21783.530940000001</v>
      </c>
      <c r="K461" s="337">
        <v>51023.013299999999</v>
      </c>
      <c r="L461" s="337">
        <v>14115.34577</v>
      </c>
      <c r="M461" s="337">
        <v>26804.047300000002</v>
      </c>
      <c r="N461" s="337">
        <v>40919.393069999998</v>
      </c>
      <c r="O461" s="337">
        <v>123371.06831999999</v>
      </c>
      <c r="P461" s="337">
        <v>55653.91835</v>
      </c>
      <c r="Q461" s="337">
        <v>67317.393709999989</v>
      </c>
      <c r="R461" s="338">
        <v>122971.31206</v>
      </c>
      <c r="S461" s="7"/>
      <c r="T461" s="7"/>
      <c r="U461" s="7"/>
      <c r="V461" s="7"/>
      <c r="W461" s="7"/>
      <c r="X461" s="7"/>
      <c r="Y461" s="7"/>
      <c r="Z461" s="7"/>
      <c r="AA461" s="7"/>
      <c r="AB461" s="7"/>
    </row>
    <row r="462" spans="1:28" s="313" customFormat="1">
      <c r="A462" s="339"/>
      <c r="B462" s="339"/>
      <c r="C462" s="339"/>
      <c r="D462" s="339"/>
      <c r="E462" s="340">
        <v>28</v>
      </c>
      <c r="F462" s="341">
        <v>35519.687479999993</v>
      </c>
      <c r="G462" s="342">
        <v>4304.9667399999998</v>
      </c>
      <c r="H462" s="342">
        <v>39824.654219999997</v>
      </c>
      <c r="I462" s="342">
        <v>22843.10212</v>
      </c>
      <c r="J462" s="342">
        <v>8101.7587699999995</v>
      </c>
      <c r="K462" s="342">
        <v>30944.86089</v>
      </c>
      <c r="L462" s="342">
        <v>7978.5283600000002</v>
      </c>
      <c r="M462" s="342">
        <v>6433.2554600000003</v>
      </c>
      <c r="N462" s="342">
        <v>14411.783820000001</v>
      </c>
      <c r="O462" s="342">
        <v>85181.298930000004</v>
      </c>
      <c r="P462" s="342">
        <v>100588.68926</v>
      </c>
      <c r="Q462" s="342">
        <v>5785.8608700000004</v>
      </c>
      <c r="R462" s="343">
        <v>106374.55012999999</v>
      </c>
      <c r="S462" s="7"/>
      <c r="T462" s="7"/>
      <c r="U462" s="7"/>
      <c r="V462" s="7"/>
      <c r="W462" s="7"/>
      <c r="X462" s="7"/>
      <c r="Y462" s="7"/>
      <c r="Z462" s="7"/>
      <c r="AA462" s="7"/>
      <c r="AB462" s="7"/>
    </row>
    <row r="463" spans="1:28" s="313" customFormat="1">
      <c r="A463" s="339"/>
      <c r="B463" s="339"/>
      <c r="C463" s="339"/>
      <c r="D463" s="339"/>
      <c r="E463" s="340">
        <v>161</v>
      </c>
      <c r="F463" s="341">
        <v>2419.6170899999997</v>
      </c>
      <c r="G463" s="342">
        <v>3442.9829199999999</v>
      </c>
      <c r="H463" s="342">
        <v>5862.6000100000001</v>
      </c>
      <c r="I463" s="342">
        <v>19783.845450000001</v>
      </c>
      <c r="J463" s="342">
        <v>6121.0751700000001</v>
      </c>
      <c r="K463" s="342">
        <v>25904.920620000001</v>
      </c>
      <c r="L463" s="342">
        <v>13876.73042</v>
      </c>
      <c r="M463" s="342">
        <v>4562.1249500000004</v>
      </c>
      <c r="N463" s="342">
        <v>18438.855370000001</v>
      </c>
      <c r="O463" s="342">
        <v>50206.375999999997</v>
      </c>
      <c r="P463" s="342">
        <v>159119.76791999998</v>
      </c>
      <c r="Q463" s="342">
        <v>5599.0099400000008</v>
      </c>
      <c r="R463" s="343">
        <v>164718.77786</v>
      </c>
      <c r="S463" s="7"/>
      <c r="T463" s="7"/>
      <c r="U463" s="7"/>
      <c r="V463" s="7"/>
      <c r="W463" s="7"/>
      <c r="X463" s="7"/>
      <c r="Y463" s="7"/>
      <c r="Z463" s="7"/>
      <c r="AA463" s="7"/>
      <c r="AB463" s="7"/>
    </row>
    <row r="464" spans="1:28" s="313" customFormat="1">
      <c r="A464" s="339"/>
      <c r="B464" s="339"/>
      <c r="C464" s="339"/>
      <c r="D464" s="339"/>
      <c r="E464" s="340">
        <v>362</v>
      </c>
      <c r="F464" s="341">
        <v>1389.1452199999999</v>
      </c>
      <c r="G464" s="342">
        <v>563.47699999999998</v>
      </c>
      <c r="H464" s="342">
        <v>1952.62222</v>
      </c>
      <c r="I464" s="342">
        <v>12821.183849999999</v>
      </c>
      <c r="J464" s="342">
        <v>5334.1205499999996</v>
      </c>
      <c r="K464" s="342">
        <v>18155.304399999997</v>
      </c>
      <c r="L464" s="342">
        <v>6908.8330999999998</v>
      </c>
      <c r="M464" s="342">
        <v>4351.7309800000003</v>
      </c>
      <c r="N464" s="342">
        <v>11260.56408</v>
      </c>
      <c r="O464" s="342">
        <v>31368.490699999998</v>
      </c>
      <c r="P464" s="342">
        <v>73872.019719999997</v>
      </c>
      <c r="Q464" s="342">
        <v>956.20156999999995</v>
      </c>
      <c r="R464" s="343">
        <v>74828.221290000001</v>
      </c>
      <c r="S464" s="7"/>
      <c r="T464" s="7"/>
      <c r="U464" s="7"/>
      <c r="V464" s="7"/>
      <c r="W464" s="7"/>
      <c r="X464" s="7"/>
      <c r="Y464" s="7"/>
      <c r="Z464" s="7"/>
      <c r="AA464" s="7"/>
      <c r="AB464" s="7"/>
    </row>
    <row r="465" spans="1:28" s="313" customFormat="1">
      <c r="A465" s="339"/>
      <c r="B465" s="339"/>
      <c r="C465" s="339"/>
      <c r="D465" s="334" t="s">
        <v>16</v>
      </c>
      <c r="E465" s="335">
        <v>7</v>
      </c>
      <c r="F465" s="336">
        <v>1019215.43345</v>
      </c>
      <c r="G465" s="337">
        <v>270762.28232</v>
      </c>
      <c r="H465" s="337">
        <v>1289977.7157699999</v>
      </c>
      <c r="I465" s="337">
        <v>166274.04988000001</v>
      </c>
      <c r="J465" s="337">
        <v>60173.157289999996</v>
      </c>
      <c r="K465" s="337">
        <v>226447.20716999998</v>
      </c>
      <c r="L465" s="337">
        <v>93536.968139999997</v>
      </c>
      <c r="M465" s="337">
        <v>76902.354030000002</v>
      </c>
      <c r="N465" s="337">
        <v>170439.32217</v>
      </c>
      <c r="O465" s="337">
        <v>1686864.2451099998</v>
      </c>
      <c r="P465" s="337">
        <v>4049015.1643600003</v>
      </c>
      <c r="Q465" s="337">
        <v>254802.24231999999</v>
      </c>
      <c r="R465" s="338">
        <v>4303817.40668</v>
      </c>
      <c r="S465" s="7"/>
      <c r="T465" s="7"/>
      <c r="U465" s="7"/>
      <c r="V465" s="7"/>
      <c r="W465" s="7"/>
      <c r="X465" s="7"/>
      <c r="Y465" s="7"/>
      <c r="Z465" s="7"/>
      <c r="AA465" s="7"/>
      <c r="AB465" s="7"/>
    </row>
    <row r="466" spans="1:28" s="313" customFormat="1">
      <c r="A466" s="339"/>
      <c r="B466" s="339"/>
      <c r="C466" s="339"/>
      <c r="D466" s="339"/>
      <c r="E466" s="340">
        <v>150</v>
      </c>
      <c r="F466" s="341">
        <v>34522.361960000002</v>
      </c>
      <c r="G466" s="342">
        <v>7946.5052900000001</v>
      </c>
      <c r="H466" s="342">
        <v>42468.867250000003</v>
      </c>
      <c r="I466" s="342">
        <v>64811.439689999999</v>
      </c>
      <c r="J466" s="342">
        <v>37992.897579999997</v>
      </c>
      <c r="K466" s="342">
        <v>102804.33726999999</v>
      </c>
      <c r="L466" s="342">
        <v>25804.23518</v>
      </c>
      <c r="M466" s="342">
        <v>28815.594719999997</v>
      </c>
      <c r="N466" s="342">
        <v>54619.829899999997</v>
      </c>
      <c r="O466" s="342">
        <v>199893.03441999998</v>
      </c>
      <c r="P466" s="342">
        <v>168581.43122</v>
      </c>
      <c r="Q466" s="342">
        <v>9452.1317400000007</v>
      </c>
      <c r="R466" s="343">
        <v>178033.56296000001</v>
      </c>
      <c r="S466" s="7"/>
      <c r="T466" s="7"/>
      <c r="U466" s="7"/>
      <c r="V466" s="7"/>
      <c r="W466" s="7"/>
      <c r="X466" s="7"/>
      <c r="Y466" s="7"/>
      <c r="Z466" s="7"/>
      <c r="AA466" s="7"/>
      <c r="AB466" s="7"/>
    </row>
    <row r="467" spans="1:28" s="313" customFormat="1">
      <c r="A467" s="339"/>
      <c r="B467" s="339"/>
      <c r="C467" s="339"/>
      <c r="D467" s="339"/>
      <c r="E467" s="340">
        <v>254</v>
      </c>
      <c r="F467" s="341">
        <v>16084.70487</v>
      </c>
      <c r="G467" s="342">
        <v>15958.714779999998</v>
      </c>
      <c r="H467" s="342">
        <v>32043.41965</v>
      </c>
      <c r="I467" s="342">
        <v>26293.01181</v>
      </c>
      <c r="J467" s="342">
        <v>16950.092570000001</v>
      </c>
      <c r="K467" s="342">
        <v>43243.104380000004</v>
      </c>
      <c r="L467" s="342">
        <v>15626.3374</v>
      </c>
      <c r="M467" s="342">
        <v>7972.0709299999999</v>
      </c>
      <c r="N467" s="342">
        <v>23598.408329999998</v>
      </c>
      <c r="O467" s="342">
        <v>98884.932360000006</v>
      </c>
      <c r="P467" s="342">
        <v>108221.79848</v>
      </c>
      <c r="Q467" s="342">
        <v>10650.925720000001</v>
      </c>
      <c r="R467" s="343">
        <v>118872.7242</v>
      </c>
      <c r="S467" s="7"/>
      <c r="T467" s="7"/>
      <c r="U467" s="7"/>
      <c r="V467" s="7"/>
      <c r="W467" s="7"/>
      <c r="X467" s="7"/>
      <c r="Y467" s="7"/>
      <c r="Z467" s="7"/>
      <c r="AA467" s="7"/>
      <c r="AB467" s="7"/>
    </row>
    <row r="468" spans="1:28" s="313" customFormat="1">
      <c r="A468" s="339"/>
      <c r="B468" s="339"/>
      <c r="C468" s="339"/>
      <c r="D468" s="339"/>
      <c r="E468" s="340">
        <v>347</v>
      </c>
      <c r="F468" s="341">
        <v>4814.0107600000001</v>
      </c>
      <c r="G468" s="342">
        <v>3804.5539100000001</v>
      </c>
      <c r="H468" s="342">
        <v>8618.5646699999998</v>
      </c>
      <c r="I468" s="342">
        <v>28873.64229</v>
      </c>
      <c r="J468" s="342">
        <v>15276.80451</v>
      </c>
      <c r="K468" s="342">
        <v>44150.446799999998</v>
      </c>
      <c r="L468" s="342">
        <v>11792.23791</v>
      </c>
      <c r="M468" s="342">
        <v>15945.577140000001</v>
      </c>
      <c r="N468" s="342">
        <v>27737.815050000001</v>
      </c>
      <c r="O468" s="342">
        <v>80506.826520000002</v>
      </c>
      <c r="P468" s="342">
        <v>64695.886869999995</v>
      </c>
      <c r="Q468" s="342">
        <v>9112.8792699999995</v>
      </c>
      <c r="R468" s="343">
        <v>73808.766140000007</v>
      </c>
      <c r="S468" s="7"/>
      <c r="T468" s="7"/>
      <c r="U468" s="7"/>
      <c r="V468" s="7"/>
      <c r="W468" s="7"/>
      <c r="X468" s="7"/>
      <c r="Y468" s="7"/>
      <c r="Z468" s="7"/>
      <c r="AA468" s="7"/>
      <c r="AB468" s="7"/>
    </row>
    <row r="469" spans="1:28" s="313" customFormat="1">
      <c r="A469" s="339"/>
      <c r="B469" s="339"/>
      <c r="C469" s="339"/>
      <c r="D469" s="334" t="s">
        <v>59</v>
      </c>
      <c r="E469" s="335">
        <v>33</v>
      </c>
      <c r="F469" s="336">
        <v>14263.706990000001</v>
      </c>
      <c r="G469" s="337">
        <v>5693.9440100000002</v>
      </c>
      <c r="H469" s="337">
        <v>19957.651000000002</v>
      </c>
      <c r="I469" s="337">
        <v>50772.465149999996</v>
      </c>
      <c r="J469" s="337">
        <v>27627.956570000002</v>
      </c>
      <c r="K469" s="337">
        <v>78400.421719999998</v>
      </c>
      <c r="L469" s="337">
        <v>27985.478050000002</v>
      </c>
      <c r="M469" s="337">
        <v>27139.96673</v>
      </c>
      <c r="N469" s="337">
        <v>55125.444779999998</v>
      </c>
      <c r="O469" s="337">
        <v>153483.51749999999</v>
      </c>
      <c r="P469" s="337">
        <v>93783.559150000001</v>
      </c>
      <c r="Q469" s="337">
        <v>6897.6097199999995</v>
      </c>
      <c r="R469" s="338">
        <v>100681.16887000001</v>
      </c>
      <c r="S469" s="7"/>
      <c r="T469" s="7"/>
      <c r="U469" s="7"/>
      <c r="V469" s="7"/>
      <c r="W469" s="7"/>
      <c r="X469" s="7"/>
      <c r="Y469" s="7"/>
      <c r="Z469" s="7"/>
      <c r="AA469" s="7"/>
      <c r="AB469" s="7"/>
    </row>
    <row r="470" spans="1:28" s="313" customFormat="1">
      <c r="A470" s="339"/>
      <c r="B470" s="339"/>
      <c r="C470" s="339"/>
      <c r="D470" s="334" t="s">
        <v>60</v>
      </c>
      <c r="E470" s="335">
        <v>322</v>
      </c>
      <c r="F470" s="336">
        <v>880.08719999999994</v>
      </c>
      <c r="G470" s="337">
        <v>3458.3777200000004</v>
      </c>
      <c r="H470" s="337">
        <v>4338.4649200000003</v>
      </c>
      <c r="I470" s="337">
        <v>19284.240449999998</v>
      </c>
      <c r="J470" s="337">
        <v>9466.031210000001</v>
      </c>
      <c r="K470" s="337">
        <v>28750.271659999999</v>
      </c>
      <c r="L470" s="337">
        <v>17153.770780000003</v>
      </c>
      <c r="M470" s="337">
        <v>7538.6304400000008</v>
      </c>
      <c r="N470" s="337">
        <v>24692.40122</v>
      </c>
      <c r="O470" s="337">
        <v>57781.137799999997</v>
      </c>
      <c r="P470" s="337">
        <v>51458.793189999997</v>
      </c>
      <c r="Q470" s="337">
        <v>2173.5261</v>
      </c>
      <c r="R470" s="338">
        <v>53632.319289999999</v>
      </c>
      <c r="S470" s="7"/>
      <c r="T470" s="7"/>
      <c r="U470" s="7"/>
      <c r="V470" s="7"/>
      <c r="W470" s="7"/>
      <c r="X470" s="7"/>
      <c r="Y470" s="7"/>
      <c r="Z470" s="7"/>
      <c r="AA470" s="7"/>
      <c r="AB470" s="7"/>
    </row>
    <row r="471" spans="1:28" s="313" customFormat="1">
      <c r="A471" s="339"/>
      <c r="B471" s="339"/>
      <c r="C471" s="339"/>
      <c r="D471" s="339"/>
      <c r="E471" s="340">
        <v>275</v>
      </c>
      <c r="F471" s="341">
        <v>15532.945750000001</v>
      </c>
      <c r="G471" s="342">
        <v>3209.6390299999998</v>
      </c>
      <c r="H471" s="342">
        <v>18742.584780000001</v>
      </c>
      <c r="I471" s="342">
        <v>33315.167910000004</v>
      </c>
      <c r="J471" s="342">
        <v>15349.97416</v>
      </c>
      <c r="K471" s="342">
        <v>48665.142070000002</v>
      </c>
      <c r="L471" s="342">
        <v>24939.659729999999</v>
      </c>
      <c r="M471" s="342">
        <v>16828.298350000001</v>
      </c>
      <c r="N471" s="342">
        <v>41767.958079999997</v>
      </c>
      <c r="O471" s="342">
        <v>109175.68493</v>
      </c>
      <c r="P471" s="342">
        <v>80858.148390000002</v>
      </c>
      <c r="Q471" s="342">
        <v>2531.7532000000001</v>
      </c>
      <c r="R471" s="343">
        <v>83389.901590000009</v>
      </c>
      <c r="S471" s="7"/>
      <c r="T471" s="7"/>
      <c r="U471" s="7"/>
      <c r="V471" s="7"/>
      <c r="W471" s="7"/>
      <c r="X471" s="7"/>
      <c r="Y471" s="7"/>
      <c r="Z471" s="7"/>
      <c r="AA471" s="7"/>
      <c r="AB471" s="7"/>
    </row>
    <row r="472" spans="1:28" s="313" customFormat="1">
      <c r="A472" s="339"/>
      <c r="B472" s="339"/>
      <c r="C472" s="339"/>
      <c r="D472" s="334" t="s">
        <v>272</v>
      </c>
      <c r="E472" s="335">
        <v>334</v>
      </c>
      <c r="F472" s="336">
        <v>5053.6204600000001</v>
      </c>
      <c r="G472" s="337">
        <v>383.43790000000001</v>
      </c>
      <c r="H472" s="337">
        <v>5437.05836</v>
      </c>
      <c r="I472" s="337">
        <v>16347.724630000001</v>
      </c>
      <c r="J472" s="337">
        <v>4457.6678000000002</v>
      </c>
      <c r="K472" s="337">
        <v>20805.39243</v>
      </c>
      <c r="L472" s="337">
        <v>5970.0094300000001</v>
      </c>
      <c r="M472" s="337">
        <v>4022.98029</v>
      </c>
      <c r="N472" s="337">
        <v>9992.9897200000014</v>
      </c>
      <c r="O472" s="337">
        <v>36235.44051</v>
      </c>
      <c r="P472" s="337">
        <v>71890.64327</v>
      </c>
      <c r="Q472" s="337">
        <v>833.50573999999995</v>
      </c>
      <c r="R472" s="338">
        <v>72724.149010000008</v>
      </c>
      <c r="S472" s="7"/>
      <c r="T472" s="7"/>
      <c r="U472" s="7"/>
      <c r="V472" s="7"/>
      <c r="W472" s="7"/>
      <c r="X472" s="7"/>
      <c r="Y472" s="7"/>
      <c r="Z472" s="7"/>
      <c r="AA472" s="7"/>
      <c r="AB472" s="7"/>
    </row>
    <row r="473" spans="1:28" s="313" customFormat="1">
      <c r="A473" s="339"/>
      <c r="B473" s="339"/>
      <c r="C473" s="339"/>
      <c r="D473" s="334" t="s">
        <v>273</v>
      </c>
      <c r="E473" s="335">
        <v>34</v>
      </c>
      <c r="F473" s="336">
        <v>8559.9618300000002</v>
      </c>
      <c r="G473" s="337">
        <v>2739.4884300000003</v>
      </c>
      <c r="H473" s="337">
        <v>11299.45026</v>
      </c>
      <c r="I473" s="337">
        <v>47048.754580000001</v>
      </c>
      <c r="J473" s="337">
        <v>34060.026680000003</v>
      </c>
      <c r="K473" s="337">
        <v>81108.781260000003</v>
      </c>
      <c r="L473" s="337">
        <v>29283.491420000002</v>
      </c>
      <c r="M473" s="337">
        <v>19471.197179999999</v>
      </c>
      <c r="N473" s="337">
        <v>48754.688600000001</v>
      </c>
      <c r="O473" s="337">
        <v>141162.92012</v>
      </c>
      <c r="P473" s="337">
        <v>39587.790280000001</v>
      </c>
      <c r="Q473" s="337">
        <v>3510.4926399999999</v>
      </c>
      <c r="R473" s="338">
        <v>43098.282920000005</v>
      </c>
      <c r="S473" s="7"/>
      <c r="T473" s="7"/>
      <c r="U473" s="7"/>
      <c r="V473" s="7"/>
      <c r="W473" s="7"/>
      <c r="X473" s="7"/>
      <c r="Y473" s="7"/>
      <c r="Z473" s="7"/>
      <c r="AA473" s="7"/>
      <c r="AB473" s="7"/>
    </row>
    <row r="474" spans="1:28" s="313" customFormat="1">
      <c r="A474" s="339"/>
      <c r="B474" s="339"/>
      <c r="C474" s="339"/>
      <c r="D474" s="334" t="s">
        <v>62</v>
      </c>
      <c r="E474" s="335">
        <v>36</v>
      </c>
      <c r="F474" s="336">
        <v>20130.742819999999</v>
      </c>
      <c r="G474" s="337">
        <v>21194.561899999997</v>
      </c>
      <c r="H474" s="337">
        <v>41325.30472</v>
      </c>
      <c r="I474" s="337">
        <v>84321.517760000002</v>
      </c>
      <c r="J474" s="337">
        <v>75964.740439999994</v>
      </c>
      <c r="K474" s="337">
        <v>160286.25819999998</v>
      </c>
      <c r="L474" s="337">
        <v>45343.347470000001</v>
      </c>
      <c r="M474" s="337">
        <v>64695.723669999999</v>
      </c>
      <c r="N474" s="337">
        <v>110039.07114</v>
      </c>
      <c r="O474" s="337">
        <v>311650.63406000001</v>
      </c>
      <c r="P474" s="337">
        <v>330826.74898999999</v>
      </c>
      <c r="Q474" s="337">
        <v>153039.15946</v>
      </c>
      <c r="R474" s="338">
        <v>483865.90844999999</v>
      </c>
      <c r="S474" s="7"/>
      <c r="T474" s="7"/>
      <c r="U474" s="7"/>
      <c r="V474" s="7"/>
      <c r="W474" s="7"/>
      <c r="X474" s="7"/>
      <c r="Y474" s="7"/>
      <c r="Z474" s="7"/>
      <c r="AA474" s="7"/>
      <c r="AB474" s="7"/>
    </row>
    <row r="475" spans="1:28" s="313" customFormat="1">
      <c r="A475" s="339"/>
      <c r="B475" s="339"/>
      <c r="C475" s="339"/>
      <c r="D475" s="339"/>
      <c r="E475" s="340">
        <v>38</v>
      </c>
      <c r="F475" s="341">
        <v>334362.76782000001</v>
      </c>
      <c r="G475" s="342">
        <v>11520.817519999999</v>
      </c>
      <c r="H475" s="342">
        <v>345883.58533999999</v>
      </c>
      <c r="I475" s="342">
        <v>45359.146369999995</v>
      </c>
      <c r="J475" s="342">
        <v>41001.434809999999</v>
      </c>
      <c r="K475" s="342">
        <v>86360.581180000008</v>
      </c>
      <c r="L475" s="342">
        <v>19436.896370000002</v>
      </c>
      <c r="M475" s="342">
        <v>30489.410600000003</v>
      </c>
      <c r="N475" s="342">
        <v>49926.306969999998</v>
      </c>
      <c r="O475" s="342">
        <v>482170.47349</v>
      </c>
      <c r="P475" s="342">
        <v>111097.6272</v>
      </c>
      <c r="Q475" s="342">
        <v>27980.803889999999</v>
      </c>
      <c r="R475" s="343">
        <v>139078.43109</v>
      </c>
      <c r="S475" s="7"/>
      <c r="T475" s="7"/>
      <c r="U475" s="7"/>
      <c r="V475" s="7"/>
      <c r="W475" s="7"/>
      <c r="X475" s="7"/>
      <c r="Y475" s="7"/>
      <c r="Z475" s="7"/>
      <c r="AA475" s="7"/>
      <c r="AB475" s="7"/>
    </row>
    <row r="476" spans="1:28" s="313" customFormat="1">
      <c r="A476" s="339"/>
      <c r="B476" s="339"/>
      <c r="C476" s="339"/>
      <c r="D476" s="339"/>
      <c r="E476" s="340">
        <v>77</v>
      </c>
      <c r="F476" s="341">
        <v>5859.2719400000005</v>
      </c>
      <c r="G476" s="342">
        <v>11534.40236</v>
      </c>
      <c r="H476" s="342">
        <v>17393.674300000002</v>
      </c>
      <c r="I476" s="342">
        <v>32940.598700000002</v>
      </c>
      <c r="J476" s="342">
        <v>53604.424149999999</v>
      </c>
      <c r="K476" s="342">
        <v>86545.022849999994</v>
      </c>
      <c r="L476" s="342">
        <v>24575.86148</v>
      </c>
      <c r="M476" s="342">
        <v>36189.72135</v>
      </c>
      <c r="N476" s="342">
        <v>60765.582829999999</v>
      </c>
      <c r="O476" s="342">
        <v>164704.27997999999</v>
      </c>
      <c r="P476" s="342">
        <v>87916.52721</v>
      </c>
      <c r="Q476" s="342">
        <v>20865.074940000002</v>
      </c>
      <c r="R476" s="343">
        <v>108781.60215000001</v>
      </c>
      <c r="S476" s="7"/>
      <c r="T476" s="7"/>
      <c r="U476" s="7"/>
      <c r="V476" s="7"/>
      <c r="W476" s="7"/>
      <c r="X476" s="7"/>
      <c r="Y476" s="7"/>
      <c r="Z476" s="7"/>
      <c r="AA476" s="7"/>
      <c r="AB476" s="7"/>
    </row>
    <row r="477" spans="1:28" s="313" customFormat="1">
      <c r="A477" s="339"/>
      <c r="B477" s="339"/>
      <c r="C477" s="339"/>
      <c r="D477" s="339"/>
      <c r="E477" s="340">
        <v>96</v>
      </c>
      <c r="F477" s="341">
        <v>18476.28659</v>
      </c>
      <c r="G477" s="342">
        <v>8721.8574900000003</v>
      </c>
      <c r="H477" s="342">
        <v>27198.144079999998</v>
      </c>
      <c r="I477" s="342">
        <v>24257.246569999999</v>
      </c>
      <c r="J477" s="342">
        <v>44008.941060000005</v>
      </c>
      <c r="K477" s="342">
        <v>68266.18763</v>
      </c>
      <c r="L477" s="342">
        <v>19835.067569999999</v>
      </c>
      <c r="M477" s="342">
        <v>35460.050310000006</v>
      </c>
      <c r="N477" s="342">
        <v>55295.117880000005</v>
      </c>
      <c r="O477" s="342">
        <v>150759.44959</v>
      </c>
      <c r="P477" s="342">
        <v>41814.127679999998</v>
      </c>
      <c r="Q477" s="342">
        <v>8612.6410299999989</v>
      </c>
      <c r="R477" s="343">
        <v>50426.768710000004</v>
      </c>
      <c r="S477" s="7"/>
      <c r="T477" s="7"/>
      <c r="U477" s="7"/>
      <c r="V477" s="7"/>
      <c r="W477" s="7"/>
      <c r="X477" s="7"/>
      <c r="Y477" s="7"/>
      <c r="Z477" s="7"/>
      <c r="AA477" s="7"/>
      <c r="AB477" s="7"/>
    </row>
    <row r="478" spans="1:28" s="313" customFormat="1">
      <c r="A478" s="339"/>
      <c r="B478" s="339"/>
      <c r="C478" s="339"/>
      <c r="D478" s="339"/>
      <c r="E478" s="340">
        <v>164</v>
      </c>
      <c r="F478" s="341">
        <v>18907.904920000001</v>
      </c>
      <c r="G478" s="342">
        <v>11798.840109999999</v>
      </c>
      <c r="H478" s="342">
        <v>30706.745030000002</v>
      </c>
      <c r="I478" s="342">
        <v>58997.673479999998</v>
      </c>
      <c r="J478" s="342">
        <v>51690.095200000003</v>
      </c>
      <c r="K478" s="342">
        <v>110687.76868000001</v>
      </c>
      <c r="L478" s="342">
        <v>22532.128840000001</v>
      </c>
      <c r="M478" s="342">
        <v>34158.089799999994</v>
      </c>
      <c r="N478" s="342">
        <v>56690.218639999999</v>
      </c>
      <c r="O478" s="342">
        <v>198084.73235000001</v>
      </c>
      <c r="P478" s="342">
        <v>56668.855130000004</v>
      </c>
      <c r="Q478" s="342">
        <v>14449.98208</v>
      </c>
      <c r="R478" s="343">
        <v>71118.837209999998</v>
      </c>
      <c r="S478" s="7"/>
      <c r="T478" s="7"/>
      <c r="U478" s="7"/>
      <c r="V478" s="7"/>
      <c r="W478" s="7"/>
      <c r="X478" s="7"/>
      <c r="Y478" s="7"/>
      <c r="Z478" s="7"/>
      <c r="AA478" s="7"/>
      <c r="AB478" s="7"/>
    </row>
    <row r="479" spans="1:28" s="313" customFormat="1">
      <c r="A479" s="339"/>
      <c r="B479" s="339"/>
      <c r="C479" s="339"/>
      <c r="D479" s="339"/>
      <c r="E479" s="340">
        <v>252</v>
      </c>
      <c r="F479" s="341">
        <v>9184.1925600000013</v>
      </c>
      <c r="G479" s="342">
        <v>9957.2621999999992</v>
      </c>
      <c r="H479" s="342">
        <v>19141.454760000001</v>
      </c>
      <c r="I479" s="342">
        <v>33017.548069999997</v>
      </c>
      <c r="J479" s="342">
        <v>49079.982889999999</v>
      </c>
      <c r="K479" s="342">
        <v>82097.530959999989</v>
      </c>
      <c r="L479" s="342">
        <v>16034.553460000001</v>
      </c>
      <c r="M479" s="342">
        <v>30125.01916</v>
      </c>
      <c r="N479" s="342">
        <v>46159.572619999999</v>
      </c>
      <c r="O479" s="342">
        <v>147398.55834000002</v>
      </c>
      <c r="P479" s="342">
        <v>80503.883870000005</v>
      </c>
      <c r="Q479" s="342">
        <v>15706.2781</v>
      </c>
      <c r="R479" s="343">
        <v>96210.161970000001</v>
      </c>
      <c r="S479" s="7"/>
      <c r="T479" s="7"/>
      <c r="U479" s="7"/>
      <c r="V479" s="7"/>
      <c r="W479" s="7"/>
      <c r="X479" s="7"/>
      <c r="Y479" s="7"/>
      <c r="Z479" s="7"/>
      <c r="AA479" s="7"/>
      <c r="AB479" s="7"/>
    </row>
    <row r="480" spans="1:28" s="313" customFormat="1">
      <c r="A480" s="339"/>
      <c r="B480" s="339"/>
      <c r="C480" s="339"/>
      <c r="D480" s="339"/>
      <c r="E480" s="340">
        <v>271</v>
      </c>
      <c r="F480" s="341">
        <v>2809.4042899999999</v>
      </c>
      <c r="G480" s="342">
        <v>2379.6090099999997</v>
      </c>
      <c r="H480" s="342">
        <v>5189.0132999999996</v>
      </c>
      <c r="I480" s="342">
        <v>27733.253359999999</v>
      </c>
      <c r="J480" s="342">
        <v>26732.4496</v>
      </c>
      <c r="K480" s="342">
        <v>54465.702960000002</v>
      </c>
      <c r="L480" s="342">
        <v>18925.32489</v>
      </c>
      <c r="M480" s="342">
        <v>18757.22062</v>
      </c>
      <c r="N480" s="342">
        <v>37682.545509999996</v>
      </c>
      <c r="O480" s="342">
        <v>97337.261769999997</v>
      </c>
      <c r="P480" s="342">
        <v>44426.016799999998</v>
      </c>
      <c r="Q480" s="342">
        <v>5895.0673699999998</v>
      </c>
      <c r="R480" s="343">
        <v>50321.084170000002</v>
      </c>
      <c r="S480" s="7"/>
      <c r="T480" s="7"/>
      <c r="U480" s="7"/>
      <c r="V480" s="7"/>
      <c r="W480" s="7"/>
      <c r="X480" s="7"/>
      <c r="Y480" s="7"/>
      <c r="Z480" s="7"/>
      <c r="AA480" s="7"/>
      <c r="AB480" s="7"/>
    </row>
    <row r="481" spans="1:28" s="313" customFormat="1">
      <c r="A481" s="339"/>
      <c r="B481" s="339"/>
      <c r="C481" s="339"/>
      <c r="D481" s="334" t="s">
        <v>84</v>
      </c>
      <c r="E481" s="335">
        <v>295</v>
      </c>
      <c r="F481" s="336">
        <v>8734.1498100000008</v>
      </c>
      <c r="G481" s="337">
        <v>21264.00272</v>
      </c>
      <c r="H481" s="337">
        <v>29998.152529999999</v>
      </c>
      <c r="I481" s="337">
        <v>28757.370280000003</v>
      </c>
      <c r="J481" s="337">
        <v>7272.0902300000007</v>
      </c>
      <c r="K481" s="337">
        <v>36029.460509999997</v>
      </c>
      <c r="L481" s="337">
        <v>16224.32957</v>
      </c>
      <c r="M481" s="337">
        <v>4794.6827800000001</v>
      </c>
      <c r="N481" s="337">
        <v>21019.012350000001</v>
      </c>
      <c r="O481" s="337">
        <v>87046.625390000001</v>
      </c>
      <c r="P481" s="337">
        <v>54946.466930000002</v>
      </c>
      <c r="Q481" s="337">
        <v>101.29200999999999</v>
      </c>
      <c r="R481" s="338">
        <v>55047.75894</v>
      </c>
      <c r="S481" s="7"/>
      <c r="T481" s="7"/>
      <c r="U481" s="7"/>
      <c r="V481" s="7"/>
      <c r="W481" s="7"/>
      <c r="X481" s="7"/>
      <c r="Y481" s="7"/>
      <c r="Z481" s="7"/>
      <c r="AA481" s="7"/>
      <c r="AB481" s="7"/>
    </row>
    <row r="482" spans="1:28" s="313" customFormat="1">
      <c r="A482" s="339"/>
      <c r="B482" s="339"/>
      <c r="C482" s="339"/>
      <c r="D482" s="334" t="s">
        <v>69</v>
      </c>
      <c r="E482" s="335">
        <v>112</v>
      </c>
      <c r="F482" s="336">
        <v>1484.6431100000002</v>
      </c>
      <c r="G482" s="337">
        <v>2062.9122400000001</v>
      </c>
      <c r="H482" s="337">
        <v>3547.5553500000001</v>
      </c>
      <c r="I482" s="337">
        <v>28000.86249</v>
      </c>
      <c r="J482" s="337">
        <v>26814.705610000001</v>
      </c>
      <c r="K482" s="337">
        <v>54815.568100000004</v>
      </c>
      <c r="L482" s="337">
        <v>17509.158480000002</v>
      </c>
      <c r="M482" s="337">
        <v>18566.309839999998</v>
      </c>
      <c r="N482" s="337">
        <v>36075.46832</v>
      </c>
      <c r="O482" s="337">
        <v>94438.591769999999</v>
      </c>
      <c r="P482" s="337">
        <v>48754.71286</v>
      </c>
      <c r="Q482" s="337">
        <v>4341.5427399999999</v>
      </c>
      <c r="R482" s="338">
        <v>53096.255600000004</v>
      </c>
      <c r="S482" s="7"/>
      <c r="T482" s="7"/>
      <c r="U482" s="7"/>
      <c r="V482" s="7"/>
      <c r="W482" s="7"/>
      <c r="X482" s="7"/>
      <c r="Y482" s="7"/>
      <c r="Z482" s="7"/>
      <c r="AA482" s="7"/>
      <c r="AB482" s="7"/>
    </row>
    <row r="483" spans="1:28" s="313" customFormat="1">
      <c r="A483" s="339"/>
      <c r="B483" s="339"/>
      <c r="C483" s="339"/>
      <c r="D483" s="339"/>
      <c r="E483" s="340">
        <v>113</v>
      </c>
      <c r="F483" s="341">
        <v>23447.18982</v>
      </c>
      <c r="G483" s="342">
        <v>13161.30602</v>
      </c>
      <c r="H483" s="342">
        <v>36608.495840000003</v>
      </c>
      <c r="I483" s="342">
        <v>47567.97539</v>
      </c>
      <c r="J483" s="342">
        <v>43876.682150000001</v>
      </c>
      <c r="K483" s="342">
        <v>91444.65754</v>
      </c>
      <c r="L483" s="342">
        <v>28509.787929999999</v>
      </c>
      <c r="M483" s="342">
        <v>36145.58526</v>
      </c>
      <c r="N483" s="342">
        <v>64655.373189999998</v>
      </c>
      <c r="O483" s="342">
        <v>192708.52656999999</v>
      </c>
      <c r="P483" s="342">
        <v>72114.516919999995</v>
      </c>
      <c r="Q483" s="342">
        <v>59269.114079999999</v>
      </c>
      <c r="R483" s="343">
        <v>131383.63099999999</v>
      </c>
      <c r="S483" s="7"/>
      <c r="T483" s="7"/>
      <c r="U483" s="7"/>
      <c r="V483" s="7"/>
      <c r="W483" s="7"/>
      <c r="X483" s="7"/>
      <c r="Y483" s="7"/>
      <c r="Z483" s="7"/>
      <c r="AA483" s="7"/>
      <c r="AB483" s="7"/>
    </row>
    <row r="484" spans="1:28" s="313" customFormat="1">
      <c r="A484" s="339"/>
      <c r="B484" s="339"/>
      <c r="C484" s="339"/>
      <c r="D484" s="339"/>
      <c r="E484" s="340">
        <v>146</v>
      </c>
      <c r="F484" s="341">
        <v>104255.48133</v>
      </c>
      <c r="G484" s="342">
        <v>16175.631079999999</v>
      </c>
      <c r="H484" s="342">
        <v>120431.11241</v>
      </c>
      <c r="I484" s="342">
        <v>43264.440889999998</v>
      </c>
      <c r="J484" s="342">
        <v>44633.076509999999</v>
      </c>
      <c r="K484" s="342">
        <v>87897.517400000012</v>
      </c>
      <c r="L484" s="342">
        <v>27231.93001</v>
      </c>
      <c r="M484" s="342">
        <v>38840.886639999997</v>
      </c>
      <c r="N484" s="342">
        <v>66072.816649999993</v>
      </c>
      <c r="O484" s="342">
        <v>274401.44646000001</v>
      </c>
      <c r="P484" s="342">
        <v>61423.088100000001</v>
      </c>
      <c r="Q484" s="342">
        <v>18758.69326</v>
      </c>
      <c r="R484" s="343">
        <v>80181.781359999994</v>
      </c>
      <c r="S484" s="7"/>
      <c r="T484" s="7"/>
      <c r="U484" s="7"/>
      <c r="V484" s="7"/>
      <c r="W484" s="7"/>
      <c r="X484" s="7"/>
      <c r="Y484" s="7"/>
      <c r="Z484" s="7"/>
      <c r="AA484" s="7"/>
      <c r="AB484" s="7"/>
    </row>
    <row r="485" spans="1:28" s="313" customFormat="1">
      <c r="A485" s="339"/>
      <c r="B485" s="339"/>
      <c r="C485" s="339"/>
      <c r="D485" s="339"/>
      <c r="E485" s="340">
        <v>323</v>
      </c>
      <c r="F485" s="341">
        <v>6595.3626399999994</v>
      </c>
      <c r="G485" s="342">
        <v>6307.4081399999995</v>
      </c>
      <c r="H485" s="342">
        <v>12902.770779999999</v>
      </c>
      <c r="I485" s="342">
        <v>18200.869320000002</v>
      </c>
      <c r="J485" s="342">
        <v>20636.954229999999</v>
      </c>
      <c r="K485" s="342">
        <v>38837.823549999994</v>
      </c>
      <c r="L485" s="342">
        <v>12428.573460000001</v>
      </c>
      <c r="M485" s="342">
        <v>20494.724200000001</v>
      </c>
      <c r="N485" s="342">
        <v>32923.297659999997</v>
      </c>
      <c r="O485" s="342">
        <v>84663.891989999989</v>
      </c>
      <c r="P485" s="342">
        <v>50384.025809999999</v>
      </c>
      <c r="Q485" s="342">
        <v>2098.4764399999999</v>
      </c>
      <c r="R485" s="343">
        <v>52482.502249999998</v>
      </c>
      <c r="S485" s="7"/>
      <c r="T485" s="7"/>
      <c r="U485" s="7"/>
      <c r="V485" s="7"/>
      <c r="W485" s="7"/>
      <c r="X485" s="7"/>
      <c r="Y485" s="7"/>
      <c r="Z485" s="7"/>
      <c r="AA485" s="7"/>
      <c r="AB485" s="7"/>
    </row>
    <row r="486" spans="1:28" s="313" customFormat="1">
      <c r="A486" s="339"/>
      <c r="B486" s="339"/>
      <c r="C486" s="339"/>
      <c r="D486" s="339"/>
      <c r="E486" s="340">
        <v>384</v>
      </c>
      <c r="F486" s="341">
        <v>165.072</v>
      </c>
      <c r="G486" s="342">
        <v>0</v>
      </c>
      <c r="H486" s="342">
        <v>165.072</v>
      </c>
      <c r="I486" s="342">
        <v>6324.2883400000001</v>
      </c>
      <c r="J486" s="342">
        <v>2285.45678</v>
      </c>
      <c r="K486" s="342">
        <v>8609.7451199999996</v>
      </c>
      <c r="L486" s="342">
        <v>1323.59068</v>
      </c>
      <c r="M486" s="342">
        <v>2451.1550099999999</v>
      </c>
      <c r="N486" s="342">
        <v>3774.7456899999997</v>
      </c>
      <c r="O486" s="342">
        <v>12549.562810000001</v>
      </c>
      <c r="P486" s="342">
        <v>99565.281430000003</v>
      </c>
      <c r="Q486" s="342">
        <v>10.78016</v>
      </c>
      <c r="R486" s="343">
        <v>99576.061589999998</v>
      </c>
      <c r="S486" s="7"/>
      <c r="T486" s="7"/>
      <c r="U486" s="7"/>
      <c r="V486" s="7"/>
      <c r="W486" s="7"/>
      <c r="X486" s="7"/>
      <c r="Y486" s="7"/>
      <c r="Z486" s="7"/>
      <c r="AA486" s="7"/>
      <c r="AB486" s="7"/>
    </row>
    <row r="487" spans="1:28" s="313" customFormat="1">
      <c r="A487" s="339"/>
      <c r="B487" s="339"/>
      <c r="C487" s="339"/>
      <c r="D487" s="339"/>
      <c r="E487" s="340">
        <v>263</v>
      </c>
      <c r="F487" s="341">
        <v>3567.7283299999999</v>
      </c>
      <c r="G487" s="342">
        <v>11582.77217</v>
      </c>
      <c r="H487" s="342">
        <v>15150.5005</v>
      </c>
      <c r="I487" s="342">
        <v>35097.919409999995</v>
      </c>
      <c r="J487" s="342">
        <v>42409.339359999998</v>
      </c>
      <c r="K487" s="342">
        <v>77507.25877</v>
      </c>
      <c r="L487" s="342">
        <v>18812.500829999997</v>
      </c>
      <c r="M487" s="342">
        <v>28055.29291</v>
      </c>
      <c r="N487" s="342">
        <v>46867.793740000001</v>
      </c>
      <c r="O487" s="342">
        <v>139525.55301</v>
      </c>
      <c r="P487" s="342">
        <v>95559.320040000006</v>
      </c>
      <c r="Q487" s="342">
        <v>7721.9766</v>
      </c>
      <c r="R487" s="343">
        <v>103281.29664</v>
      </c>
      <c r="S487" s="7"/>
      <c r="T487" s="7"/>
      <c r="U487" s="7"/>
      <c r="V487" s="7"/>
      <c r="W487" s="7"/>
      <c r="X487" s="7"/>
      <c r="Y487" s="7"/>
      <c r="Z487" s="7"/>
      <c r="AA487" s="7"/>
      <c r="AB487" s="7"/>
    </row>
    <row r="488" spans="1:28" s="313" customFormat="1">
      <c r="A488" s="339"/>
      <c r="B488" s="339"/>
      <c r="C488" s="339"/>
      <c r="D488" s="334" t="s">
        <v>65</v>
      </c>
      <c r="E488" s="335">
        <v>41</v>
      </c>
      <c r="F488" s="336">
        <v>20889.12543</v>
      </c>
      <c r="G488" s="337">
        <v>16801.749530000001</v>
      </c>
      <c r="H488" s="337">
        <v>37690.874960000001</v>
      </c>
      <c r="I488" s="337">
        <v>38610.770210000002</v>
      </c>
      <c r="J488" s="337">
        <v>71283.32551000001</v>
      </c>
      <c r="K488" s="337">
        <v>109894.09572</v>
      </c>
      <c r="L488" s="337">
        <v>22009.062979999999</v>
      </c>
      <c r="M488" s="337">
        <v>46315.437140000002</v>
      </c>
      <c r="N488" s="337">
        <v>68324.500120000012</v>
      </c>
      <c r="O488" s="337">
        <v>215909.47080000001</v>
      </c>
      <c r="P488" s="337">
        <v>148748.16652</v>
      </c>
      <c r="Q488" s="337">
        <v>27848.091519999998</v>
      </c>
      <c r="R488" s="338">
        <v>176596.25803999999</v>
      </c>
      <c r="S488" s="7"/>
      <c r="T488" s="7"/>
      <c r="U488" s="7"/>
      <c r="V488" s="7"/>
      <c r="W488" s="7"/>
      <c r="X488" s="7"/>
      <c r="Y488" s="7"/>
      <c r="Z488" s="7"/>
      <c r="AA488" s="7"/>
      <c r="AB488" s="7"/>
    </row>
    <row r="489" spans="1:28" s="313" customFormat="1">
      <c r="A489" s="339"/>
      <c r="B489" s="339"/>
      <c r="C489" s="339"/>
      <c r="D489" s="339"/>
      <c r="E489" s="340">
        <v>44</v>
      </c>
      <c r="F489" s="341">
        <v>245874.30211000002</v>
      </c>
      <c r="G489" s="342">
        <v>25521.15192</v>
      </c>
      <c r="H489" s="342">
        <v>271395.45402999996</v>
      </c>
      <c r="I489" s="342">
        <v>32623.19758</v>
      </c>
      <c r="J489" s="342">
        <v>43107.231979999997</v>
      </c>
      <c r="K489" s="342">
        <v>75730.429560000004</v>
      </c>
      <c r="L489" s="342">
        <v>17440.0111</v>
      </c>
      <c r="M489" s="342">
        <v>34893.347549999999</v>
      </c>
      <c r="N489" s="342">
        <v>52333.358650000002</v>
      </c>
      <c r="O489" s="342">
        <v>399459.24223999999</v>
      </c>
      <c r="P489" s="342">
        <v>53450.57071</v>
      </c>
      <c r="Q489" s="342">
        <v>29164.922489999997</v>
      </c>
      <c r="R489" s="343">
        <v>82615.493199999997</v>
      </c>
      <c r="S489" s="7"/>
      <c r="T489" s="7"/>
      <c r="U489" s="7"/>
      <c r="V489" s="7"/>
      <c r="W489" s="7"/>
      <c r="X489" s="7"/>
      <c r="Y489" s="7"/>
      <c r="Z489" s="7"/>
      <c r="AA489" s="7"/>
      <c r="AB489" s="7"/>
    </row>
    <row r="490" spans="1:28" s="313" customFormat="1">
      <c r="A490" s="339"/>
      <c r="B490" s="339"/>
      <c r="C490" s="339"/>
      <c r="D490" s="339"/>
      <c r="E490" s="340">
        <v>145</v>
      </c>
      <c r="F490" s="341">
        <v>9683.7713299999996</v>
      </c>
      <c r="G490" s="342">
        <v>321609.37731999997</v>
      </c>
      <c r="H490" s="342">
        <v>331293.14864999999</v>
      </c>
      <c r="I490" s="342">
        <v>24171.966519999998</v>
      </c>
      <c r="J490" s="342">
        <v>29532.233199999999</v>
      </c>
      <c r="K490" s="342">
        <v>53704.199719999997</v>
      </c>
      <c r="L490" s="342">
        <v>18040.552239999997</v>
      </c>
      <c r="M490" s="342">
        <v>204831.11003000001</v>
      </c>
      <c r="N490" s="342">
        <v>222871.66227</v>
      </c>
      <c r="O490" s="342">
        <v>607869.01063999999</v>
      </c>
      <c r="P490" s="342">
        <v>6721.6860500000003</v>
      </c>
      <c r="Q490" s="342">
        <v>98320.781669999997</v>
      </c>
      <c r="R490" s="343">
        <v>105042.46772</v>
      </c>
      <c r="S490" s="7"/>
      <c r="T490" s="7"/>
      <c r="U490" s="7"/>
      <c r="V490" s="7"/>
      <c r="W490" s="7"/>
      <c r="X490" s="7"/>
      <c r="Y490" s="7"/>
      <c r="Z490" s="7"/>
      <c r="AA490" s="7"/>
      <c r="AB490" s="7"/>
    </row>
    <row r="491" spans="1:28" s="313" customFormat="1">
      <c r="A491" s="339"/>
      <c r="B491" s="339"/>
      <c r="C491" s="339"/>
      <c r="D491" s="339"/>
      <c r="E491" s="340">
        <v>168</v>
      </c>
      <c r="F491" s="341">
        <v>10917.32619</v>
      </c>
      <c r="G491" s="342">
        <v>12444.335369999999</v>
      </c>
      <c r="H491" s="342">
        <v>23361.66156</v>
      </c>
      <c r="I491" s="342">
        <v>38421.862390000002</v>
      </c>
      <c r="J491" s="342">
        <v>28546.43189</v>
      </c>
      <c r="K491" s="342">
        <v>66968.294280000002</v>
      </c>
      <c r="L491" s="342">
        <v>16972.402100000003</v>
      </c>
      <c r="M491" s="342">
        <v>15751.134800000002</v>
      </c>
      <c r="N491" s="342">
        <v>32723.536899999999</v>
      </c>
      <c r="O491" s="342">
        <v>123053.49274</v>
      </c>
      <c r="P491" s="342">
        <v>45297.844709999998</v>
      </c>
      <c r="Q491" s="342">
        <v>49928.333549999996</v>
      </c>
      <c r="R491" s="343">
        <v>95226.178260000001</v>
      </c>
      <c r="S491" s="7"/>
      <c r="T491" s="7"/>
      <c r="U491" s="7"/>
      <c r="V491" s="7"/>
      <c r="W491" s="7"/>
      <c r="X491" s="7"/>
      <c r="Y491" s="7"/>
      <c r="Z491" s="7"/>
      <c r="AA491" s="7"/>
      <c r="AB491" s="7"/>
    </row>
    <row r="492" spans="1:28" s="313" customFormat="1">
      <c r="A492" s="339"/>
      <c r="B492" s="339"/>
      <c r="C492" s="339"/>
      <c r="D492" s="339"/>
      <c r="E492" s="340">
        <v>197</v>
      </c>
      <c r="F492" s="341">
        <v>6127572.9564700006</v>
      </c>
      <c r="G492" s="342">
        <v>5563217.2911899993</v>
      </c>
      <c r="H492" s="342">
        <v>11690790.24766</v>
      </c>
      <c r="I492" s="342">
        <v>2419122.1431900002</v>
      </c>
      <c r="J492" s="342">
        <v>861496.19167999993</v>
      </c>
      <c r="K492" s="342">
        <v>3280618.3348699999</v>
      </c>
      <c r="L492" s="342">
        <v>6003645.7243500007</v>
      </c>
      <c r="M492" s="342">
        <v>3518629.6939699999</v>
      </c>
      <c r="N492" s="342">
        <v>9522275.4183200002</v>
      </c>
      <c r="O492" s="342">
        <v>24493684.000849999</v>
      </c>
      <c r="P492" s="342">
        <v>17980434.443909999</v>
      </c>
      <c r="Q492" s="342">
        <v>7316013.2773400005</v>
      </c>
      <c r="R492" s="343">
        <v>25296447.721250001</v>
      </c>
      <c r="S492" s="7"/>
      <c r="T492" s="7"/>
      <c r="U492" s="7"/>
      <c r="V492" s="7"/>
      <c r="W492" s="7"/>
      <c r="X492" s="7"/>
      <c r="Y492" s="7"/>
      <c r="Z492" s="7"/>
      <c r="AA492" s="7"/>
      <c r="AB492" s="7"/>
    </row>
    <row r="493" spans="1:28" s="313" customFormat="1">
      <c r="A493" s="339"/>
      <c r="B493" s="339"/>
      <c r="C493" s="339"/>
      <c r="D493" s="339"/>
      <c r="E493" s="340">
        <v>167</v>
      </c>
      <c r="F493" s="341">
        <v>6426.4410099999996</v>
      </c>
      <c r="G493" s="342">
        <v>13042.340689999999</v>
      </c>
      <c r="H493" s="342">
        <v>19468.7817</v>
      </c>
      <c r="I493" s="342">
        <v>21185.833440000002</v>
      </c>
      <c r="J493" s="342">
        <v>27960.695510000001</v>
      </c>
      <c r="K493" s="342">
        <v>49146.52895</v>
      </c>
      <c r="L493" s="342">
        <v>7932.8300499999996</v>
      </c>
      <c r="M493" s="342">
        <v>18493.074769999999</v>
      </c>
      <c r="N493" s="342">
        <v>26425.90482</v>
      </c>
      <c r="O493" s="342">
        <v>95041.215469999996</v>
      </c>
      <c r="P493" s="342">
        <v>29797.85756</v>
      </c>
      <c r="Q493" s="342">
        <v>14722.58963</v>
      </c>
      <c r="R493" s="343">
        <v>44520.447189999999</v>
      </c>
      <c r="S493" s="7"/>
      <c r="T493" s="7"/>
      <c r="U493" s="7"/>
      <c r="V493" s="7"/>
      <c r="W493" s="7"/>
      <c r="X493" s="7"/>
      <c r="Y493" s="7"/>
      <c r="Z493" s="7"/>
      <c r="AA493" s="7"/>
      <c r="AB493" s="7"/>
    </row>
    <row r="494" spans="1:28" s="313" customFormat="1">
      <c r="A494" s="339"/>
      <c r="B494" s="339"/>
      <c r="C494" s="339"/>
      <c r="D494" s="339"/>
      <c r="E494" s="340">
        <v>349</v>
      </c>
      <c r="F494" s="341">
        <v>41640.564729999998</v>
      </c>
      <c r="G494" s="342">
        <v>2259.2826400000004</v>
      </c>
      <c r="H494" s="342">
        <v>43899.847369999996</v>
      </c>
      <c r="I494" s="342">
        <v>18622.229629999998</v>
      </c>
      <c r="J494" s="342">
        <v>15899.664949999998</v>
      </c>
      <c r="K494" s="342">
        <v>34521.89458</v>
      </c>
      <c r="L494" s="342">
        <v>12062.375259999999</v>
      </c>
      <c r="M494" s="342">
        <v>24173.519680000001</v>
      </c>
      <c r="N494" s="342">
        <v>36235.894939999998</v>
      </c>
      <c r="O494" s="342">
        <v>114657.63688999999</v>
      </c>
      <c r="P494" s="342">
        <v>65961.830119999999</v>
      </c>
      <c r="Q494" s="342">
        <v>8486.7147799999984</v>
      </c>
      <c r="R494" s="343">
        <v>74448.544900000008</v>
      </c>
      <c r="S494" s="7"/>
      <c r="T494" s="7"/>
      <c r="U494" s="7"/>
      <c r="V494" s="7"/>
      <c r="W494" s="7"/>
      <c r="X494" s="7"/>
      <c r="Y494" s="7"/>
      <c r="Z494" s="7"/>
      <c r="AA494" s="7"/>
      <c r="AB494" s="7"/>
    </row>
    <row r="495" spans="1:28" s="313" customFormat="1">
      <c r="A495" s="339"/>
      <c r="B495" s="339"/>
      <c r="C495" s="339"/>
      <c r="D495" s="339"/>
      <c r="E495" s="340">
        <v>407</v>
      </c>
      <c r="F495" s="341">
        <v>2186.4285399999999</v>
      </c>
      <c r="G495" s="342">
        <v>1969.14319</v>
      </c>
      <c r="H495" s="342">
        <v>4155.5717299999997</v>
      </c>
      <c r="I495" s="342">
        <v>11847.93894</v>
      </c>
      <c r="J495" s="342">
        <v>39235.910889999999</v>
      </c>
      <c r="K495" s="342">
        <v>51083.849829999999</v>
      </c>
      <c r="L495" s="342">
        <v>14814.17281</v>
      </c>
      <c r="M495" s="342">
        <v>69062.475109999999</v>
      </c>
      <c r="N495" s="342">
        <v>83876.647920000003</v>
      </c>
      <c r="O495" s="342">
        <v>139116.06947999998</v>
      </c>
      <c r="P495" s="342">
        <v>1095.5197700000001</v>
      </c>
      <c r="Q495" s="342">
        <v>5628.1911500000006</v>
      </c>
      <c r="R495" s="343">
        <v>6723.7109199999995</v>
      </c>
      <c r="S495" s="7"/>
      <c r="T495" s="7"/>
      <c r="U495" s="7"/>
      <c r="V495" s="7"/>
      <c r="W495" s="7"/>
      <c r="X495" s="7"/>
      <c r="Y495" s="7"/>
      <c r="Z495" s="7"/>
      <c r="AA495" s="7"/>
      <c r="AB495" s="7"/>
    </row>
    <row r="496" spans="1:28" s="313" customFormat="1">
      <c r="A496" s="339"/>
      <c r="B496" s="339"/>
      <c r="C496" s="339"/>
      <c r="D496" s="339"/>
      <c r="E496" s="340">
        <v>406</v>
      </c>
      <c r="F496" s="341">
        <v>28572.354739999999</v>
      </c>
      <c r="G496" s="342">
        <v>56300.154619999994</v>
      </c>
      <c r="H496" s="342">
        <v>84872.509359999996</v>
      </c>
      <c r="I496" s="342">
        <v>49614.30672</v>
      </c>
      <c r="J496" s="342">
        <v>38137.241549999999</v>
      </c>
      <c r="K496" s="342">
        <v>87751.548269999999</v>
      </c>
      <c r="L496" s="342">
        <v>15784.14892</v>
      </c>
      <c r="M496" s="342">
        <v>32073.488229999999</v>
      </c>
      <c r="N496" s="342">
        <v>47857.637149999995</v>
      </c>
      <c r="O496" s="342">
        <v>220481.69477999999</v>
      </c>
      <c r="P496" s="342">
        <v>415994.85477999999</v>
      </c>
      <c r="Q496" s="342">
        <v>61686.039530000002</v>
      </c>
      <c r="R496" s="343">
        <v>477680.89431</v>
      </c>
      <c r="S496" s="7"/>
      <c r="T496" s="7"/>
      <c r="U496" s="7"/>
      <c r="V496" s="7"/>
      <c r="W496" s="7"/>
      <c r="X496" s="7"/>
      <c r="Y496" s="7"/>
      <c r="Z496" s="7"/>
      <c r="AA496" s="7"/>
      <c r="AB496" s="7"/>
    </row>
    <row r="497" spans="1:28" s="313" customFormat="1">
      <c r="A497" s="339"/>
      <c r="B497" s="339"/>
      <c r="C497" s="339"/>
      <c r="D497" s="339"/>
      <c r="E497" s="340">
        <v>270</v>
      </c>
      <c r="F497" s="341">
        <v>26491.616719999998</v>
      </c>
      <c r="G497" s="342">
        <v>24615.769749999999</v>
      </c>
      <c r="H497" s="342">
        <v>51107.386469999998</v>
      </c>
      <c r="I497" s="342">
        <v>33238.848960000003</v>
      </c>
      <c r="J497" s="342">
        <v>56719.024340000004</v>
      </c>
      <c r="K497" s="342">
        <v>89957.873299999992</v>
      </c>
      <c r="L497" s="342">
        <v>27234.7886</v>
      </c>
      <c r="M497" s="342">
        <v>41689.392530000005</v>
      </c>
      <c r="N497" s="342">
        <v>68924.181129999997</v>
      </c>
      <c r="O497" s="342">
        <v>209989.44090000002</v>
      </c>
      <c r="P497" s="342">
        <v>79905.661069999987</v>
      </c>
      <c r="Q497" s="342">
        <v>27781.85586</v>
      </c>
      <c r="R497" s="343">
        <v>107687.51693000001</v>
      </c>
      <c r="S497" s="7"/>
      <c r="T497" s="7"/>
      <c r="U497" s="7"/>
      <c r="V497" s="7"/>
      <c r="W497" s="7"/>
      <c r="X497" s="7"/>
      <c r="Y497" s="7"/>
      <c r="Z497" s="7"/>
      <c r="AA497" s="7"/>
      <c r="AB497" s="7"/>
    </row>
    <row r="498" spans="1:28" s="313" customFormat="1">
      <c r="A498" s="339"/>
      <c r="B498" s="339"/>
      <c r="C498" s="339"/>
      <c r="D498" s="339"/>
      <c r="E498" s="340">
        <v>405</v>
      </c>
      <c r="F498" s="341">
        <v>68.286100000000005</v>
      </c>
      <c r="G498" s="342">
        <v>531.61363000000006</v>
      </c>
      <c r="H498" s="342">
        <v>599.89972999999998</v>
      </c>
      <c r="I498" s="342">
        <v>31399.96686</v>
      </c>
      <c r="J498" s="342">
        <v>24089.84762</v>
      </c>
      <c r="K498" s="342">
        <v>55489.814479999994</v>
      </c>
      <c r="L498" s="342">
        <v>13696.220359999999</v>
      </c>
      <c r="M498" s="342">
        <v>20910.235359999999</v>
      </c>
      <c r="N498" s="342">
        <v>34606.455719999998</v>
      </c>
      <c r="O498" s="342">
        <v>90696.169930000004</v>
      </c>
      <c r="P498" s="342">
        <v>69959.185099999988</v>
      </c>
      <c r="Q498" s="342">
        <v>4178.8198999999995</v>
      </c>
      <c r="R498" s="343">
        <v>74138.005000000005</v>
      </c>
      <c r="S498" s="7"/>
      <c r="T498" s="7"/>
      <c r="U498" s="7"/>
      <c r="V498" s="7"/>
      <c r="W498" s="7"/>
      <c r="X498" s="7"/>
      <c r="Y498" s="7"/>
      <c r="Z498" s="7"/>
      <c r="AA498" s="7"/>
      <c r="AB498" s="7"/>
    </row>
    <row r="499" spans="1:28" s="313" customFormat="1">
      <c r="A499" s="339"/>
      <c r="B499" s="339"/>
      <c r="C499" s="339"/>
      <c r="D499" s="334" t="s">
        <v>66</v>
      </c>
      <c r="E499" s="335">
        <v>70</v>
      </c>
      <c r="F499" s="336">
        <v>3982.9602200000004</v>
      </c>
      <c r="G499" s="337">
        <v>1964.8473899999999</v>
      </c>
      <c r="H499" s="337">
        <v>5947.8076100000008</v>
      </c>
      <c r="I499" s="337">
        <v>26876.46848</v>
      </c>
      <c r="J499" s="337">
        <v>12500.058499999999</v>
      </c>
      <c r="K499" s="337">
        <v>39376.526979999995</v>
      </c>
      <c r="L499" s="337">
        <v>24961.32229</v>
      </c>
      <c r="M499" s="337">
        <v>10560.0016</v>
      </c>
      <c r="N499" s="337">
        <v>35521.32389</v>
      </c>
      <c r="O499" s="337">
        <v>80845.658479999998</v>
      </c>
      <c r="P499" s="337">
        <v>63419.432200000003</v>
      </c>
      <c r="Q499" s="337">
        <v>2387.11256</v>
      </c>
      <c r="R499" s="338">
        <v>65806.544760000004</v>
      </c>
      <c r="S499" s="7"/>
      <c r="T499" s="7"/>
      <c r="U499" s="7"/>
      <c r="V499" s="7"/>
      <c r="W499" s="7"/>
      <c r="X499" s="7"/>
      <c r="Y499" s="7"/>
      <c r="Z499" s="7"/>
      <c r="AA499" s="7"/>
      <c r="AB499" s="7"/>
    </row>
    <row r="500" spans="1:28" s="313" customFormat="1">
      <c r="A500" s="339"/>
      <c r="B500" s="339"/>
      <c r="C500" s="339"/>
      <c r="D500" s="339"/>
      <c r="E500" s="340">
        <v>69</v>
      </c>
      <c r="F500" s="341">
        <v>8502.5962400000008</v>
      </c>
      <c r="G500" s="342">
        <v>7220.6856699999998</v>
      </c>
      <c r="H500" s="342">
        <v>15723.28191</v>
      </c>
      <c r="I500" s="342">
        <v>27448.823640000002</v>
      </c>
      <c r="J500" s="342">
        <v>12634.46298</v>
      </c>
      <c r="K500" s="342">
        <v>40083.286619999999</v>
      </c>
      <c r="L500" s="342">
        <v>20466.206529999999</v>
      </c>
      <c r="M500" s="342">
        <v>11108.471890000001</v>
      </c>
      <c r="N500" s="342">
        <v>31574.67842</v>
      </c>
      <c r="O500" s="342">
        <v>87381.246950000001</v>
      </c>
      <c r="P500" s="342">
        <v>56622.406640000001</v>
      </c>
      <c r="Q500" s="342">
        <v>8984.1269400000001</v>
      </c>
      <c r="R500" s="343">
        <v>65606.533580000003</v>
      </c>
      <c r="S500" s="7"/>
      <c r="T500" s="7"/>
      <c r="U500" s="7"/>
      <c r="V500" s="7"/>
      <c r="W500" s="7"/>
      <c r="X500" s="7"/>
      <c r="Y500" s="7"/>
      <c r="Z500" s="7"/>
      <c r="AA500" s="7"/>
      <c r="AB500" s="7"/>
    </row>
    <row r="501" spans="1:28" s="313" customFormat="1">
      <c r="A501" s="339"/>
      <c r="B501" s="339"/>
      <c r="C501" s="339"/>
      <c r="D501" s="339"/>
      <c r="E501" s="340">
        <v>299</v>
      </c>
      <c r="F501" s="341">
        <v>2650.0239500000002</v>
      </c>
      <c r="G501" s="342">
        <v>381.12071999999995</v>
      </c>
      <c r="H501" s="342">
        <v>3031.1446700000001</v>
      </c>
      <c r="I501" s="342">
        <v>23640.126179999999</v>
      </c>
      <c r="J501" s="342">
        <v>7574.1309600000004</v>
      </c>
      <c r="K501" s="342">
        <v>31214.257140000002</v>
      </c>
      <c r="L501" s="342">
        <v>17147.178769999999</v>
      </c>
      <c r="M501" s="342">
        <v>4549.0272800000002</v>
      </c>
      <c r="N501" s="342">
        <v>21696.206050000001</v>
      </c>
      <c r="O501" s="342">
        <v>55941.607859999996</v>
      </c>
      <c r="P501" s="342">
        <v>47328.438499999997</v>
      </c>
      <c r="Q501" s="342">
        <v>1041.9375500000001</v>
      </c>
      <c r="R501" s="343">
        <v>48370.376049999999</v>
      </c>
      <c r="S501" s="7"/>
      <c r="T501" s="7"/>
      <c r="U501" s="7"/>
      <c r="V501" s="7"/>
      <c r="W501" s="7"/>
      <c r="X501" s="7"/>
      <c r="Y501" s="7"/>
      <c r="Z501" s="7"/>
      <c r="AA501" s="7"/>
      <c r="AB501" s="7"/>
    </row>
    <row r="502" spans="1:28" s="313" customFormat="1">
      <c r="A502" s="339"/>
      <c r="B502" s="339"/>
      <c r="C502" s="339"/>
      <c r="D502" s="334" t="s">
        <v>86</v>
      </c>
      <c r="E502" s="335">
        <v>170</v>
      </c>
      <c r="F502" s="336">
        <v>10833.959210000001</v>
      </c>
      <c r="G502" s="337">
        <v>1733.4278400000001</v>
      </c>
      <c r="H502" s="337">
        <v>12567.387050000001</v>
      </c>
      <c r="I502" s="337">
        <v>32558.019670000001</v>
      </c>
      <c r="J502" s="337">
        <v>14392.503369999999</v>
      </c>
      <c r="K502" s="337">
        <v>46950.52304</v>
      </c>
      <c r="L502" s="337">
        <v>22711.962219999998</v>
      </c>
      <c r="M502" s="337">
        <v>11766.38522</v>
      </c>
      <c r="N502" s="337">
        <v>34478.347439999998</v>
      </c>
      <c r="O502" s="337">
        <v>93996.257530000003</v>
      </c>
      <c r="P502" s="337">
        <v>95437.85037</v>
      </c>
      <c r="Q502" s="337">
        <v>11181.54133</v>
      </c>
      <c r="R502" s="338">
        <v>106619.39170000001</v>
      </c>
      <c r="S502" s="7"/>
      <c r="T502" s="7"/>
      <c r="U502" s="7"/>
      <c r="V502" s="7"/>
      <c r="W502" s="7"/>
      <c r="X502" s="7"/>
      <c r="Y502" s="7"/>
      <c r="Z502" s="7"/>
      <c r="AA502" s="7"/>
      <c r="AB502" s="7"/>
    </row>
    <row r="503" spans="1:28" s="313" customFormat="1">
      <c r="A503" s="339"/>
      <c r="B503" s="339"/>
      <c r="C503" s="339"/>
      <c r="D503" s="334" t="s">
        <v>274</v>
      </c>
      <c r="E503" s="335">
        <v>56</v>
      </c>
      <c r="F503" s="336">
        <v>18594.107479999999</v>
      </c>
      <c r="G503" s="337">
        <v>14673.87904</v>
      </c>
      <c r="H503" s="337">
        <v>33267.986519999999</v>
      </c>
      <c r="I503" s="337">
        <v>45970.40913</v>
      </c>
      <c r="J503" s="337">
        <v>20021.704659999999</v>
      </c>
      <c r="K503" s="337">
        <v>65992.113790000003</v>
      </c>
      <c r="L503" s="337">
        <v>23064.862350000003</v>
      </c>
      <c r="M503" s="337">
        <v>11688.62084</v>
      </c>
      <c r="N503" s="337">
        <v>34753.483189999999</v>
      </c>
      <c r="O503" s="337">
        <v>134013.58350000001</v>
      </c>
      <c r="P503" s="337">
        <v>144309.27726</v>
      </c>
      <c r="Q503" s="337">
        <v>14106.376970000001</v>
      </c>
      <c r="R503" s="338">
        <v>158415.65422999999</v>
      </c>
      <c r="S503" s="7"/>
      <c r="T503" s="7"/>
      <c r="U503" s="7"/>
      <c r="V503" s="7"/>
      <c r="W503" s="7"/>
      <c r="X503" s="7"/>
      <c r="Y503" s="7"/>
      <c r="Z503" s="7"/>
      <c r="AA503" s="7"/>
      <c r="AB503" s="7"/>
    </row>
    <row r="504" spans="1:28" s="313" customFormat="1">
      <c r="A504" s="339"/>
      <c r="B504" s="339"/>
      <c r="C504" s="339"/>
      <c r="D504" s="339"/>
      <c r="E504" s="340">
        <v>58</v>
      </c>
      <c r="F504" s="341">
        <v>5608.0329400000001</v>
      </c>
      <c r="G504" s="342">
        <v>3684.7057500000001</v>
      </c>
      <c r="H504" s="342">
        <v>9292.7386900000001</v>
      </c>
      <c r="I504" s="342">
        <v>34539.017820000001</v>
      </c>
      <c r="J504" s="342">
        <v>17333.334199999998</v>
      </c>
      <c r="K504" s="342">
        <v>51872.352020000006</v>
      </c>
      <c r="L504" s="342">
        <v>18447.704260000002</v>
      </c>
      <c r="M504" s="342">
        <v>10996.061880000001</v>
      </c>
      <c r="N504" s="342">
        <v>29443.76614</v>
      </c>
      <c r="O504" s="342">
        <v>90608.856849999996</v>
      </c>
      <c r="P504" s="342">
        <v>39625.654849999999</v>
      </c>
      <c r="Q504" s="342">
        <v>2675.6617799999999</v>
      </c>
      <c r="R504" s="343">
        <v>42301.316630000001</v>
      </c>
      <c r="S504" s="7"/>
      <c r="T504" s="7"/>
      <c r="U504" s="7"/>
      <c r="V504" s="7"/>
      <c r="W504" s="7"/>
      <c r="X504" s="7"/>
      <c r="Y504" s="7"/>
      <c r="Z504" s="7"/>
      <c r="AA504" s="7"/>
      <c r="AB504" s="7"/>
    </row>
    <row r="505" spans="1:28" s="313" customFormat="1">
      <c r="A505" s="339"/>
      <c r="B505" s="339"/>
      <c r="C505" s="339"/>
      <c r="D505" s="339"/>
      <c r="E505" s="340">
        <v>301</v>
      </c>
      <c r="F505" s="341">
        <v>4274.6595199999992</v>
      </c>
      <c r="G505" s="342">
        <v>1428.55189</v>
      </c>
      <c r="H505" s="342">
        <v>5703.2114099999999</v>
      </c>
      <c r="I505" s="342">
        <v>27056.021510000002</v>
      </c>
      <c r="J505" s="342">
        <v>7114.6184400000002</v>
      </c>
      <c r="K505" s="342">
        <v>34170.639950000004</v>
      </c>
      <c r="L505" s="342">
        <v>16107.190720000001</v>
      </c>
      <c r="M505" s="342">
        <v>4455.9672599999994</v>
      </c>
      <c r="N505" s="342">
        <v>20563.15798</v>
      </c>
      <c r="O505" s="342">
        <v>60437.009340000004</v>
      </c>
      <c r="P505" s="342">
        <v>58644.00765</v>
      </c>
      <c r="Q505" s="342">
        <v>3820.7601099999997</v>
      </c>
      <c r="R505" s="343">
        <v>62464.767759999995</v>
      </c>
      <c r="S505" s="7"/>
      <c r="T505" s="7"/>
      <c r="U505" s="7"/>
      <c r="V505" s="7"/>
      <c r="W505" s="7"/>
      <c r="X505" s="7"/>
      <c r="Y505" s="7"/>
      <c r="Z505" s="7"/>
      <c r="AA505" s="7"/>
      <c r="AB505" s="7"/>
    </row>
    <row r="506" spans="1:28" s="313" customFormat="1">
      <c r="A506" s="339"/>
      <c r="B506" s="339"/>
      <c r="C506" s="339"/>
      <c r="D506" s="334" t="s">
        <v>70</v>
      </c>
      <c r="E506" s="335">
        <v>47</v>
      </c>
      <c r="F506" s="336">
        <v>18336.069510000001</v>
      </c>
      <c r="G506" s="337">
        <v>13895.98445</v>
      </c>
      <c r="H506" s="337">
        <v>32232.053960000001</v>
      </c>
      <c r="I506" s="337">
        <v>39912.372819999997</v>
      </c>
      <c r="J506" s="337">
        <v>32996.758880000001</v>
      </c>
      <c r="K506" s="337">
        <v>72909.131699999998</v>
      </c>
      <c r="L506" s="337">
        <v>37427.18144</v>
      </c>
      <c r="M506" s="337">
        <v>37705.862719999997</v>
      </c>
      <c r="N506" s="337">
        <v>75133.04415999999</v>
      </c>
      <c r="O506" s="337">
        <v>180274.22981999998</v>
      </c>
      <c r="P506" s="337">
        <v>125303.37443000001</v>
      </c>
      <c r="Q506" s="337">
        <v>24367.485570000001</v>
      </c>
      <c r="R506" s="338">
        <v>149670.85999999999</v>
      </c>
      <c r="S506" s="7"/>
      <c r="T506" s="7"/>
      <c r="U506" s="7"/>
      <c r="V506" s="7"/>
      <c r="W506" s="7"/>
      <c r="X506" s="7"/>
      <c r="Y506" s="7"/>
      <c r="Z506" s="7"/>
      <c r="AA506" s="7"/>
      <c r="AB506" s="7"/>
    </row>
    <row r="507" spans="1:28" s="313" customFormat="1">
      <c r="A507" s="339"/>
      <c r="B507" s="339"/>
      <c r="C507" s="339"/>
      <c r="D507" s="339"/>
      <c r="E507" s="340">
        <v>391</v>
      </c>
      <c r="F507" s="341">
        <v>13325.38327</v>
      </c>
      <c r="G507" s="342">
        <v>9607.6551500000005</v>
      </c>
      <c r="H507" s="342">
        <v>22933.038420000001</v>
      </c>
      <c r="I507" s="342">
        <v>47672.872309999999</v>
      </c>
      <c r="J507" s="342">
        <v>39973.064749999998</v>
      </c>
      <c r="K507" s="342">
        <v>87645.937059999997</v>
      </c>
      <c r="L507" s="342">
        <v>39347.243750000001</v>
      </c>
      <c r="M507" s="342">
        <v>35818.071770000002</v>
      </c>
      <c r="N507" s="342">
        <v>75165.315519999989</v>
      </c>
      <c r="O507" s="342">
        <v>185744.291</v>
      </c>
      <c r="P507" s="342">
        <v>121098.38677</v>
      </c>
      <c r="Q507" s="342">
        <v>3046.1247799999996</v>
      </c>
      <c r="R507" s="343">
        <v>124144.51155</v>
      </c>
      <c r="S507" s="7"/>
      <c r="T507" s="7"/>
      <c r="U507" s="7"/>
      <c r="V507" s="7"/>
      <c r="W507" s="7"/>
      <c r="X507" s="7"/>
      <c r="Y507" s="7"/>
      <c r="Z507" s="7"/>
      <c r="AA507" s="7"/>
      <c r="AB507" s="7"/>
    </row>
    <row r="508" spans="1:28" s="313" customFormat="1">
      <c r="A508" s="339"/>
      <c r="B508" s="339"/>
      <c r="C508" s="339"/>
      <c r="D508" s="339"/>
      <c r="E508" s="340">
        <v>283</v>
      </c>
      <c r="F508" s="341">
        <v>3.7637700000000001</v>
      </c>
      <c r="G508" s="342">
        <v>0.1077</v>
      </c>
      <c r="H508" s="342">
        <v>3.87147</v>
      </c>
      <c r="I508" s="342">
        <v>16171.32884</v>
      </c>
      <c r="J508" s="342">
        <v>2390.8971800000004</v>
      </c>
      <c r="K508" s="342">
        <v>18562.226019999998</v>
      </c>
      <c r="L508" s="342">
        <v>4699.9249400000008</v>
      </c>
      <c r="M508" s="342">
        <v>1540.5060600000002</v>
      </c>
      <c r="N508" s="342">
        <v>6240.4309999999996</v>
      </c>
      <c r="O508" s="342">
        <v>24806.528489999997</v>
      </c>
      <c r="P508" s="342">
        <v>163563.75387000002</v>
      </c>
      <c r="Q508" s="342">
        <v>58.844059999999999</v>
      </c>
      <c r="R508" s="343">
        <v>163622.59793000002</v>
      </c>
      <c r="S508" s="7"/>
      <c r="T508" s="7"/>
      <c r="U508" s="7"/>
      <c r="V508" s="7"/>
      <c r="W508" s="7"/>
      <c r="X508" s="7"/>
      <c r="Y508" s="7"/>
      <c r="Z508" s="7"/>
      <c r="AA508" s="7"/>
      <c r="AB508" s="7"/>
    </row>
    <row r="509" spans="1:28" s="313" customFormat="1">
      <c r="A509" s="339"/>
      <c r="B509" s="339"/>
      <c r="C509" s="339"/>
      <c r="D509" s="339"/>
      <c r="E509" s="340">
        <v>324</v>
      </c>
      <c r="F509" s="341">
        <v>2091.7508800000001</v>
      </c>
      <c r="G509" s="342">
        <v>2010.89978</v>
      </c>
      <c r="H509" s="342">
        <v>4102.6506600000002</v>
      </c>
      <c r="I509" s="342">
        <v>23665.48661</v>
      </c>
      <c r="J509" s="342">
        <v>14982.725259999999</v>
      </c>
      <c r="K509" s="342">
        <v>38648.211869999999</v>
      </c>
      <c r="L509" s="342">
        <v>18618.815780000001</v>
      </c>
      <c r="M509" s="342">
        <v>9125.5438599999998</v>
      </c>
      <c r="N509" s="342">
        <v>27744.359640000002</v>
      </c>
      <c r="O509" s="342">
        <v>70495.222170000008</v>
      </c>
      <c r="P509" s="342">
        <v>48156.048270000007</v>
      </c>
      <c r="Q509" s="342">
        <v>1019.2350600000001</v>
      </c>
      <c r="R509" s="343">
        <v>49175.283329999998</v>
      </c>
      <c r="S509" s="7"/>
      <c r="T509" s="7"/>
      <c r="U509" s="7"/>
      <c r="V509" s="7"/>
      <c r="W509" s="7"/>
      <c r="X509" s="7"/>
      <c r="Y509" s="7"/>
      <c r="Z509" s="7"/>
      <c r="AA509" s="7"/>
      <c r="AB509" s="7"/>
    </row>
    <row r="510" spans="1:28" s="313" customFormat="1">
      <c r="A510" s="339"/>
      <c r="B510" s="339"/>
      <c r="C510" s="339"/>
      <c r="D510" s="334" t="s">
        <v>85</v>
      </c>
      <c r="E510" s="335">
        <v>110</v>
      </c>
      <c r="F510" s="336">
        <v>70966.624180000013</v>
      </c>
      <c r="G510" s="337">
        <v>21527.092909999999</v>
      </c>
      <c r="H510" s="337">
        <v>92493.717090000006</v>
      </c>
      <c r="I510" s="337">
        <v>46093.630749999997</v>
      </c>
      <c r="J510" s="337">
        <v>20359.49108</v>
      </c>
      <c r="K510" s="337">
        <v>66453.121830000004</v>
      </c>
      <c r="L510" s="337">
        <v>33629.477840000007</v>
      </c>
      <c r="M510" s="337">
        <v>22870.395920000003</v>
      </c>
      <c r="N510" s="337">
        <v>56499.873759999995</v>
      </c>
      <c r="O510" s="337">
        <v>215446.71268</v>
      </c>
      <c r="P510" s="337">
        <v>119913.17955</v>
      </c>
      <c r="Q510" s="337">
        <v>23314.879260000002</v>
      </c>
      <c r="R510" s="338">
        <v>143228.05881000002</v>
      </c>
      <c r="S510" s="7"/>
      <c r="T510" s="7"/>
      <c r="U510" s="7"/>
      <c r="V510" s="7"/>
      <c r="W510" s="7"/>
      <c r="X510" s="7"/>
      <c r="Y510" s="7"/>
      <c r="Z510" s="7"/>
      <c r="AA510" s="7"/>
      <c r="AB510" s="7"/>
    </row>
    <row r="511" spans="1:28" s="313" customFormat="1">
      <c r="A511" s="339"/>
      <c r="B511" s="339"/>
      <c r="C511" s="339"/>
      <c r="D511" s="339"/>
      <c r="E511" s="340">
        <v>409</v>
      </c>
      <c r="F511" s="341">
        <v>5381.5847800000001</v>
      </c>
      <c r="G511" s="342">
        <v>5705.1886500000001</v>
      </c>
      <c r="H511" s="342">
        <v>11086.773429999999</v>
      </c>
      <c r="I511" s="342">
        <v>22848.500370000002</v>
      </c>
      <c r="J511" s="342">
        <v>13016.04609</v>
      </c>
      <c r="K511" s="342">
        <v>35864.546459999998</v>
      </c>
      <c r="L511" s="342">
        <v>26730.852179999998</v>
      </c>
      <c r="M511" s="342">
        <v>12007.080749999999</v>
      </c>
      <c r="N511" s="342">
        <v>38737.932930000003</v>
      </c>
      <c r="O511" s="342">
        <v>85689.252819999994</v>
      </c>
      <c r="P511" s="342">
        <v>76118.549739999988</v>
      </c>
      <c r="Q511" s="342">
        <v>13796.33994</v>
      </c>
      <c r="R511" s="343">
        <v>89914.889680000008</v>
      </c>
      <c r="S511" s="7"/>
      <c r="T511" s="7"/>
      <c r="U511" s="7"/>
      <c r="V511" s="7"/>
      <c r="W511" s="7"/>
      <c r="X511" s="7"/>
      <c r="Y511" s="7"/>
      <c r="Z511" s="7"/>
      <c r="AA511" s="7"/>
      <c r="AB511" s="7"/>
    </row>
    <row r="512" spans="1:28" s="313" customFormat="1">
      <c r="A512" s="339"/>
      <c r="B512" s="339"/>
      <c r="C512" s="339"/>
      <c r="D512" s="334" t="s">
        <v>71</v>
      </c>
      <c r="E512" s="335">
        <v>19</v>
      </c>
      <c r="F512" s="336">
        <v>107229.95413</v>
      </c>
      <c r="G512" s="337">
        <v>106541.56067000001</v>
      </c>
      <c r="H512" s="337">
        <v>213771.5148</v>
      </c>
      <c r="I512" s="337">
        <v>53274.491399999999</v>
      </c>
      <c r="J512" s="337">
        <v>53005.311200000004</v>
      </c>
      <c r="K512" s="337">
        <v>106279.8026</v>
      </c>
      <c r="L512" s="337">
        <v>33224.02317</v>
      </c>
      <c r="M512" s="337">
        <v>51442.198950000005</v>
      </c>
      <c r="N512" s="337">
        <v>84666.222120000006</v>
      </c>
      <c r="O512" s="337">
        <v>404717.53951999999</v>
      </c>
      <c r="P512" s="337">
        <v>182324.55925999998</v>
      </c>
      <c r="Q512" s="337">
        <v>61534.411220000002</v>
      </c>
      <c r="R512" s="338">
        <v>243858.97047999999</v>
      </c>
      <c r="S512" s="7"/>
      <c r="T512" s="7"/>
      <c r="U512" s="7"/>
      <c r="V512" s="7"/>
      <c r="W512" s="7"/>
      <c r="X512" s="7"/>
      <c r="Y512" s="7"/>
      <c r="Z512" s="7"/>
      <c r="AA512" s="7"/>
      <c r="AB512" s="7"/>
    </row>
    <row r="513" spans="1:28" s="313" customFormat="1">
      <c r="A513" s="339"/>
      <c r="B513" s="339"/>
      <c r="C513" s="339"/>
      <c r="D513" s="339"/>
      <c r="E513" s="340">
        <v>48</v>
      </c>
      <c r="F513" s="341">
        <v>25620.029489999997</v>
      </c>
      <c r="G513" s="342">
        <v>27265.865690000002</v>
      </c>
      <c r="H513" s="342">
        <v>52885.89518</v>
      </c>
      <c r="I513" s="342">
        <v>44082.958420000003</v>
      </c>
      <c r="J513" s="342">
        <v>37997.447810000005</v>
      </c>
      <c r="K513" s="342">
        <v>82080.406230000008</v>
      </c>
      <c r="L513" s="342">
        <v>22269.533159999999</v>
      </c>
      <c r="M513" s="342">
        <v>34149.792860000001</v>
      </c>
      <c r="N513" s="342">
        <v>56419.32602</v>
      </c>
      <c r="O513" s="342">
        <v>191385.62742999999</v>
      </c>
      <c r="P513" s="342">
        <v>79313.846980000002</v>
      </c>
      <c r="Q513" s="342">
        <v>19092.002379999998</v>
      </c>
      <c r="R513" s="343">
        <v>98405.849359999993</v>
      </c>
      <c r="S513" s="7"/>
      <c r="T513" s="7"/>
      <c r="U513" s="7"/>
      <c r="V513" s="7"/>
      <c r="W513" s="7"/>
      <c r="X513" s="7"/>
      <c r="Y513" s="7"/>
      <c r="Z513" s="7"/>
      <c r="AA513" s="7"/>
      <c r="AB513" s="7"/>
    </row>
    <row r="514" spans="1:28" s="313" customFormat="1">
      <c r="A514" s="339"/>
      <c r="B514" s="339"/>
      <c r="C514" s="339"/>
      <c r="D514" s="339"/>
      <c r="E514" s="340">
        <v>49</v>
      </c>
      <c r="F514" s="341">
        <v>13656.21724</v>
      </c>
      <c r="G514" s="342">
        <v>11004.966769999999</v>
      </c>
      <c r="H514" s="342">
        <v>24661.184010000001</v>
      </c>
      <c r="I514" s="342">
        <v>36189.189009999995</v>
      </c>
      <c r="J514" s="342">
        <v>41116.214610000003</v>
      </c>
      <c r="K514" s="342">
        <v>77305.403620000012</v>
      </c>
      <c r="L514" s="342">
        <v>20381.445309999999</v>
      </c>
      <c r="M514" s="342">
        <v>26425.700920000003</v>
      </c>
      <c r="N514" s="342">
        <v>46807.146229999998</v>
      </c>
      <c r="O514" s="342">
        <v>148773.73386000001</v>
      </c>
      <c r="P514" s="342">
        <v>104942.52167</v>
      </c>
      <c r="Q514" s="342">
        <v>7807.9987999999994</v>
      </c>
      <c r="R514" s="343">
        <v>112750.52047</v>
      </c>
      <c r="S514" s="7"/>
      <c r="T514" s="7"/>
      <c r="U514" s="7"/>
      <c r="V514" s="7"/>
      <c r="W514" s="7"/>
      <c r="X514" s="7"/>
      <c r="Y514" s="7"/>
      <c r="Z514" s="7"/>
      <c r="AA514" s="7"/>
      <c r="AB514" s="7"/>
    </row>
    <row r="515" spans="1:28" s="313" customFormat="1">
      <c r="A515" s="339"/>
      <c r="B515" s="339"/>
      <c r="C515" s="339"/>
      <c r="D515" s="339"/>
      <c r="E515" s="340">
        <v>50</v>
      </c>
      <c r="F515" s="341">
        <v>47053.387670000004</v>
      </c>
      <c r="G515" s="342">
        <v>14971.793180000001</v>
      </c>
      <c r="H515" s="342">
        <v>62025.180850000004</v>
      </c>
      <c r="I515" s="342">
        <v>58311.020240000005</v>
      </c>
      <c r="J515" s="342">
        <v>80706.611810000002</v>
      </c>
      <c r="K515" s="342">
        <v>139017.63205000001</v>
      </c>
      <c r="L515" s="342">
        <v>36475.66072</v>
      </c>
      <c r="M515" s="342">
        <v>73302.062709999998</v>
      </c>
      <c r="N515" s="342">
        <v>109777.72343000001</v>
      </c>
      <c r="O515" s="342">
        <v>310820.53632999997</v>
      </c>
      <c r="P515" s="342">
        <v>112536.80463</v>
      </c>
      <c r="Q515" s="342">
        <v>25587.45607</v>
      </c>
      <c r="R515" s="343">
        <v>138124.26069999998</v>
      </c>
      <c r="S515" s="7"/>
      <c r="T515" s="7"/>
      <c r="U515" s="7"/>
      <c r="V515" s="7"/>
      <c r="W515" s="7"/>
      <c r="X515" s="7"/>
      <c r="Y515" s="7"/>
      <c r="Z515" s="7"/>
      <c r="AA515" s="7"/>
      <c r="AB515" s="7"/>
    </row>
    <row r="516" spans="1:28" s="313" customFormat="1">
      <c r="A516" s="339"/>
      <c r="B516" s="339"/>
      <c r="C516" s="339"/>
      <c r="D516" s="339"/>
      <c r="E516" s="340">
        <v>52</v>
      </c>
      <c r="F516" s="341">
        <v>7208.4744199999996</v>
      </c>
      <c r="G516" s="342">
        <v>20955.115269999998</v>
      </c>
      <c r="H516" s="342">
        <v>28163.589690000001</v>
      </c>
      <c r="I516" s="342">
        <v>50649.748169999999</v>
      </c>
      <c r="J516" s="342">
        <v>40254.370710000003</v>
      </c>
      <c r="K516" s="342">
        <v>90904.118879999995</v>
      </c>
      <c r="L516" s="342">
        <v>41379.641799999998</v>
      </c>
      <c r="M516" s="342">
        <v>39295.839169999999</v>
      </c>
      <c r="N516" s="342">
        <v>80675.480970000004</v>
      </c>
      <c r="O516" s="342">
        <v>199743.18953999999</v>
      </c>
      <c r="P516" s="342">
        <v>87227.975160000002</v>
      </c>
      <c r="Q516" s="342">
        <v>88674.367069999993</v>
      </c>
      <c r="R516" s="343">
        <v>175902.34222999998</v>
      </c>
      <c r="S516" s="7"/>
      <c r="T516" s="7"/>
      <c r="U516" s="7"/>
      <c r="V516" s="7"/>
      <c r="W516" s="7"/>
      <c r="X516" s="7"/>
      <c r="Y516" s="7"/>
      <c r="Z516" s="7"/>
      <c r="AA516" s="7"/>
      <c r="AB516" s="7"/>
    </row>
    <row r="517" spans="1:28" s="313" customFormat="1">
      <c r="A517" s="339"/>
      <c r="B517" s="339"/>
      <c r="C517" s="339"/>
      <c r="D517" s="339"/>
      <c r="E517" s="340">
        <v>114</v>
      </c>
      <c r="F517" s="341">
        <v>12756.4496</v>
      </c>
      <c r="G517" s="342">
        <v>6264.0192500000003</v>
      </c>
      <c r="H517" s="342">
        <v>19020.468850000001</v>
      </c>
      <c r="I517" s="342">
        <v>66463.052710000004</v>
      </c>
      <c r="J517" s="342">
        <v>55399.50129</v>
      </c>
      <c r="K517" s="342">
        <v>121862.554</v>
      </c>
      <c r="L517" s="342">
        <v>37736.778279999999</v>
      </c>
      <c r="M517" s="342">
        <v>48505.167110000002</v>
      </c>
      <c r="N517" s="342">
        <v>86241.945389999993</v>
      </c>
      <c r="O517" s="342">
        <v>227124.96824000002</v>
      </c>
      <c r="P517" s="342">
        <v>84744.232749999996</v>
      </c>
      <c r="Q517" s="342">
        <v>10767.51856</v>
      </c>
      <c r="R517" s="343">
        <v>95511.751310000007</v>
      </c>
      <c r="S517" s="7"/>
      <c r="T517" s="7"/>
      <c r="U517" s="7"/>
      <c r="V517" s="7"/>
      <c r="W517" s="7"/>
      <c r="X517" s="7"/>
      <c r="Y517" s="7"/>
      <c r="Z517" s="7"/>
      <c r="AA517" s="7"/>
      <c r="AB517" s="7"/>
    </row>
    <row r="518" spans="1:28" s="313" customFormat="1">
      <c r="A518" s="339"/>
      <c r="B518" s="339"/>
      <c r="C518" s="339"/>
      <c r="D518" s="339"/>
      <c r="E518" s="340">
        <v>369</v>
      </c>
      <c r="F518" s="341">
        <v>9828.0868300000002</v>
      </c>
      <c r="G518" s="342">
        <v>25344.288370000002</v>
      </c>
      <c r="H518" s="342">
        <v>35172.375200000002</v>
      </c>
      <c r="I518" s="342">
        <v>55802.359229999995</v>
      </c>
      <c r="J518" s="342">
        <v>105071.46548</v>
      </c>
      <c r="K518" s="342">
        <v>160873.82471000002</v>
      </c>
      <c r="L518" s="342">
        <v>20455.953590000001</v>
      </c>
      <c r="M518" s="342">
        <v>32358.567489999998</v>
      </c>
      <c r="N518" s="342">
        <v>52814.521079999999</v>
      </c>
      <c r="O518" s="342">
        <v>248860.72099</v>
      </c>
      <c r="P518" s="342">
        <v>144464.40219999998</v>
      </c>
      <c r="Q518" s="342">
        <v>30521.48789</v>
      </c>
      <c r="R518" s="343">
        <v>174985.89009</v>
      </c>
      <c r="S518" s="7"/>
      <c r="T518" s="7"/>
      <c r="U518" s="7"/>
      <c r="V518" s="7"/>
      <c r="W518" s="7"/>
      <c r="X518" s="7"/>
      <c r="Y518" s="7"/>
      <c r="Z518" s="7"/>
      <c r="AA518" s="7"/>
      <c r="AB518" s="7"/>
    </row>
    <row r="519" spans="1:28" s="313" customFormat="1">
      <c r="A519" s="339"/>
      <c r="B519" s="339"/>
      <c r="C519" s="339"/>
      <c r="D519" s="339"/>
      <c r="E519" s="340">
        <v>399</v>
      </c>
      <c r="F519" s="341">
        <v>681.96460999999999</v>
      </c>
      <c r="G519" s="342">
        <v>1083.5998400000001</v>
      </c>
      <c r="H519" s="342">
        <v>1765.5644499999999</v>
      </c>
      <c r="I519" s="342">
        <v>10951.53312</v>
      </c>
      <c r="J519" s="342">
        <v>34775.87298</v>
      </c>
      <c r="K519" s="342">
        <v>45727.4061</v>
      </c>
      <c r="L519" s="342">
        <v>6181.2405099999996</v>
      </c>
      <c r="M519" s="342">
        <v>50128.683870000001</v>
      </c>
      <c r="N519" s="342">
        <v>56309.924380000004</v>
      </c>
      <c r="O519" s="342">
        <v>103802.89493000001</v>
      </c>
      <c r="P519" s="342">
        <v>22165.749469999999</v>
      </c>
      <c r="Q519" s="342">
        <v>12112.260380000002</v>
      </c>
      <c r="R519" s="343">
        <v>34278.009850000002</v>
      </c>
      <c r="S519" s="7"/>
      <c r="T519" s="7"/>
      <c r="U519" s="7"/>
      <c r="V519" s="7"/>
      <c r="W519" s="7"/>
      <c r="X519" s="7"/>
      <c r="Y519" s="7"/>
      <c r="Z519" s="7"/>
      <c r="AA519" s="7"/>
      <c r="AB519" s="7"/>
    </row>
    <row r="520" spans="1:28" s="313" customFormat="1">
      <c r="A520" s="339"/>
      <c r="B520" s="339"/>
      <c r="C520" s="339"/>
      <c r="D520" s="339"/>
      <c r="E520" s="340">
        <v>408</v>
      </c>
      <c r="F520" s="341">
        <v>1200.5542800000001</v>
      </c>
      <c r="G520" s="342">
        <v>763.34847000000002</v>
      </c>
      <c r="H520" s="342">
        <v>1963.90275</v>
      </c>
      <c r="I520" s="342">
        <v>0</v>
      </c>
      <c r="J520" s="342">
        <v>0</v>
      </c>
      <c r="K520" s="342">
        <v>0</v>
      </c>
      <c r="L520" s="342">
        <v>0</v>
      </c>
      <c r="M520" s="342">
        <v>0</v>
      </c>
      <c r="N520" s="342">
        <v>0</v>
      </c>
      <c r="O520" s="342">
        <v>1963.90275</v>
      </c>
      <c r="P520" s="342">
        <v>0</v>
      </c>
      <c r="Q520" s="342">
        <v>0</v>
      </c>
      <c r="R520" s="343">
        <v>0</v>
      </c>
      <c r="S520" s="7"/>
      <c r="T520" s="7"/>
      <c r="U520" s="7"/>
      <c r="V520" s="7"/>
      <c r="W520" s="7"/>
      <c r="X520" s="7"/>
      <c r="Y520" s="7"/>
      <c r="Z520" s="7"/>
      <c r="AA520" s="7"/>
      <c r="AB520" s="7"/>
    </row>
    <row r="521" spans="1:28" s="313" customFormat="1">
      <c r="A521" s="339"/>
      <c r="B521" s="339"/>
      <c r="C521" s="339"/>
      <c r="D521" s="339"/>
      <c r="E521" s="340">
        <v>318</v>
      </c>
      <c r="F521" s="341">
        <v>2260.8365899999999</v>
      </c>
      <c r="G521" s="342">
        <v>912.83801000000005</v>
      </c>
      <c r="H521" s="342">
        <v>3173.6746000000003</v>
      </c>
      <c r="I521" s="342">
        <v>18530.34878</v>
      </c>
      <c r="J521" s="342">
        <v>21956.58281</v>
      </c>
      <c r="K521" s="342">
        <v>40486.93159</v>
      </c>
      <c r="L521" s="342">
        <v>13147.79077</v>
      </c>
      <c r="M521" s="342">
        <v>14357.403460000001</v>
      </c>
      <c r="N521" s="342">
        <v>27505.194230000001</v>
      </c>
      <c r="O521" s="342">
        <v>71165.80042</v>
      </c>
      <c r="P521" s="342">
        <v>34219.157740000002</v>
      </c>
      <c r="Q521" s="342">
        <v>4456.3088600000001</v>
      </c>
      <c r="R521" s="343">
        <v>38675.4666</v>
      </c>
    </row>
    <row r="522" spans="1:28" s="313" customFormat="1">
      <c r="A522" s="339"/>
      <c r="B522" s="339"/>
      <c r="C522" s="339"/>
      <c r="D522" s="339"/>
      <c r="E522" s="340">
        <v>329</v>
      </c>
      <c r="F522" s="341">
        <v>2007.3744299999998</v>
      </c>
      <c r="G522" s="342">
        <v>1237.4647</v>
      </c>
      <c r="H522" s="342">
        <v>3244.8391299999998</v>
      </c>
      <c r="I522" s="342">
        <v>35220.325750000004</v>
      </c>
      <c r="J522" s="342">
        <v>36134.329490000004</v>
      </c>
      <c r="K522" s="342">
        <v>71354.655239999993</v>
      </c>
      <c r="L522" s="342">
        <v>14340.69882</v>
      </c>
      <c r="M522" s="342">
        <v>32451.247380000001</v>
      </c>
      <c r="N522" s="342">
        <v>46791.946200000006</v>
      </c>
      <c r="O522" s="342">
        <v>121391.44056999999</v>
      </c>
      <c r="P522" s="342">
        <v>41157.966260000001</v>
      </c>
      <c r="Q522" s="342">
        <v>9264.5446999999986</v>
      </c>
      <c r="R522" s="343">
        <v>50422.51096</v>
      </c>
    </row>
    <row r="523" spans="1:28" s="313" customFormat="1">
      <c r="A523" s="339"/>
      <c r="B523" s="339"/>
      <c r="C523" s="339"/>
      <c r="D523" s="339"/>
      <c r="E523" s="340">
        <v>265</v>
      </c>
      <c r="F523" s="341">
        <v>9959.3956199999993</v>
      </c>
      <c r="G523" s="342">
        <v>17591.481780000002</v>
      </c>
      <c r="H523" s="342">
        <v>27550.877399999998</v>
      </c>
      <c r="I523" s="342">
        <v>39799.255010000001</v>
      </c>
      <c r="J523" s="342">
        <v>47664.274990000005</v>
      </c>
      <c r="K523" s="342">
        <v>87463.53</v>
      </c>
      <c r="L523" s="342">
        <v>22916.61102</v>
      </c>
      <c r="M523" s="342">
        <v>26454.920300000002</v>
      </c>
      <c r="N523" s="342">
        <v>49371.531320000002</v>
      </c>
      <c r="O523" s="342">
        <v>164385.93872000001</v>
      </c>
      <c r="P523" s="342">
        <v>47963.863829999995</v>
      </c>
      <c r="Q523" s="342">
        <v>7548.90751</v>
      </c>
      <c r="R523" s="343">
        <v>55512.771340000007</v>
      </c>
    </row>
    <row r="524" spans="1:28" s="313" customFormat="1">
      <c r="A524" s="339"/>
      <c r="B524" s="339"/>
      <c r="C524" s="339"/>
      <c r="D524" s="339"/>
      <c r="E524" s="340">
        <v>269</v>
      </c>
      <c r="F524" s="341">
        <v>10957.959779999999</v>
      </c>
      <c r="G524" s="342">
        <v>38430.210350000001</v>
      </c>
      <c r="H524" s="342">
        <v>49388.170130000006</v>
      </c>
      <c r="I524" s="342">
        <v>44711.804270000001</v>
      </c>
      <c r="J524" s="342">
        <v>43553.693420000003</v>
      </c>
      <c r="K524" s="342">
        <v>88265.497690000004</v>
      </c>
      <c r="L524" s="342">
        <v>24942.994360000001</v>
      </c>
      <c r="M524" s="342">
        <v>51570.477619999998</v>
      </c>
      <c r="N524" s="342">
        <v>76513.471980000002</v>
      </c>
      <c r="O524" s="342">
        <v>214167.1398</v>
      </c>
      <c r="P524" s="342">
        <v>75661.809260000009</v>
      </c>
      <c r="Q524" s="342">
        <v>12308.2984</v>
      </c>
      <c r="R524" s="343">
        <v>87970.107659999994</v>
      </c>
    </row>
    <row r="525" spans="1:28" s="313" customFormat="1">
      <c r="A525" s="339"/>
      <c r="B525" s="339"/>
      <c r="C525" s="339"/>
      <c r="D525" s="334" t="s">
        <v>88</v>
      </c>
      <c r="E525" s="335">
        <v>244</v>
      </c>
      <c r="F525" s="336">
        <v>7000.2094900000002</v>
      </c>
      <c r="G525" s="337">
        <v>1888.6828899999998</v>
      </c>
      <c r="H525" s="337">
        <v>8888.8923800000011</v>
      </c>
      <c r="I525" s="337">
        <v>32015.652050000001</v>
      </c>
      <c r="J525" s="337">
        <v>11035.8989</v>
      </c>
      <c r="K525" s="337">
        <v>43051.550950000004</v>
      </c>
      <c r="L525" s="337">
        <v>17699.569729999999</v>
      </c>
      <c r="M525" s="337">
        <v>3897.2591000000002</v>
      </c>
      <c r="N525" s="337">
        <v>21596.828829999999</v>
      </c>
      <c r="O525" s="337">
        <v>73537.272159999993</v>
      </c>
      <c r="P525" s="337">
        <v>103932.08470000001</v>
      </c>
      <c r="Q525" s="337">
        <v>6181.8236999999999</v>
      </c>
      <c r="R525" s="338">
        <v>110113.9084</v>
      </c>
    </row>
    <row r="526" spans="1:28" s="313" customFormat="1">
      <c r="A526" s="339"/>
      <c r="B526" s="339"/>
      <c r="C526" s="339"/>
      <c r="D526" s="334" t="s">
        <v>275</v>
      </c>
      <c r="E526" s="335">
        <v>289</v>
      </c>
      <c r="F526" s="336">
        <v>2550.9358099999999</v>
      </c>
      <c r="G526" s="337">
        <v>2099.22658</v>
      </c>
      <c r="H526" s="337">
        <v>4650.1623899999995</v>
      </c>
      <c r="I526" s="337">
        <v>23527.468870000001</v>
      </c>
      <c r="J526" s="337">
        <v>7698.4438099999998</v>
      </c>
      <c r="K526" s="337">
        <v>31225.912680000001</v>
      </c>
      <c r="L526" s="337">
        <v>17590.939429999999</v>
      </c>
      <c r="M526" s="337">
        <v>5602.2278200000001</v>
      </c>
      <c r="N526" s="337">
        <v>23193.167249999999</v>
      </c>
      <c r="O526" s="337">
        <v>59069.242319999998</v>
      </c>
      <c r="P526" s="337">
        <v>83296.32488</v>
      </c>
      <c r="Q526" s="337">
        <v>1033.39814</v>
      </c>
      <c r="R526" s="338">
        <v>84329.72301999999</v>
      </c>
    </row>
    <row r="527" spans="1:28" s="313" customFormat="1">
      <c r="A527" s="339"/>
      <c r="B527" s="339"/>
      <c r="C527" s="339"/>
      <c r="D527" s="334" t="s">
        <v>79</v>
      </c>
      <c r="E527" s="335">
        <v>232</v>
      </c>
      <c r="F527" s="336">
        <v>5598.0070300000007</v>
      </c>
      <c r="G527" s="337">
        <v>5035.5642099999995</v>
      </c>
      <c r="H527" s="337">
        <v>10633.571240000001</v>
      </c>
      <c r="I527" s="337">
        <v>55244.476069999997</v>
      </c>
      <c r="J527" s="337">
        <v>21400.959139999999</v>
      </c>
      <c r="K527" s="337">
        <v>76645.435209999996</v>
      </c>
      <c r="L527" s="337">
        <v>42334.047979999996</v>
      </c>
      <c r="M527" s="337">
        <v>19293.42023</v>
      </c>
      <c r="N527" s="337">
        <v>61627.468209999999</v>
      </c>
      <c r="O527" s="337">
        <v>148906.47466000001</v>
      </c>
      <c r="P527" s="337">
        <v>96624.620490000001</v>
      </c>
      <c r="Q527" s="337">
        <v>7384.5897800000002</v>
      </c>
      <c r="R527" s="338">
        <v>104009.21027</v>
      </c>
    </row>
    <row r="528" spans="1:28" s="313" customFormat="1">
      <c r="A528" s="339"/>
      <c r="B528" s="339"/>
      <c r="C528" s="339"/>
      <c r="D528" s="339"/>
      <c r="E528" s="340">
        <v>392</v>
      </c>
      <c r="F528" s="341">
        <v>1244.10987</v>
      </c>
      <c r="G528" s="342">
        <v>960.46033999999997</v>
      </c>
      <c r="H528" s="342">
        <v>2204.5702099999999</v>
      </c>
      <c r="I528" s="342">
        <v>32234.661700000001</v>
      </c>
      <c r="J528" s="342">
        <v>13199.360259999999</v>
      </c>
      <c r="K528" s="342">
        <v>45434.021959999998</v>
      </c>
      <c r="L528" s="342">
        <v>32941.559649999996</v>
      </c>
      <c r="M528" s="342">
        <v>22579.048039999998</v>
      </c>
      <c r="N528" s="342">
        <v>55520.607689999997</v>
      </c>
      <c r="O528" s="342">
        <v>103159.19985999999</v>
      </c>
      <c r="P528" s="342">
        <v>49504.608130000001</v>
      </c>
      <c r="Q528" s="342">
        <v>785.00331999999992</v>
      </c>
      <c r="R528" s="343">
        <v>50289.611450000004</v>
      </c>
    </row>
    <row r="529" spans="1:18" s="313" customFormat="1">
      <c r="A529" s="339"/>
      <c r="B529" s="339"/>
      <c r="C529" s="339"/>
      <c r="D529" s="334" t="s">
        <v>55</v>
      </c>
      <c r="E529" s="335">
        <v>20</v>
      </c>
      <c r="F529" s="336">
        <v>27618.823539999998</v>
      </c>
      <c r="G529" s="337">
        <v>10356.275</v>
      </c>
      <c r="H529" s="337">
        <v>37975.098539999999</v>
      </c>
      <c r="I529" s="337">
        <v>31348.52836</v>
      </c>
      <c r="J529" s="337">
        <v>15027.723019999999</v>
      </c>
      <c r="K529" s="337">
        <v>46376.251380000002</v>
      </c>
      <c r="L529" s="337">
        <v>24407.633120000002</v>
      </c>
      <c r="M529" s="337">
        <v>12039.643050000001</v>
      </c>
      <c r="N529" s="337">
        <v>36447.276170000005</v>
      </c>
      <c r="O529" s="337">
        <v>120798.62609000001</v>
      </c>
      <c r="P529" s="337">
        <v>82110.67224</v>
      </c>
      <c r="Q529" s="337">
        <v>6979.6330499999995</v>
      </c>
      <c r="R529" s="338">
        <v>89090.305290000004</v>
      </c>
    </row>
    <row r="530" spans="1:18" s="313" customFormat="1">
      <c r="A530" s="339"/>
      <c r="B530" s="339"/>
      <c r="C530" s="339"/>
      <c r="D530" s="339"/>
      <c r="E530" s="340">
        <v>21</v>
      </c>
      <c r="F530" s="341">
        <v>76154.183810000002</v>
      </c>
      <c r="G530" s="342">
        <v>20871.598420000002</v>
      </c>
      <c r="H530" s="342">
        <v>97025.782229999997</v>
      </c>
      <c r="I530" s="342">
        <v>26825.027190000001</v>
      </c>
      <c r="J530" s="342">
        <v>11130.71848</v>
      </c>
      <c r="K530" s="342">
        <v>37955.745670000004</v>
      </c>
      <c r="L530" s="342">
        <v>11947.906070000001</v>
      </c>
      <c r="M530" s="342">
        <v>10440.32783</v>
      </c>
      <c r="N530" s="342">
        <v>22388.233899999999</v>
      </c>
      <c r="O530" s="342">
        <v>157369.76180000001</v>
      </c>
      <c r="P530" s="342">
        <v>134010.04595</v>
      </c>
      <c r="Q530" s="342">
        <v>10076.682699999999</v>
      </c>
      <c r="R530" s="343">
        <v>144086.72865</v>
      </c>
    </row>
    <row r="531" spans="1:18" s="313" customFormat="1">
      <c r="A531" s="339"/>
      <c r="B531" s="339"/>
      <c r="C531" s="339"/>
      <c r="D531" s="334" t="s">
        <v>276</v>
      </c>
      <c r="E531" s="335">
        <v>166</v>
      </c>
      <c r="F531" s="336">
        <v>11046.609759999999</v>
      </c>
      <c r="G531" s="337">
        <v>6983.7545599999994</v>
      </c>
      <c r="H531" s="337">
        <v>18030.364320000001</v>
      </c>
      <c r="I531" s="337">
        <v>48963.825240000006</v>
      </c>
      <c r="J531" s="337">
        <v>32000.398069999999</v>
      </c>
      <c r="K531" s="337">
        <v>80964.223310000001</v>
      </c>
      <c r="L531" s="337">
        <v>37311.88607</v>
      </c>
      <c r="M531" s="337">
        <v>29800.312389999999</v>
      </c>
      <c r="N531" s="337">
        <v>67112.19846</v>
      </c>
      <c r="O531" s="337">
        <v>166106.78609000001</v>
      </c>
      <c r="P531" s="337">
        <v>57574.170539999999</v>
      </c>
      <c r="Q531" s="337">
        <v>19377.082429999999</v>
      </c>
      <c r="R531" s="338">
        <v>76951.252970000001</v>
      </c>
    </row>
    <row r="532" spans="1:18" s="313" customFormat="1">
      <c r="A532" s="339"/>
      <c r="B532" s="339"/>
      <c r="C532" s="339"/>
      <c r="D532" s="334" t="s">
        <v>56</v>
      </c>
      <c r="E532" s="335">
        <v>22</v>
      </c>
      <c r="F532" s="336">
        <v>5494.5279500000006</v>
      </c>
      <c r="G532" s="337">
        <v>5626.3526900000006</v>
      </c>
      <c r="H532" s="337">
        <v>11120.880640000001</v>
      </c>
      <c r="I532" s="337">
        <v>22459.95609</v>
      </c>
      <c r="J532" s="337">
        <v>8141.1402400000006</v>
      </c>
      <c r="K532" s="337">
        <v>30601.096329999997</v>
      </c>
      <c r="L532" s="337">
        <v>12025.127699999999</v>
      </c>
      <c r="M532" s="337">
        <v>6819.7826799999993</v>
      </c>
      <c r="N532" s="337">
        <v>18844.910379999998</v>
      </c>
      <c r="O532" s="337">
        <v>60566.887350000005</v>
      </c>
      <c r="P532" s="337">
        <v>62570.907490000005</v>
      </c>
      <c r="Q532" s="337">
        <v>17578.33769</v>
      </c>
      <c r="R532" s="338">
        <v>80149.245180000013</v>
      </c>
    </row>
    <row r="533" spans="1:18" s="313" customFormat="1">
      <c r="A533" s="339"/>
      <c r="B533" s="339"/>
      <c r="C533" s="339"/>
      <c r="D533" s="339"/>
      <c r="E533" s="340">
        <v>245</v>
      </c>
      <c r="F533" s="341">
        <v>4893.9809800000003</v>
      </c>
      <c r="G533" s="342">
        <v>3269.9427799999999</v>
      </c>
      <c r="H533" s="342">
        <v>8163.9237599999997</v>
      </c>
      <c r="I533" s="342">
        <v>35358.7048</v>
      </c>
      <c r="J533" s="342">
        <v>17078.367600000001</v>
      </c>
      <c r="K533" s="342">
        <v>52437.072399999997</v>
      </c>
      <c r="L533" s="342">
        <v>24243.45347</v>
      </c>
      <c r="M533" s="342">
        <v>17185.07502</v>
      </c>
      <c r="N533" s="342">
        <v>41428.528490000004</v>
      </c>
      <c r="O533" s="342">
        <v>102029.52465000001</v>
      </c>
      <c r="P533" s="342">
        <v>44671.147149999997</v>
      </c>
      <c r="Q533" s="342">
        <v>7710.0442000000003</v>
      </c>
      <c r="R533" s="343">
        <v>52381.191350000001</v>
      </c>
    </row>
    <row r="534" spans="1:18" s="313" customFormat="1">
      <c r="A534" s="339"/>
      <c r="B534" s="339"/>
      <c r="C534" s="339"/>
      <c r="D534" s="339"/>
      <c r="E534" s="340">
        <v>262</v>
      </c>
      <c r="F534" s="341">
        <v>164.23722000000001</v>
      </c>
      <c r="G534" s="342">
        <v>119.33659</v>
      </c>
      <c r="H534" s="342">
        <v>283.57380999999998</v>
      </c>
      <c r="I534" s="342">
        <v>10343.011630000001</v>
      </c>
      <c r="J534" s="342">
        <v>21750.487359999999</v>
      </c>
      <c r="K534" s="342">
        <v>32093.49899</v>
      </c>
      <c r="L534" s="342">
        <v>4770.23092</v>
      </c>
      <c r="M534" s="342">
        <v>12365.87919</v>
      </c>
      <c r="N534" s="342">
        <v>17136.110109999998</v>
      </c>
      <c r="O534" s="342">
        <v>49513.182909999996</v>
      </c>
      <c r="P534" s="342">
        <v>9544.6633000000002</v>
      </c>
      <c r="Q534" s="342">
        <v>60.979039999999998</v>
      </c>
      <c r="R534" s="343">
        <v>9605.6423400000003</v>
      </c>
    </row>
    <row r="535" spans="1:18" s="313" customFormat="1">
      <c r="A535" s="339"/>
      <c r="B535" s="339"/>
      <c r="C535" s="339"/>
      <c r="D535" s="334" t="s">
        <v>277</v>
      </c>
      <c r="E535" s="335">
        <v>40</v>
      </c>
      <c r="F535" s="336">
        <v>15963.15078</v>
      </c>
      <c r="G535" s="337">
        <v>2324.3128900000002</v>
      </c>
      <c r="H535" s="337">
        <v>18287.463670000001</v>
      </c>
      <c r="I535" s="337">
        <v>29791.758829999999</v>
      </c>
      <c r="J535" s="337">
        <v>15585.344489999999</v>
      </c>
      <c r="K535" s="337">
        <v>45377.103320000002</v>
      </c>
      <c r="L535" s="337">
        <v>23090.932219999999</v>
      </c>
      <c r="M535" s="337">
        <v>9318.4180899999992</v>
      </c>
      <c r="N535" s="337">
        <v>32409.350309999998</v>
      </c>
      <c r="O535" s="337">
        <v>96073.917300000001</v>
      </c>
      <c r="P535" s="337">
        <v>72887.508700000006</v>
      </c>
      <c r="Q535" s="337">
        <v>2096.5188400000002</v>
      </c>
      <c r="R535" s="338">
        <v>74984.02754000001</v>
      </c>
    </row>
    <row r="536" spans="1:18" s="313" customFormat="1">
      <c r="A536" s="339"/>
      <c r="B536" s="339"/>
      <c r="C536" s="339"/>
      <c r="D536" s="334" t="s">
        <v>54</v>
      </c>
      <c r="E536" s="335">
        <v>46</v>
      </c>
      <c r="F536" s="336">
        <v>5100.89221</v>
      </c>
      <c r="G536" s="337">
        <v>1370.9820300000001</v>
      </c>
      <c r="H536" s="337">
        <v>6471.8742400000001</v>
      </c>
      <c r="I536" s="337">
        <v>26037.518620000003</v>
      </c>
      <c r="J536" s="337">
        <v>32320.664929999999</v>
      </c>
      <c r="K536" s="337">
        <v>58358.183549999994</v>
      </c>
      <c r="L536" s="337">
        <v>14546.98661</v>
      </c>
      <c r="M536" s="337">
        <v>15715.43219</v>
      </c>
      <c r="N536" s="337">
        <v>30262.418799999999</v>
      </c>
      <c r="O536" s="337">
        <v>95092.476590000006</v>
      </c>
      <c r="P536" s="337">
        <v>23602.962879999999</v>
      </c>
      <c r="Q536" s="337">
        <v>816.70811000000003</v>
      </c>
      <c r="R536" s="338">
        <v>24419.670989999999</v>
      </c>
    </row>
    <row r="537" spans="1:18" s="313" customFormat="1">
      <c r="A537" s="339"/>
      <c r="B537" s="339"/>
      <c r="C537" s="339"/>
      <c r="D537" s="334" t="s">
        <v>278</v>
      </c>
      <c r="E537" s="335">
        <v>285</v>
      </c>
      <c r="F537" s="336">
        <v>5882.4128700000001</v>
      </c>
      <c r="G537" s="337">
        <v>1923.7679699999999</v>
      </c>
      <c r="H537" s="337">
        <v>7806.18084</v>
      </c>
      <c r="I537" s="337">
        <v>23280.19685</v>
      </c>
      <c r="J537" s="337">
        <v>20565.995989999999</v>
      </c>
      <c r="K537" s="337">
        <v>43846.192840000003</v>
      </c>
      <c r="L537" s="337">
        <v>19857.444070000001</v>
      </c>
      <c r="M537" s="337">
        <v>20425.919300000001</v>
      </c>
      <c r="N537" s="337">
        <v>40283.363369999999</v>
      </c>
      <c r="O537" s="337">
        <v>91935.737049999996</v>
      </c>
      <c r="P537" s="337">
        <v>51450.588159999999</v>
      </c>
      <c r="Q537" s="337">
        <v>5841.0416999999998</v>
      </c>
      <c r="R537" s="338">
        <v>57291.629860000001</v>
      </c>
    </row>
    <row r="538" spans="1:18" s="313" customFormat="1">
      <c r="A538" s="339"/>
      <c r="B538" s="339"/>
      <c r="C538" s="339"/>
      <c r="D538" s="334" t="s">
        <v>72</v>
      </c>
      <c r="E538" s="335">
        <v>54</v>
      </c>
      <c r="F538" s="336">
        <v>5208.2499100000005</v>
      </c>
      <c r="G538" s="337">
        <v>7835.8325999999997</v>
      </c>
      <c r="H538" s="337">
        <v>13044.08251</v>
      </c>
      <c r="I538" s="337">
        <v>23469.569</v>
      </c>
      <c r="J538" s="337">
        <v>12307.166060000001</v>
      </c>
      <c r="K538" s="337">
        <v>35776.735059999999</v>
      </c>
      <c r="L538" s="337">
        <v>14457.54016</v>
      </c>
      <c r="M538" s="337">
        <v>8559.8696300000011</v>
      </c>
      <c r="N538" s="337">
        <v>23017.409789999998</v>
      </c>
      <c r="O538" s="337">
        <v>71838.227360000004</v>
      </c>
      <c r="P538" s="337">
        <v>47545.735789999999</v>
      </c>
      <c r="Q538" s="337">
        <v>16421.86105</v>
      </c>
      <c r="R538" s="338">
        <v>63967.596840000006</v>
      </c>
    </row>
    <row r="539" spans="1:18" s="313" customFormat="1">
      <c r="A539" s="339"/>
      <c r="B539" s="334" t="s">
        <v>17</v>
      </c>
      <c r="C539" s="334" t="s">
        <v>281</v>
      </c>
      <c r="D539" s="334" t="s">
        <v>282</v>
      </c>
      <c r="E539" s="335">
        <v>106</v>
      </c>
      <c r="F539" s="336">
        <v>25268.11794</v>
      </c>
      <c r="G539" s="337">
        <v>25541.945589999999</v>
      </c>
      <c r="H539" s="337">
        <v>50810.063529999999</v>
      </c>
      <c r="I539" s="337">
        <v>35857.695630000002</v>
      </c>
      <c r="J539" s="337">
        <v>8268.7122099999997</v>
      </c>
      <c r="K539" s="337">
        <v>44126.407840000007</v>
      </c>
      <c r="L539" s="337">
        <v>18060.50504</v>
      </c>
      <c r="M539" s="337">
        <v>11944.44643</v>
      </c>
      <c r="N539" s="337">
        <v>30004.95147</v>
      </c>
      <c r="O539" s="337">
        <v>124941.42284</v>
      </c>
      <c r="P539" s="337">
        <v>244315.97030000002</v>
      </c>
      <c r="Q539" s="337">
        <v>956.15195999999992</v>
      </c>
      <c r="R539" s="338">
        <v>245272.12226</v>
      </c>
    </row>
    <row r="540" spans="1:18" s="313" customFormat="1">
      <c r="A540" s="339"/>
      <c r="B540" s="334" t="s">
        <v>18</v>
      </c>
      <c r="C540" s="334" t="s">
        <v>284</v>
      </c>
      <c r="D540" s="334" t="s">
        <v>284</v>
      </c>
      <c r="E540" s="335">
        <v>363</v>
      </c>
      <c r="F540" s="336">
        <v>2247.1149100000002</v>
      </c>
      <c r="G540" s="337">
        <v>861.04872</v>
      </c>
      <c r="H540" s="337">
        <v>3108.16363</v>
      </c>
      <c r="I540" s="337">
        <v>19956.30889</v>
      </c>
      <c r="J540" s="337">
        <v>5770.5973899999999</v>
      </c>
      <c r="K540" s="337">
        <v>25726.906280000003</v>
      </c>
      <c r="L540" s="337">
        <v>4313.3069999999998</v>
      </c>
      <c r="M540" s="337">
        <v>2757.4419800000001</v>
      </c>
      <c r="N540" s="337">
        <v>7070.7489800000003</v>
      </c>
      <c r="O540" s="337">
        <v>35905.818890000002</v>
      </c>
      <c r="P540" s="337">
        <v>65013.115409999999</v>
      </c>
      <c r="Q540" s="337">
        <v>0</v>
      </c>
      <c r="R540" s="338">
        <v>65013.115409999999</v>
      </c>
    </row>
    <row r="541" spans="1:18" s="313" customFormat="1">
      <c r="A541" s="339"/>
      <c r="B541" s="334" t="s">
        <v>19</v>
      </c>
      <c r="C541" s="334" t="s">
        <v>285</v>
      </c>
      <c r="D541" s="334" t="s">
        <v>285</v>
      </c>
      <c r="E541" s="335">
        <v>101</v>
      </c>
      <c r="F541" s="336">
        <v>22149.163909999999</v>
      </c>
      <c r="G541" s="337">
        <v>6754.9396699999998</v>
      </c>
      <c r="H541" s="337">
        <v>28904.103579999999</v>
      </c>
      <c r="I541" s="337">
        <v>28828.69484</v>
      </c>
      <c r="J541" s="337">
        <v>7347.9907199999998</v>
      </c>
      <c r="K541" s="337">
        <v>36176.685560000005</v>
      </c>
      <c r="L541" s="337">
        <v>28692.78184</v>
      </c>
      <c r="M541" s="337">
        <v>11060.49856</v>
      </c>
      <c r="N541" s="337">
        <v>39753.280399999996</v>
      </c>
      <c r="O541" s="337">
        <v>104834.06954000001</v>
      </c>
      <c r="P541" s="337">
        <v>35254.206330000001</v>
      </c>
      <c r="Q541" s="337">
        <v>2281.2473100000002</v>
      </c>
      <c r="R541" s="338">
        <v>37535.45364</v>
      </c>
    </row>
    <row r="542" spans="1:18" s="313" customFormat="1">
      <c r="A542" s="339"/>
      <c r="B542" s="339"/>
      <c r="C542" s="334" t="s">
        <v>287</v>
      </c>
      <c r="D542" s="334" t="s">
        <v>19</v>
      </c>
      <c r="E542" s="335">
        <v>352</v>
      </c>
      <c r="F542" s="336">
        <v>15496.428460000001</v>
      </c>
      <c r="G542" s="337">
        <v>510.1893</v>
      </c>
      <c r="H542" s="337">
        <v>16006.617759999999</v>
      </c>
      <c r="I542" s="337">
        <v>18916.195090000001</v>
      </c>
      <c r="J542" s="337">
        <v>5798.3849199999995</v>
      </c>
      <c r="K542" s="337">
        <v>24714.580010000001</v>
      </c>
      <c r="L542" s="337">
        <v>5539.4542099999999</v>
      </c>
      <c r="M542" s="337">
        <v>4114.3230400000002</v>
      </c>
      <c r="N542" s="337">
        <v>9653.7772499999992</v>
      </c>
      <c r="O542" s="337">
        <v>50374.975020000005</v>
      </c>
      <c r="P542" s="337">
        <v>44434.690439999998</v>
      </c>
      <c r="Q542" s="337">
        <v>217.04496</v>
      </c>
      <c r="R542" s="338">
        <v>44651.735399999998</v>
      </c>
    </row>
    <row r="543" spans="1:18" s="313" customFormat="1">
      <c r="A543" s="339"/>
      <c r="B543" s="334" t="s">
        <v>20</v>
      </c>
      <c r="C543" s="334" t="s">
        <v>20</v>
      </c>
      <c r="D543" s="334" t="s">
        <v>290</v>
      </c>
      <c r="E543" s="335">
        <v>355</v>
      </c>
      <c r="F543" s="336">
        <v>4491.3423200000007</v>
      </c>
      <c r="G543" s="337">
        <v>502.71661</v>
      </c>
      <c r="H543" s="337">
        <v>4994.0589300000001</v>
      </c>
      <c r="I543" s="337">
        <v>15136.29408</v>
      </c>
      <c r="J543" s="337">
        <v>1298.6051399999999</v>
      </c>
      <c r="K543" s="337">
        <v>16434.899219999999</v>
      </c>
      <c r="L543" s="337">
        <v>12908.08683</v>
      </c>
      <c r="M543" s="337">
        <v>1561.29277</v>
      </c>
      <c r="N543" s="337">
        <v>14469.3796</v>
      </c>
      <c r="O543" s="337">
        <v>35898.337749999999</v>
      </c>
      <c r="P543" s="337">
        <v>48082.19515</v>
      </c>
      <c r="Q543" s="337">
        <v>0</v>
      </c>
      <c r="R543" s="338">
        <v>48082.19515</v>
      </c>
    </row>
    <row r="544" spans="1:18" s="313" customFormat="1">
      <c r="A544" s="339"/>
      <c r="B544" s="334" t="s">
        <v>21</v>
      </c>
      <c r="C544" s="334" t="s">
        <v>293</v>
      </c>
      <c r="D544" s="334" t="s">
        <v>293</v>
      </c>
      <c r="E544" s="335">
        <v>142</v>
      </c>
      <c r="F544" s="336">
        <v>1926.8550400000001</v>
      </c>
      <c r="G544" s="337">
        <v>4841.0178299999998</v>
      </c>
      <c r="H544" s="337">
        <v>6767.8728700000001</v>
      </c>
      <c r="I544" s="337">
        <v>7663.1817300000002</v>
      </c>
      <c r="J544" s="337">
        <v>1994.53412</v>
      </c>
      <c r="K544" s="337">
        <v>9657.7158500000005</v>
      </c>
      <c r="L544" s="337">
        <v>2704.7332000000001</v>
      </c>
      <c r="M544" s="337">
        <v>1763.94489</v>
      </c>
      <c r="N544" s="337">
        <v>4468.6780899999994</v>
      </c>
      <c r="O544" s="337">
        <v>20894.266809999997</v>
      </c>
      <c r="P544" s="337">
        <v>33720.443020000006</v>
      </c>
      <c r="Q544" s="337">
        <v>76504.01109</v>
      </c>
      <c r="R544" s="338">
        <v>110224.45411000001</v>
      </c>
    </row>
    <row r="545" spans="1:18" s="313" customFormat="1">
      <c r="A545" s="339"/>
      <c r="B545" s="339"/>
      <c r="C545" s="334" t="s">
        <v>21</v>
      </c>
      <c r="D545" s="334" t="s">
        <v>294</v>
      </c>
      <c r="E545" s="335">
        <v>317</v>
      </c>
      <c r="F545" s="336">
        <v>432.12621999999999</v>
      </c>
      <c r="G545" s="337">
        <v>814.55853000000002</v>
      </c>
      <c r="H545" s="337">
        <v>1246.6847499999999</v>
      </c>
      <c r="I545" s="337">
        <v>18668.311989999998</v>
      </c>
      <c r="J545" s="337">
        <v>9421.2525999999998</v>
      </c>
      <c r="K545" s="337">
        <v>28089.564589999998</v>
      </c>
      <c r="L545" s="337">
        <v>10703.20621</v>
      </c>
      <c r="M545" s="337">
        <v>4431.7812300000005</v>
      </c>
      <c r="N545" s="337">
        <v>15134.987439999999</v>
      </c>
      <c r="O545" s="337">
        <v>44471.236779999999</v>
      </c>
      <c r="P545" s="337">
        <v>65655.951820000002</v>
      </c>
      <c r="Q545" s="337">
        <v>1407.7228300000002</v>
      </c>
      <c r="R545" s="338">
        <v>67063.674650000001</v>
      </c>
    </row>
    <row r="546" spans="1:18" s="313" customFormat="1">
      <c r="A546" s="339"/>
      <c r="B546" s="339"/>
      <c r="C546" s="339"/>
      <c r="D546" s="334" t="s">
        <v>21</v>
      </c>
      <c r="E546" s="335">
        <v>95</v>
      </c>
      <c r="F546" s="336">
        <v>35663.353649999997</v>
      </c>
      <c r="G546" s="337">
        <v>22633.191149999999</v>
      </c>
      <c r="H546" s="337">
        <v>58296.544799999996</v>
      </c>
      <c r="I546" s="337">
        <v>57232.078799999996</v>
      </c>
      <c r="J546" s="337">
        <v>26470.732179999999</v>
      </c>
      <c r="K546" s="337">
        <v>83702.810980000009</v>
      </c>
      <c r="L546" s="337">
        <v>21924.04234</v>
      </c>
      <c r="M546" s="337">
        <v>15946.27823</v>
      </c>
      <c r="N546" s="337">
        <v>37870.320570000003</v>
      </c>
      <c r="O546" s="337">
        <v>179869.67634999999</v>
      </c>
      <c r="P546" s="337">
        <v>381234.08833999996</v>
      </c>
      <c r="Q546" s="337">
        <v>150657.99999000001</v>
      </c>
      <c r="R546" s="338">
        <v>531892.08832999994</v>
      </c>
    </row>
    <row r="547" spans="1:18" s="313" customFormat="1">
      <c r="A547" s="339"/>
      <c r="B547" s="339"/>
      <c r="C547" s="339"/>
      <c r="D547" s="339"/>
      <c r="E547" s="340">
        <v>320</v>
      </c>
      <c r="F547" s="341">
        <v>2511.2139400000001</v>
      </c>
      <c r="G547" s="342">
        <v>1272.6445800000001</v>
      </c>
      <c r="H547" s="342">
        <v>3783.8585200000002</v>
      </c>
      <c r="I547" s="342">
        <v>11939.974</v>
      </c>
      <c r="J547" s="342">
        <v>3268.9850699999997</v>
      </c>
      <c r="K547" s="342">
        <v>15208.959070000001</v>
      </c>
      <c r="L547" s="342">
        <v>5953.0208700000003</v>
      </c>
      <c r="M547" s="342">
        <v>2689.9003700000003</v>
      </c>
      <c r="N547" s="342">
        <v>8642.9212399999997</v>
      </c>
      <c r="O547" s="342">
        <v>27635.738829999998</v>
      </c>
      <c r="P547" s="342">
        <v>65102.319530000001</v>
      </c>
      <c r="Q547" s="342">
        <v>1575.32825</v>
      </c>
      <c r="R547" s="343">
        <v>66677.647779999999</v>
      </c>
    </row>
    <row r="548" spans="1:18" s="313" customFormat="1">
      <c r="A548" s="339"/>
      <c r="B548" s="339"/>
      <c r="C548" s="334" t="s">
        <v>296</v>
      </c>
      <c r="D548" s="334" t="s">
        <v>296</v>
      </c>
      <c r="E548" s="335">
        <v>247</v>
      </c>
      <c r="F548" s="336">
        <v>5149.1297699999996</v>
      </c>
      <c r="G548" s="337">
        <v>3448.2232000000004</v>
      </c>
      <c r="H548" s="337">
        <v>8597.3529699999999</v>
      </c>
      <c r="I548" s="337">
        <v>14746.00092</v>
      </c>
      <c r="J548" s="337">
        <v>2840.8111099999996</v>
      </c>
      <c r="K548" s="337">
        <v>17586.812030000001</v>
      </c>
      <c r="L548" s="337">
        <v>5199.3845799999999</v>
      </c>
      <c r="M548" s="337">
        <v>1699.2250300000001</v>
      </c>
      <c r="N548" s="337">
        <v>6898.6096100000004</v>
      </c>
      <c r="O548" s="337">
        <v>33082.77461</v>
      </c>
      <c r="P548" s="337">
        <v>102515.81512999999</v>
      </c>
      <c r="Q548" s="337">
        <v>597.76356999999996</v>
      </c>
      <c r="R548" s="338">
        <v>103113.5787</v>
      </c>
    </row>
    <row r="549" spans="1:18" s="313" customFormat="1">
      <c r="A549" s="339"/>
      <c r="B549" s="339"/>
      <c r="C549" s="334" t="s">
        <v>297</v>
      </c>
      <c r="D549" s="334" t="s">
        <v>298</v>
      </c>
      <c r="E549" s="335">
        <v>99</v>
      </c>
      <c r="F549" s="336">
        <v>6500.4822199999999</v>
      </c>
      <c r="G549" s="337">
        <v>20975.41936</v>
      </c>
      <c r="H549" s="337">
        <v>27475.901579999998</v>
      </c>
      <c r="I549" s="337">
        <v>21639.507329999997</v>
      </c>
      <c r="J549" s="337">
        <v>10335.29314</v>
      </c>
      <c r="K549" s="337">
        <v>31974.800469999998</v>
      </c>
      <c r="L549" s="337">
        <v>16637.009560000002</v>
      </c>
      <c r="M549" s="337">
        <v>5196.6490100000001</v>
      </c>
      <c r="N549" s="337">
        <v>21833.65857</v>
      </c>
      <c r="O549" s="337">
        <v>81284.360620000007</v>
      </c>
      <c r="P549" s="337">
        <v>40047.684959999999</v>
      </c>
      <c r="Q549" s="337">
        <v>3802.0624900000003</v>
      </c>
      <c r="R549" s="338">
        <v>43849.747450000003</v>
      </c>
    </row>
    <row r="550" spans="1:18" s="313" customFormat="1">
      <c r="A550" s="339"/>
      <c r="B550" s="334" t="s">
        <v>22</v>
      </c>
      <c r="C550" s="334" t="s">
        <v>22</v>
      </c>
      <c r="D550" s="334" t="s">
        <v>22</v>
      </c>
      <c r="E550" s="335">
        <v>223</v>
      </c>
      <c r="F550" s="336">
        <v>5526.8470599999991</v>
      </c>
      <c r="G550" s="337">
        <v>1149.14663</v>
      </c>
      <c r="H550" s="337">
        <v>6675.9936900000002</v>
      </c>
      <c r="I550" s="337">
        <v>29592.520920000003</v>
      </c>
      <c r="J550" s="337">
        <v>10791.01965</v>
      </c>
      <c r="K550" s="337">
        <v>40383.540569999997</v>
      </c>
      <c r="L550" s="337">
        <v>14451.67787</v>
      </c>
      <c r="M550" s="337">
        <v>6991.2426999999998</v>
      </c>
      <c r="N550" s="337">
        <v>21442.920570000002</v>
      </c>
      <c r="O550" s="337">
        <v>68502.454830000002</v>
      </c>
      <c r="P550" s="337">
        <v>104006.5015</v>
      </c>
      <c r="Q550" s="337">
        <v>131.55735999999999</v>
      </c>
      <c r="R550" s="338">
        <v>104138.05886</v>
      </c>
    </row>
    <row r="551" spans="1:18" s="313" customFormat="1">
      <c r="A551" s="339"/>
      <c r="B551" s="339"/>
      <c r="C551" s="334" t="s">
        <v>299</v>
      </c>
      <c r="D551" s="334" t="s">
        <v>300</v>
      </c>
      <c r="E551" s="335">
        <v>141</v>
      </c>
      <c r="F551" s="336">
        <v>17321.219649999999</v>
      </c>
      <c r="G551" s="337">
        <v>3744.1236400000003</v>
      </c>
      <c r="H551" s="337">
        <v>21065.343290000001</v>
      </c>
      <c r="I551" s="337">
        <v>33877.496709999999</v>
      </c>
      <c r="J551" s="337">
        <v>13178.624029999999</v>
      </c>
      <c r="K551" s="337">
        <v>47056.120739999998</v>
      </c>
      <c r="L551" s="337">
        <v>15305.42949</v>
      </c>
      <c r="M551" s="337">
        <v>7334.1930000000002</v>
      </c>
      <c r="N551" s="337">
        <v>22639.622489999998</v>
      </c>
      <c r="O551" s="337">
        <v>90761.086519999997</v>
      </c>
      <c r="P551" s="337">
        <v>109801.76851000001</v>
      </c>
      <c r="Q551" s="337">
        <v>681.08240000000001</v>
      </c>
      <c r="R551" s="338">
        <v>110482.85090999999</v>
      </c>
    </row>
    <row r="552" spans="1:18" s="313" customFormat="1">
      <c r="A552" s="339"/>
      <c r="B552" s="334" t="s">
        <v>301</v>
      </c>
      <c r="C552" s="334" t="s">
        <v>304</v>
      </c>
      <c r="D552" s="334" t="s">
        <v>304</v>
      </c>
      <c r="E552" s="335">
        <v>296</v>
      </c>
      <c r="F552" s="336">
        <v>10119.686</v>
      </c>
      <c r="G552" s="337">
        <v>124.12430999999999</v>
      </c>
      <c r="H552" s="337">
        <v>10243.810310000001</v>
      </c>
      <c r="I552" s="337">
        <v>16202.189829999999</v>
      </c>
      <c r="J552" s="337">
        <v>2354.1259300000002</v>
      </c>
      <c r="K552" s="337">
        <v>18556.315760000001</v>
      </c>
      <c r="L552" s="337">
        <v>8493.16734</v>
      </c>
      <c r="M552" s="337">
        <v>2327.44614</v>
      </c>
      <c r="N552" s="337">
        <v>10820.61348</v>
      </c>
      <c r="O552" s="337">
        <v>39620.739549999998</v>
      </c>
      <c r="P552" s="337">
        <v>129216.10198000001</v>
      </c>
      <c r="Q552" s="337">
        <v>169.93012999999999</v>
      </c>
      <c r="R552" s="338">
        <v>129386.03211</v>
      </c>
    </row>
    <row r="553" spans="1:18" s="313" customFormat="1">
      <c r="A553" s="339"/>
      <c r="B553" s="339"/>
      <c r="C553" s="334" t="s">
        <v>301</v>
      </c>
      <c r="D553" s="334" t="s">
        <v>307</v>
      </c>
      <c r="E553" s="335">
        <v>243</v>
      </c>
      <c r="F553" s="336">
        <v>10971.95889</v>
      </c>
      <c r="G553" s="337">
        <v>2453.5030000000002</v>
      </c>
      <c r="H553" s="337">
        <v>13425.46189</v>
      </c>
      <c r="I553" s="337">
        <v>19496.202539999998</v>
      </c>
      <c r="J553" s="337">
        <v>4973.6930199999997</v>
      </c>
      <c r="K553" s="337">
        <v>24469.895559999997</v>
      </c>
      <c r="L553" s="337">
        <v>6645.4915000000001</v>
      </c>
      <c r="M553" s="337">
        <v>1877.4027800000001</v>
      </c>
      <c r="N553" s="337">
        <v>8522.8942799999986</v>
      </c>
      <c r="O553" s="337">
        <v>46418.251729999996</v>
      </c>
      <c r="P553" s="337">
        <v>159190.99455999999</v>
      </c>
      <c r="Q553" s="337">
        <v>4554.7252699999999</v>
      </c>
      <c r="R553" s="338">
        <v>163745.71983000002</v>
      </c>
    </row>
    <row r="554" spans="1:18" s="313" customFormat="1">
      <c r="A554" s="339"/>
      <c r="B554" s="334" t="s">
        <v>24</v>
      </c>
      <c r="C554" s="334" t="s">
        <v>24</v>
      </c>
      <c r="D554" s="334" t="s">
        <v>24</v>
      </c>
      <c r="E554" s="335">
        <v>97</v>
      </c>
      <c r="F554" s="336">
        <v>35099.623970000001</v>
      </c>
      <c r="G554" s="337">
        <v>7280.21011</v>
      </c>
      <c r="H554" s="337">
        <v>42379.834080000001</v>
      </c>
      <c r="I554" s="337">
        <v>62979.275139999998</v>
      </c>
      <c r="J554" s="337">
        <v>33018.795559999999</v>
      </c>
      <c r="K554" s="337">
        <v>95998.070699999997</v>
      </c>
      <c r="L554" s="337">
        <v>37581.737569999998</v>
      </c>
      <c r="M554" s="337">
        <v>14211.2173</v>
      </c>
      <c r="N554" s="337">
        <v>51792.954869999994</v>
      </c>
      <c r="O554" s="337">
        <v>190170.85965</v>
      </c>
      <c r="P554" s="337">
        <v>286047.70617999998</v>
      </c>
      <c r="Q554" s="337">
        <v>12934.522010000001</v>
      </c>
      <c r="R554" s="338">
        <v>298982.22818999999</v>
      </c>
    </row>
    <row r="555" spans="1:18" s="313" customFormat="1">
      <c r="A555" s="339"/>
      <c r="B555" s="339"/>
      <c r="C555" s="339"/>
      <c r="D555" s="339"/>
      <c r="E555" s="340">
        <v>306</v>
      </c>
      <c r="F555" s="341">
        <v>3114.8947000000003</v>
      </c>
      <c r="G555" s="342">
        <v>6687.5038500000001</v>
      </c>
      <c r="H555" s="342">
        <v>9802.3985499999999</v>
      </c>
      <c r="I555" s="342">
        <v>22834.79492</v>
      </c>
      <c r="J555" s="342">
        <v>15639.624250000001</v>
      </c>
      <c r="K555" s="342">
        <v>38474.419170000001</v>
      </c>
      <c r="L555" s="342">
        <v>10489.303380000001</v>
      </c>
      <c r="M555" s="342">
        <v>10086.5669</v>
      </c>
      <c r="N555" s="342">
        <v>20575.870280000003</v>
      </c>
      <c r="O555" s="342">
        <v>68852.687999999995</v>
      </c>
      <c r="P555" s="342">
        <v>65796.0092</v>
      </c>
      <c r="Q555" s="342">
        <v>4331.43361</v>
      </c>
      <c r="R555" s="343">
        <v>70127.442810000008</v>
      </c>
    </row>
    <row r="556" spans="1:18" s="313" customFormat="1">
      <c r="A556" s="339"/>
      <c r="B556" s="334" t="s">
        <v>25</v>
      </c>
      <c r="C556" s="334" t="s">
        <v>25</v>
      </c>
      <c r="D556" s="334" t="s">
        <v>25</v>
      </c>
      <c r="E556" s="335">
        <v>290</v>
      </c>
      <c r="F556" s="336">
        <v>1377.56304</v>
      </c>
      <c r="G556" s="337">
        <v>1856.3423500000001</v>
      </c>
      <c r="H556" s="337">
        <v>3233.9053900000004</v>
      </c>
      <c r="I556" s="337">
        <v>12086.84131</v>
      </c>
      <c r="J556" s="337">
        <v>2921.1557299999999</v>
      </c>
      <c r="K556" s="337">
        <v>15007.997039999998</v>
      </c>
      <c r="L556" s="337">
        <v>4862.3589400000001</v>
      </c>
      <c r="M556" s="337">
        <v>3173.55251</v>
      </c>
      <c r="N556" s="337">
        <v>8035.9114500000005</v>
      </c>
      <c r="O556" s="337">
        <v>26277.813879999998</v>
      </c>
      <c r="P556" s="337">
        <v>94613.280180000002</v>
      </c>
      <c r="Q556" s="337">
        <v>9694.8263699999989</v>
      </c>
      <c r="R556" s="338">
        <v>104308.10655</v>
      </c>
    </row>
    <row r="557" spans="1:18" s="313" customFormat="1">
      <c r="A557" s="339"/>
      <c r="B557" s="334" t="s">
        <v>26</v>
      </c>
      <c r="C557" s="334" t="s">
        <v>310</v>
      </c>
      <c r="D557" s="334" t="s">
        <v>312</v>
      </c>
      <c r="E557" s="335">
        <v>240</v>
      </c>
      <c r="F557" s="336">
        <v>36094.804459999999</v>
      </c>
      <c r="G557" s="337">
        <v>2798.6984600000001</v>
      </c>
      <c r="H557" s="337">
        <v>38893.502919999999</v>
      </c>
      <c r="I557" s="337">
        <v>21651.800569999999</v>
      </c>
      <c r="J557" s="337">
        <v>3506.0356900000002</v>
      </c>
      <c r="K557" s="337">
        <v>25157.83626</v>
      </c>
      <c r="L557" s="337">
        <v>6691.9107899999999</v>
      </c>
      <c r="M557" s="337">
        <v>3527.8118399999998</v>
      </c>
      <c r="N557" s="337">
        <v>10219.72263</v>
      </c>
      <c r="O557" s="337">
        <v>74271.061809999999</v>
      </c>
      <c r="P557" s="337">
        <v>158716.75330000001</v>
      </c>
      <c r="Q557" s="337">
        <v>5533.5061999999998</v>
      </c>
      <c r="R557" s="338">
        <v>164250.25949999999</v>
      </c>
    </row>
    <row r="558" spans="1:18" s="313" customFormat="1">
      <c r="A558" s="334" t="s">
        <v>318</v>
      </c>
      <c r="B558" s="334" t="s">
        <v>16</v>
      </c>
      <c r="C558" s="334" t="s">
        <v>16</v>
      </c>
      <c r="D558" s="334" t="s">
        <v>65</v>
      </c>
      <c r="E558" s="335">
        <v>1</v>
      </c>
      <c r="F558" s="336">
        <v>3639619.6850999999</v>
      </c>
      <c r="G558" s="337">
        <v>2088377.14879</v>
      </c>
      <c r="H558" s="337">
        <v>5727996.8338900004</v>
      </c>
      <c r="I558" s="337">
        <v>11550.80651</v>
      </c>
      <c r="J558" s="337">
        <v>57056.310709999998</v>
      </c>
      <c r="K558" s="337">
        <v>68607.11722</v>
      </c>
      <c r="L558" s="337">
        <v>34638.729270000003</v>
      </c>
      <c r="M558" s="337">
        <v>32697.688050000001</v>
      </c>
      <c r="N558" s="337">
        <v>67336.417319999993</v>
      </c>
      <c r="O558" s="337">
        <v>5863940.3684300007</v>
      </c>
      <c r="P558" s="337">
        <v>883042.83505999995</v>
      </c>
      <c r="Q558" s="337">
        <v>590784.89772999997</v>
      </c>
      <c r="R558" s="338">
        <v>1473827.73279</v>
      </c>
    </row>
    <row r="559" spans="1:18" s="313" customFormat="1">
      <c r="A559" s="334" t="s">
        <v>319</v>
      </c>
      <c r="B559" s="334" t="s">
        <v>3</v>
      </c>
      <c r="C559" s="334" t="s">
        <v>199</v>
      </c>
      <c r="D559" s="334" t="s">
        <v>199</v>
      </c>
      <c r="E559" s="335">
        <v>16</v>
      </c>
      <c r="F559" s="336">
        <v>14456.260119999999</v>
      </c>
      <c r="G559" s="337">
        <v>5066.50299</v>
      </c>
      <c r="H559" s="337">
        <v>19522.76311</v>
      </c>
      <c r="I559" s="337">
        <v>40381.229920000005</v>
      </c>
      <c r="J559" s="337">
        <v>9488.4558400000005</v>
      </c>
      <c r="K559" s="337">
        <v>49869.68576</v>
      </c>
      <c r="L559" s="337">
        <v>36739.384720000002</v>
      </c>
      <c r="M559" s="337">
        <v>5066.4110300000002</v>
      </c>
      <c r="N559" s="337">
        <v>41805.795749999997</v>
      </c>
      <c r="O559" s="337">
        <v>111198.24462</v>
      </c>
      <c r="P559" s="337">
        <v>190012.25605000003</v>
      </c>
      <c r="Q559" s="337">
        <v>1770.3853799999999</v>
      </c>
      <c r="R559" s="338">
        <v>191782.64143000002</v>
      </c>
    </row>
    <row r="560" spans="1:18" s="313" customFormat="1">
      <c r="A560" s="339"/>
      <c r="B560" s="339"/>
      <c r="C560" s="334" t="s">
        <v>202</v>
      </c>
      <c r="D560" s="334" t="s">
        <v>203</v>
      </c>
      <c r="E560" s="335">
        <v>20</v>
      </c>
      <c r="F560" s="336">
        <v>14107.544599999999</v>
      </c>
      <c r="G560" s="337">
        <v>5786.6613799999996</v>
      </c>
      <c r="H560" s="337">
        <v>19894.205979999999</v>
      </c>
      <c r="I560" s="337">
        <v>41462.52547</v>
      </c>
      <c r="J560" s="337">
        <v>15368.03476</v>
      </c>
      <c r="K560" s="337">
        <v>56830.560229999995</v>
      </c>
      <c r="L560" s="337">
        <v>46112.480969999997</v>
      </c>
      <c r="M560" s="337">
        <v>20546.210480000002</v>
      </c>
      <c r="N560" s="337">
        <v>66658.691449999998</v>
      </c>
      <c r="O560" s="337">
        <v>143383.45765999999</v>
      </c>
      <c r="P560" s="337">
        <v>216360.67802000002</v>
      </c>
      <c r="Q560" s="337">
        <v>3423.5038</v>
      </c>
      <c r="R560" s="338">
        <v>219784.18182</v>
      </c>
    </row>
    <row r="561" spans="1:18" s="313" customFormat="1">
      <c r="A561" s="339"/>
      <c r="B561" s="339"/>
      <c r="C561" s="339"/>
      <c r="D561" s="334" t="s">
        <v>320</v>
      </c>
      <c r="E561" s="335">
        <v>483</v>
      </c>
      <c r="F561" s="336">
        <v>884.12370999999996</v>
      </c>
      <c r="G561" s="337">
        <v>49.14293</v>
      </c>
      <c r="H561" s="337">
        <v>933.26664000000005</v>
      </c>
      <c r="I561" s="337">
        <v>15279.41136</v>
      </c>
      <c r="J561" s="337">
        <v>5961.0483199999999</v>
      </c>
      <c r="K561" s="337">
        <v>21240.45968</v>
      </c>
      <c r="L561" s="337">
        <v>14508.969060000001</v>
      </c>
      <c r="M561" s="337">
        <v>5910.8213299999998</v>
      </c>
      <c r="N561" s="337">
        <v>20419.790390000002</v>
      </c>
      <c r="O561" s="337">
        <v>42593.516710000004</v>
      </c>
      <c r="P561" s="337">
        <v>23887.347879999998</v>
      </c>
      <c r="Q561" s="337">
        <v>857.91898000000003</v>
      </c>
      <c r="R561" s="338">
        <v>24745.26686</v>
      </c>
    </row>
    <row r="562" spans="1:18" s="313" customFormat="1">
      <c r="A562" s="339"/>
      <c r="B562" s="334" t="s">
        <v>204</v>
      </c>
      <c r="C562" s="334" t="s">
        <v>205</v>
      </c>
      <c r="D562" s="334" t="s">
        <v>205</v>
      </c>
      <c r="E562" s="335">
        <v>436</v>
      </c>
      <c r="F562" s="336">
        <v>8880.0732799999987</v>
      </c>
      <c r="G562" s="337">
        <v>22791.642339999999</v>
      </c>
      <c r="H562" s="337">
        <v>31671.715620000003</v>
      </c>
      <c r="I562" s="337">
        <v>36642.101310000005</v>
      </c>
      <c r="J562" s="337">
        <v>5253.1528200000002</v>
      </c>
      <c r="K562" s="337">
        <v>41895.254130000001</v>
      </c>
      <c r="L562" s="337">
        <v>16930.546010000002</v>
      </c>
      <c r="M562" s="337">
        <v>1434.8346000000001</v>
      </c>
      <c r="N562" s="337">
        <v>18365.38061</v>
      </c>
      <c r="O562" s="337">
        <v>91932.350359999997</v>
      </c>
      <c r="P562" s="337">
        <v>73809.151370000007</v>
      </c>
      <c r="Q562" s="337">
        <v>252.07947000000001</v>
      </c>
      <c r="R562" s="338">
        <v>74061.230840000004</v>
      </c>
    </row>
    <row r="563" spans="1:18" s="313" customFormat="1">
      <c r="A563" s="339"/>
      <c r="B563" s="339"/>
      <c r="C563" s="334" t="s">
        <v>321</v>
      </c>
      <c r="D563" s="334" t="s">
        <v>322</v>
      </c>
      <c r="E563" s="335">
        <v>460</v>
      </c>
      <c r="F563" s="336">
        <v>13362.341619999999</v>
      </c>
      <c r="G563" s="337">
        <v>23365.170579999998</v>
      </c>
      <c r="H563" s="337">
        <v>36727.512200000005</v>
      </c>
      <c r="I563" s="337">
        <v>44144.838479999999</v>
      </c>
      <c r="J563" s="337">
        <v>3069.9620599999998</v>
      </c>
      <c r="K563" s="337">
        <v>47214.800539999997</v>
      </c>
      <c r="L563" s="337">
        <v>102113.96137</v>
      </c>
      <c r="M563" s="337">
        <v>488.26618999999999</v>
      </c>
      <c r="N563" s="337">
        <v>102602.22756</v>
      </c>
      <c r="O563" s="337">
        <v>186544.54030000002</v>
      </c>
      <c r="P563" s="337">
        <v>6062.5974299999998</v>
      </c>
      <c r="Q563" s="337">
        <v>94.98809</v>
      </c>
      <c r="R563" s="338">
        <v>6157.5855199999996</v>
      </c>
    </row>
    <row r="564" spans="1:18" s="313" customFormat="1">
      <c r="A564" s="339"/>
      <c r="B564" s="334" t="s">
        <v>5</v>
      </c>
      <c r="C564" s="334" t="s">
        <v>5</v>
      </c>
      <c r="D564" s="334" t="s">
        <v>5</v>
      </c>
      <c r="E564" s="335">
        <v>86</v>
      </c>
      <c r="F564" s="336">
        <v>109809.68075</v>
      </c>
      <c r="G564" s="337">
        <v>68492.671579999995</v>
      </c>
      <c r="H564" s="337">
        <v>178302.35233000002</v>
      </c>
      <c r="I564" s="337">
        <v>145977.84302999999</v>
      </c>
      <c r="J564" s="337">
        <v>91389.122380000001</v>
      </c>
      <c r="K564" s="337">
        <v>237366.96541</v>
      </c>
      <c r="L564" s="337">
        <v>105300.16824</v>
      </c>
      <c r="M564" s="337">
        <v>47068.836990000003</v>
      </c>
      <c r="N564" s="337">
        <v>152369.00522999998</v>
      </c>
      <c r="O564" s="337">
        <v>568038.32296999998</v>
      </c>
      <c r="P564" s="337">
        <v>652189.17294000008</v>
      </c>
      <c r="Q564" s="337">
        <v>25644.92596</v>
      </c>
      <c r="R564" s="338">
        <v>677834.09889999998</v>
      </c>
    </row>
    <row r="565" spans="1:18" s="313" customFormat="1">
      <c r="A565" s="339"/>
      <c r="B565" s="339"/>
      <c r="C565" s="339"/>
      <c r="D565" s="334" t="s">
        <v>207</v>
      </c>
      <c r="E565" s="335">
        <v>261</v>
      </c>
      <c r="F565" s="336">
        <v>2162.3957599999999</v>
      </c>
      <c r="G565" s="337">
        <v>1708.8998300000001</v>
      </c>
      <c r="H565" s="337">
        <v>3871.2955899999997</v>
      </c>
      <c r="I565" s="337">
        <v>40759.798659999993</v>
      </c>
      <c r="J565" s="337">
        <v>35180.923009999999</v>
      </c>
      <c r="K565" s="337">
        <v>75940.721669999999</v>
      </c>
      <c r="L565" s="337">
        <v>34832.899340000004</v>
      </c>
      <c r="M565" s="337">
        <v>23435.168109999999</v>
      </c>
      <c r="N565" s="337">
        <v>58268.067450000002</v>
      </c>
      <c r="O565" s="337">
        <v>138080.08471</v>
      </c>
      <c r="P565" s="337">
        <v>93531.945800000001</v>
      </c>
      <c r="Q565" s="337">
        <v>2364.51422</v>
      </c>
      <c r="R565" s="338">
        <v>95896.460019999999</v>
      </c>
    </row>
    <row r="566" spans="1:18" s="313" customFormat="1">
      <c r="A566" s="339"/>
      <c r="B566" s="339"/>
      <c r="C566" s="339"/>
      <c r="D566" s="334" t="s">
        <v>209</v>
      </c>
      <c r="E566" s="335">
        <v>434</v>
      </c>
      <c r="F566" s="336">
        <v>2535.50153</v>
      </c>
      <c r="G566" s="337">
        <v>398.24091999999996</v>
      </c>
      <c r="H566" s="337">
        <v>2933.7424500000002</v>
      </c>
      <c r="I566" s="337">
        <v>48594.023549999998</v>
      </c>
      <c r="J566" s="337">
        <v>11844.342500000001</v>
      </c>
      <c r="K566" s="337">
        <v>60438.366049999997</v>
      </c>
      <c r="L566" s="337">
        <v>15838.547269999999</v>
      </c>
      <c r="M566" s="337">
        <v>8524.0408900000002</v>
      </c>
      <c r="N566" s="337">
        <v>24362.588159999999</v>
      </c>
      <c r="O566" s="337">
        <v>87734.696660000001</v>
      </c>
      <c r="P566" s="337">
        <v>31139.939440000002</v>
      </c>
      <c r="Q566" s="337">
        <v>501.09823</v>
      </c>
      <c r="R566" s="338">
        <v>31641.037670000002</v>
      </c>
    </row>
    <row r="567" spans="1:18" s="313" customFormat="1">
      <c r="A567" s="339"/>
      <c r="B567" s="339"/>
      <c r="C567" s="339"/>
      <c r="D567" s="334" t="s">
        <v>210</v>
      </c>
      <c r="E567" s="335">
        <v>492</v>
      </c>
      <c r="F567" s="336">
        <v>720.52631999999994</v>
      </c>
      <c r="G567" s="337">
        <v>693.62470999999994</v>
      </c>
      <c r="H567" s="337">
        <v>1414.15103</v>
      </c>
      <c r="I567" s="337">
        <v>45823.224689999995</v>
      </c>
      <c r="J567" s="337">
        <v>24576.853079999997</v>
      </c>
      <c r="K567" s="337">
        <v>70400.077769999989</v>
      </c>
      <c r="L567" s="337">
        <v>41655.620360000001</v>
      </c>
      <c r="M567" s="337">
        <v>22737.444809999997</v>
      </c>
      <c r="N567" s="337">
        <v>64393.065170000002</v>
      </c>
      <c r="O567" s="337">
        <v>136207.29397</v>
      </c>
      <c r="P567" s="337">
        <v>78117.486010000008</v>
      </c>
      <c r="Q567" s="337">
        <v>2140.6555199999998</v>
      </c>
      <c r="R567" s="338">
        <v>80258.141530000008</v>
      </c>
    </row>
    <row r="568" spans="1:18" s="313" customFormat="1">
      <c r="A568" s="339"/>
      <c r="B568" s="339"/>
      <c r="C568" s="339"/>
      <c r="D568" s="334" t="s">
        <v>213</v>
      </c>
      <c r="E568" s="335">
        <v>520</v>
      </c>
      <c r="F568" s="336">
        <v>4601.20309</v>
      </c>
      <c r="G568" s="337">
        <v>16848.472260000002</v>
      </c>
      <c r="H568" s="337">
        <v>21449.675350000001</v>
      </c>
      <c r="I568" s="337">
        <v>37531.96213</v>
      </c>
      <c r="J568" s="337">
        <v>19342.028309999998</v>
      </c>
      <c r="K568" s="337">
        <v>56873.990439999994</v>
      </c>
      <c r="L568" s="337">
        <v>26535.973559999999</v>
      </c>
      <c r="M568" s="337">
        <v>16630.315890000002</v>
      </c>
      <c r="N568" s="337">
        <v>43166.289450000004</v>
      </c>
      <c r="O568" s="337">
        <v>121489.95524</v>
      </c>
      <c r="P568" s="337">
        <v>116960.77995</v>
      </c>
      <c r="Q568" s="337">
        <v>2760.1180899999999</v>
      </c>
      <c r="R568" s="338">
        <v>119720.89804</v>
      </c>
    </row>
    <row r="569" spans="1:18" s="313" customFormat="1">
      <c r="A569" s="339"/>
      <c r="B569" s="339"/>
      <c r="C569" s="334" t="s">
        <v>215</v>
      </c>
      <c r="D569" s="334" t="s">
        <v>215</v>
      </c>
      <c r="E569" s="335">
        <v>446</v>
      </c>
      <c r="F569" s="336">
        <v>2248.8356600000002</v>
      </c>
      <c r="G569" s="337">
        <v>1667.1392800000001</v>
      </c>
      <c r="H569" s="337">
        <v>3915.9749400000001</v>
      </c>
      <c r="I569" s="337">
        <v>12078.616330000001</v>
      </c>
      <c r="J569" s="337">
        <v>4965.3038099999994</v>
      </c>
      <c r="K569" s="337">
        <v>17043.920140000002</v>
      </c>
      <c r="L569" s="337">
        <v>6837.9920000000002</v>
      </c>
      <c r="M569" s="337">
        <v>2789.4729300000004</v>
      </c>
      <c r="N569" s="337">
        <v>9627.4649300000001</v>
      </c>
      <c r="O569" s="337">
        <v>30587.36001</v>
      </c>
      <c r="P569" s="337">
        <v>20581.789929999999</v>
      </c>
      <c r="Q569" s="337">
        <v>202.55476000000002</v>
      </c>
      <c r="R569" s="338">
        <v>20784.344690000002</v>
      </c>
    </row>
    <row r="570" spans="1:18" s="313" customFormat="1">
      <c r="A570" s="339"/>
      <c r="B570" s="334" t="s">
        <v>6</v>
      </c>
      <c r="C570" s="334" t="s">
        <v>220</v>
      </c>
      <c r="D570" s="334" t="s">
        <v>6</v>
      </c>
      <c r="E570" s="335">
        <v>50</v>
      </c>
      <c r="F570" s="336">
        <v>59811.589119999997</v>
      </c>
      <c r="G570" s="337">
        <v>1532.59213</v>
      </c>
      <c r="H570" s="337">
        <v>61344.181250000001</v>
      </c>
      <c r="I570" s="337">
        <v>100476.81970000001</v>
      </c>
      <c r="J570" s="337">
        <v>11235.13557</v>
      </c>
      <c r="K570" s="337">
        <v>111711.95526999999</v>
      </c>
      <c r="L570" s="337">
        <v>51658.563479999997</v>
      </c>
      <c r="M570" s="337">
        <v>10585.5767</v>
      </c>
      <c r="N570" s="337">
        <v>62244.140180000002</v>
      </c>
      <c r="O570" s="337">
        <v>235300.27669999999</v>
      </c>
      <c r="P570" s="337">
        <v>194677.22552000001</v>
      </c>
      <c r="Q570" s="337">
        <v>28647.291969999998</v>
      </c>
      <c r="R570" s="338">
        <v>223324.51749</v>
      </c>
    </row>
    <row r="571" spans="1:18" s="313" customFormat="1">
      <c r="A571" s="339"/>
      <c r="B571" s="334" t="s">
        <v>7</v>
      </c>
      <c r="C571" s="334" t="s">
        <v>7</v>
      </c>
      <c r="D571" s="334" t="s">
        <v>7</v>
      </c>
      <c r="E571" s="335">
        <v>3</v>
      </c>
      <c r="F571" s="336">
        <v>16657.367289999998</v>
      </c>
      <c r="G571" s="337">
        <v>9900.7473699999991</v>
      </c>
      <c r="H571" s="337">
        <v>26558.114659999999</v>
      </c>
      <c r="I571" s="337">
        <v>83368.904760000005</v>
      </c>
      <c r="J571" s="337">
        <v>13866.713230000001</v>
      </c>
      <c r="K571" s="337">
        <v>97235.617989999999</v>
      </c>
      <c r="L571" s="337">
        <v>34107.00275</v>
      </c>
      <c r="M571" s="337">
        <v>7507.7968899999996</v>
      </c>
      <c r="N571" s="337">
        <v>41614.799639999997</v>
      </c>
      <c r="O571" s="337">
        <v>165408.53229</v>
      </c>
      <c r="P571" s="337">
        <v>245221.07045</v>
      </c>
      <c r="Q571" s="337">
        <v>1875.0393000000001</v>
      </c>
      <c r="R571" s="338">
        <v>247096.10975</v>
      </c>
    </row>
    <row r="572" spans="1:18" s="313" customFormat="1">
      <c r="A572" s="339"/>
      <c r="B572" s="339"/>
      <c r="C572" s="334" t="s">
        <v>222</v>
      </c>
      <c r="D572" s="334" t="s">
        <v>222</v>
      </c>
      <c r="E572" s="335">
        <v>527</v>
      </c>
      <c r="F572" s="336">
        <v>14267.439779999999</v>
      </c>
      <c r="G572" s="337">
        <v>1622.2961200000002</v>
      </c>
      <c r="H572" s="337">
        <v>15889.7359</v>
      </c>
      <c r="I572" s="337">
        <v>16854.117770000001</v>
      </c>
      <c r="J572" s="337">
        <v>3701.1891900000001</v>
      </c>
      <c r="K572" s="337">
        <v>20555.306960000002</v>
      </c>
      <c r="L572" s="337">
        <v>7420.8409900000006</v>
      </c>
      <c r="M572" s="337">
        <v>845.82137999999998</v>
      </c>
      <c r="N572" s="337">
        <v>8266.66237</v>
      </c>
      <c r="O572" s="337">
        <v>44711.70523</v>
      </c>
      <c r="P572" s="337">
        <v>284054.50586999999</v>
      </c>
      <c r="Q572" s="337">
        <v>142.84730999999999</v>
      </c>
      <c r="R572" s="338">
        <v>284197.35318000003</v>
      </c>
    </row>
    <row r="573" spans="1:18" s="313" customFormat="1">
      <c r="A573" s="339"/>
      <c r="B573" s="334" t="s">
        <v>8</v>
      </c>
      <c r="C573" s="334" t="s">
        <v>223</v>
      </c>
      <c r="D573" s="334" t="s">
        <v>91</v>
      </c>
      <c r="E573" s="335">
        <v>442</v>
      </c>
      <c r="F573" s="336">
        <v>2855.8083300000003</v>
      </c>
      <c r="G573" s="337">
        <v>536.58111999999994</v>
      </c>
      <c r="H573" s="337">
        <v>3392.3894500000001</v>
      </c>
      <c r="I573" s="337">
        <v>36045.111770000003</v>
      </c>
      <c r="J573" s="337">
        <v>20830.478360000001</v>
      </c>
      <c r="K573" s="337">
        <v>56875.590130000004</v>
      </c>
      <c r="L573" s="337">
        <v>35301.272819999998</v>
      </c>
      <c r="M573" s="337">
        <v>18904.15091</v>
      </c>
      <c r="N573" s="337">
        <v>54205.423729999995</v>
      </c>
      <c r="O573" s="337">
        <v>114473.40331000001</v>
      </c>
      <c r="P573" s="337">
        <v>27375.405739999998</v>
      </c>
      <c r="Q573" s="337">
        <v>1448.82098</v>
      </c>
      <c r="R573" s="338">
        <v>28824.226719999999</v>
      </c>
    </row>
    <row r="574" spans="1:18" s="313" customFormat="1">
      <c r="A574" s="339"/>
      <c r="B574" s="339"/>
      <c r="C574" s="339"/>
      <c r="D574" s="334" t="s">
        <v>8</v>
      </c>
      <c r="E574" s="335">
        <v>340</v>
      </c>
      <c r="F574" s="336">
        <v>1463.0243500000001</v>
      </c>
      <c r="G574" s="337">
        <v>2731.4553700000001</v>
      </c>
      <c r="H574" s="337">
        <v>4194.4797199999994</v>
      </c>
      <c r="I574" s="337">
        <v>33315.482929999998</v>
      </c>
      <c r="J574" s="337">
        <v>20952.031660000001</v>
      </c>
      <c r="K574" s="337">
        <v>54267.514590000006</v>
      </c>
      <c r="L574" s="337">
        <v>36879.63392</v>
      </c>
      <c r="M574" s="337">
        <v>11877.737539999998</v>
      </c>
      <c r="N574" s="337">
        <v>48757.371460000002</v>
      </c>
      <c r="O574" s="337">
        <v>107219.36576999999</v>
      </c>
      <c r="P574" s="337">
        <v>27124.684579999997</v>
      </c>
      <c r="Q574" s="337">
        <v>2348.34121</v>
      </c>
      <c r="R574" s="338">
        <v>29473.02579</v>
      </c>
    </row>
    <row r="575" spans="1:18" s="313" customFormat="1">
      <c r="A575" s="339"/>
      <c r="B575" s="339"/>
      <c r="C575" s="339"/>
      <c r="D575" s="339"/>
      <c r="E575" s="340">
        <v>441</v>
      </c>
      <c r="F575" s="341">
        <v>4682.2394100000001</v>
      </c>
      <c r="G575" s="342">
        <v>536.24729000000002</v>
      </c>
      <c r="H575" s="342">
        <v>5218.4867000000004</v>
      </c>
      <c r="I575" s="342">
        <v>42798.977939999997</v>
      </c>
      <c r="J575" s="342">
        <v>21793.862690000002</v>
      </c>
      <c r="K575" s="342">
        <v>64592.840630000006</v>
      </c>
      <c r="L575" s="342">
        <v>26310.170420000002</v>
      </c>
      <c r="M575" s="342">
        <v>9935.3965700000008</v>
      </c>
      <c r="N575" s="342">
        <v>36245.566989999999</v>
      </c>
      <c r="O575" s="342">
        <v>106056.89431999999</v>
      </c>
      <c r="P575" s="342">
        <v>25296.037049999999</v>
      </c>
      <c r="Q575" s="342">
        <v>701.14670000000001</v>
      </c>
      <c r="R575" s="343">
        <v>25997.18375</v>
      </c>
    </row>
    <row r="576" spans="1:18" s="313" customFormat="1">
      <c r="A576" s="339"/>
      <c r="B576" s="339"/>
      <c r="C576" s="339"/>
      <c r="D576" s="339"/>
      <c r="E576" s="340">
        <v>310</v>
      </c>
      <c r="F576" s="341">
        <v>69.051100000000005</v>
      </c>
      <c r="G576" s="342">
        <v>-1.0000000000000001E-5</v>
      </c>
      <c r="H576" s="342">
        <v>69.051090000000002</v>
      </c>
      <c r="I576" s="342">
        <v>12121.19341</v>
      </c>
      <c r="J576" s="342">
        <v>7862.08878</v>
      </c>
      <c r="K576" s="342">
        <v>19983.282190000002</v>
      </c>
      <c r="L576" s="342">
        <v>9898.2266199999995</v>
      </c>
      <c r="M576" s="342">
        <v>4661.6838399999997</v>
      </c>
      <c r="N576" s="342">
        <v>14559.910460000001</v>
      </c>
      <c r="O576" s="342">
        <v>34612.243740000005</v>
      </c>
      <c r="P576" s="342">
        <v>3668.6390299999998</v>
      </c>
      <c r="Q576" s="342">
        <v>569.30047000000002</v>
      </c>
      <c r="R576" s="343">
        <v>4237.9395000000004</v>
      </c>
    </row>
    <row r="577" spans="1:18" s="313" customFormat="1">
      <c r="A577" s="339"/>
      <c r="B577" s="339"/>
      <c r="C577" s="339"/>
      <c r="D577" s="339"/>
      <c r="E577" s="340">
        <v>327</v>
      </c>
      <c r="F577" s="341">
        <v>0.30086000000000002</v>
      </c>
      <c r="G577" s="342">
        <v>0</v>
      </c>
      <c r="H577" s="342">
        <v>0.30086000000000002</v>
      </c>
      <c r="I577" s="342">
        <v>1930.78827</v>
      </c>
      <c r="J577" s="342">
        <v>1599.1406000000002</v>
      </c>
      <c r="K577" s="342">
        <v>3529.9288700000002</v>
      </c>
      <c r="L577" s="342">
        <v>5089.9675900000002</v>
      </c>
      <c r="M577" s="342">
        <v>2301.4085599999999</v>
      </c>
      <c r="N577" s="342">
        <v>7391.3761500000001</v>
      </c>
      <c r="O577" s="342">
        <v>10921.605880000001</v>
      </c>
      <c r="P577" s="342">
        <v>2813.2321499999998</v>
      </c>
      <c r="Q577" s="342">
        <v>73.720470000000006</v>
      </c>
      <c r="R577" s="343">
        <v>2886.95262</v>
      </c>
    </row>
    <row r="578" spans="1:18" s="313" customFormat="1">
      <c r="A578" s="339"/>
      <c r="B578" s="339"/>
      <c r="C578" s="339"/>
      <c r="D578" s="334" t="s">
        <v>95</v>
      </c>
      <c r="E578" s="335">
        <v>389</v>
      </c>
      <c r="F578" s="336">
        <v>2925.92616</v>
      </c>
      <c r="G578" s="337">
        <v>38.138300000000001</v>
      </c>
      <c r="H578" s="337">
        <v>2964.0644600000001</v>
      </c>
      <c r="I578" s="337">
        <v>24183.858960000001</v>
      </c>
      <c r="J578" s="337">
        <v>9290.4639000000006</v>
      </c>
      <c r="K578" s="337">
        <v>33474.32286</v>
      </c>
      <c r="L578" s="337">
        <v>23327.194889999999</v>
      </c>
      <c r="M578" s="337">
        <v>7384.5626099999999</v>
      </c>
      <c r="N578" s="337">
        <v>30711.7575</v>
      </c>
      <c r="O578" s="337">
        <v>67150.144819999987</v>
      </c>
      <c r="P578" s="337">
        <v>12107.44169</v>
      </c>
      <c r="Q578" s="337">
        <v>365.77701999999999</v>
      </c>
      <c r="R578" s="338">
        <v>12473.218710000001</v>
      </c>
    </row>
    <row r="579" spans="1:18" s="313" customFormat="1">
      <c r="A579" s="339"/>
      <c r="B579" s="334" t="s">
        <v>9</v>
      </c>
      <c r="C579" s="334" t="s">
        <v>9</v>
      </c>
      <c r="D579" s="334" t="s">
        <v>9</v>
      </c>
      <c r="E579" s="335">
        <v>82</v>
      </c>
      <c r="F579" s="336">
        <v>115450.03679000001</v>
      </c>
      <c r="G579" s="337">
        <v>39159.005749999997</v>
      </c>
      <c r="H579" s="337">
        <v>154609.04253999999</v>
      </c>
      <c r="I579" s="337">
        <v>95605.832219999997</v>
      </c>
      <c r="J579" s="337">
        <v>90708.567349999998</v>
      </c>
      <c r="K579" s="337">
        <v>186314.39956999998</v>
      </c>
      <c r="L579" s="337">
        <v>53558.804979999994</v>
      </c>
      <c r="M579" s="337">
        <v>22580.2945</v>
      </c>
      <c r="N579" s="337">
        <v>76139.099480000004</v>
      </c>
      <c r="O579" s="337">
        <v>417062.54158999998</v>
      </c>
      <c r="P579" s="337">
        <v>230782.02011000001</v>
      </c>
      <c r="Q579" s="337">
        <v>5397.2877800000006</v>
      </c>
      <c r="R579" s="338">
        <v>236179.30789</v>
      </c>
    </row>
    <row r="580" spans="1:18" s="313" customFormat="1">
      <c r="A580" s="339"/>
      <c r="B580" s="339"/>
      <c r="C580" s="339"/>
      <c r="D580" s="339"/>
      <c r="E580" s="340">
        <v>538</v>
      </c>
      <c r="F580" s="341">
        <v>6964.5554400000001</v>
      </c>
      <c r="G580" s="342">
        <v>1704.65011</v>
      </c>
      <c r="H580" s="342">
        <v>8669.2055500000006</v>
      </c>
      <c r="I580" s="342">
        <v>65331.064130000006</v>
      </c>
      <c r="J580" s="342">
        <v>44152.502799999995</v>
      </c>
      <c r="K580" s="342">
        <v>109483.56693</v>
      </c>
      <c r="L580" s="342">
        <v>28707.316780000001</v>
      </c>
      <c r="M580" s="342">
        <v>17186.813890000001</v>
      </c>
      <c r="N580" s="342">
        <v>45894.130669999999</v>
      </c>
      <c r="O580" s="342">
        <v>164046.90315</v>
      </c>
      <c r="P580" s="342">
        <v>83212.377489999999</v>
      </c>
      <c r="Q580" s="342">
        <v>4889.24395</v>
      </c>
      <c r="R580" s="343">
        <v>88101.621440000003</v>
      </c>
    </row>
    <row r="581" spans="1:18" s="313" customFormat="1">
      <c r="A581" s="339"/>
      <c r="B581" s="339"/>
      <c r="C581" s="339"/>
      <c r="D581" s="334" t="s">
        <v>317</v>
      </c>
      <c r="E581" s="335">
        <v>525</v>
      </c>
      <c r="F581" s="336">
        <v>3226.8566099999998</v>
      </c>
      <c r="G581" s="337">
        <v>928.06871000000001</v>
      </c>
      <c r="H581" s="337">
        <v>4154.9253200000003</v>
      </c>
      <c r="I581" s="337">
        <v>24583.242409999999</v>
      </c>
      <c r="J581" s="337">
        <v>12910.52283</v>
      </c>
      <c r="K581" s="337">
        <v>37493.765240000001</v>
      </c>
      <c r="L581" s="337">
        <v>17392.677489999998</v>
      </c>
      <c r="M581" s="337">
        <v>4885.9763000000003</v>
      </c>
      <c r="N581" s="337">
        <v>22278.65379</v>
      </c>
      <c r="O581" s="337">
        <v>63927.344349999999</v>
      </c>
      <c r="P581" s="337">
        <v>23149.57259</v>
      </c>
      <c r="Q581" s="337">
        <v>862.07662000000005</v>
      </c>
      <c r="R581" s="338">
        <v>24011.64921</v>
      </c>
    </row>
    <row r="582" spans="1:18" s="313" customFormat="1">
      <c r="A582" s="339"/>
      <c r="B582" s="334" t="s">
        <v>233</v>
      </c>
      <c r="C582" s="334" t="s">
        <v>233</v>
      </c>
      <c r="D582" s="334" t="s">
        <v>233</v>
      </c>
      <c r="E582" s="335">
        <v>521</v>
      </c>
      <c r="F582" s="336">
        <v>8088.5379400000002</v>
      </c>
      <c r="G582" s="337">
        <v>5953.2313600000007</v>
      </c>
      <c r="H582" s="337">
        <v>14041.7693</v>
      </c>
      <c r="I582" s="337">
        <v>29869.419030000001</v>
      </c>
      <c r="J582" s="337">
        <v>5628.3707199999999</v>
      </c>
      <c r="K582" s="337">
        <v>35497.789750000004</v>
      </c>
      <c r="L582" s="337">
        <v>19083.675380000001</v>
      </c>
      <c r="M582" s="337">
        <v>5402.0926799999997</v>
      </c>
      <c r="N582" s="337">
        <v>24485.768059999999</v>
      </c>
      <c r="O582" s="337">
        <v>74025.327109999998</v>
      </c>
      <c r="P582" s="337">
        <v>177253.20168</v>
      </c>
      <c r="Q582" s="337">
        <v>429.90042999999997</v>
      </c>
      <c r="R582" s="338">
        <v>177683.10211000001</v>
      </c>
    </row>
    <row r="583" spans="1:18" s="313" customFormat="1">
      <c r="A583" s="339"/>
      <c r="B583" s="334" t="s">
        <v>12</v>
      </c>
      <c r="C583" s="334" t="s">
        <v>236</v>
      </c>
      <c r="D583" s="334" t="s">
        <v>237</v>
      </c>
      <c r="E583" s="335">
        <v>54</v>
      </c>
      <c r="F583" s="336">
        <v>23682.089050000002</v>
      </c>
      <c r="G583" s="337">
        <v>9648.0476600000002</v>
      </c>
      <c r="H583" s="337">
        <v>33330.136709999999</v>
      </c>
      <c r="I583" s="337">
        <v>22811.534520000001</v>
      </c>
      <c r="J583" s="337">
        <v>9815.07431</v>
      </c>
      <c r="K583" s="337">
        <v>32626.608829999997</v>
      </c>
      <c r="L583" s="337">
        <v>20139.46905</v>
      </c>
      <c r="M583" s="337">
        <v>7104.4469400000007</v>
      </c>
      <c r="N583" s="337">
        <v>27243.915989999998</v>
      </c>
      <c r="O583" s="337">
        <v>93200.661529999998</v>
      </c>
      <c r="P583" s="337">
        <v>146829.63718000002</v>
      </c>
      <c r="Q583" s="337">
        <v>91588.214699999997</v>
      </c>
      <c r="R583" s="338">
        <v>238417.85188</v>
      </c>
    </row>
    <row r="584" spans="1:18" s="313" customFormat="1">
      <c r="A584" s="339"/>
      <c r="B584" s="339"/>
      <c r="C584" s="334" t="s">
        <v>12</v>
      </c>
      <c r="D584" s="334" t="s">
        <v>12</v>
      </c>
      <c r="E584" s="335">
        <v>53</v>
      </c>
      <c r="F584" s="336">
        <v>29647.506570000001</v>
      </c>
      <c r="G584" s="337">
        <v>21950.24726</v>
      </c>
      <c r="H584" s="337">
        <v>51597.753830000001</v>
      </c>
      <c r="I584" s="337">
        <v>91200.901599999997</v>
      </c>
      <c r="J584" s="337">
        <v>22675.591179999999</v>
      </c>
      <c r="K584" s="337">
        <v>113876.49278</v>
      </c>
      <c r="L584" s="337">
        <v>46989.465240000005</v>
      </c>
      <c r="M584" s="337">
        <v>8079.8863099999999</v>
      </c>
      <c r="N584" s="337">
        <v>55069.351549999999</v>
      </c>
      <c r="O584" s="337">
        <v>220543.59815999999</v>
      </c>
      <c r="P584" s="337">
        <v>231399.87308000002</v>
      </c>
      <c r="Q584" s="337">
        <v>212074.23184999998</v>
      </c>
      <c r="R584" s="338">
        <v>443474.10493000003</v>
      </c>
    </row>
    <row r="585" spans="1:18" s="313" customFormat="1">
      <c r="A585" s="339"/>
      <c r="B585" s="339"/>
      <c r="C585" s="339"/>
      <c r="D585" s="339"/>
      <c r="E585" s="340">
        <v>574</v>
      </c>
      <c r="F585" s="341">
        <v>0</v>
      </c>
      <c r="G585" s="342">
        <v>0</v>
      </c>
      <c r="H585" s="342">
        <v>0</v>
      </c>
      <c r="I585" s="342">
        <v>0</v>
      </c>
      <c r="J585" s="342">
        <v>0</v>
      </c>
      <c r="K585" s="342">
        <v>0</v>
      </c>
      <c r="L585" s="342">
        <v>0</v>
      </c>
      <c r="M585" s="342">
        <v>0</v>
      </c>
      <c r="N585" s="342">
        <v>0</v>
      </c>
      <c r="O585" s="342">
        <v>0</v>
      </c>
      <c r="P585" s="342">
        <v>123.37727000000001</v>
      </c>
      <c r="Q585" s="342">
        <v>0.60514000000000001</v>
      </c>
      <c r="R585" s="343">
        <v>123.98241</v>
      </c>
    </row>
    <row r="586" spans="1:18" s="313" customFormat="1">
      <c r="A586" s="339"/>
      <c r="B586" s="339"/>
      <c r="C586" s="339"/>
      <c r="D586" s="339"/>
      <c r="E586" s="340">
        <v>330</v>
      </c>
      <c r="F586" s="341">
        <v>14384.159689999999</v>
      </c>
      <c r="G586" s="342">
        <v>897.83848999999998</v>
      </c>
      <c r="H586" s="342">
        <v>15281.998180000001</v>
      </c>
      <c r="I586" s="342">
        <v>28806.031910000002</v>
      </c>
      <c r="J586" s="342">
        <v>9208.3089099999997</v>
      </c>
      <c r="K586" s="342">
        <v>38014.340819999998</v>
      </c>
      <c r="L586" s="342">
        <v>35214.097580000001</v>
      </c>
      <c r="M586" s="342">
        <v>9469.7601500000001</v>
      </c>
      <c r="N586" s="342">
        <v>44683.857729999996</v>
      </c>
      <c r="O586" s="342">
        <v>97980.196730000011</v>
      </c>
      <c r="P586" s="342">
        <v>42386.099249999999</v>
      </c>
      <c r="Q586" s="342">
        <v>1134.9019699999999</v>
      </c>
      <c r="R586" s="343">
        <v>43521.001219999998</v>
      </c>
    </row>
    <row r="587" spans="1:18" s="313" customFormat="1">
      <c r="A587" s="339"/>
      <c r="B587" s="339"/>
      <c r="C587" s="334" t="s">
        <v>238</v>
      </c>
      <c r="D587" s="334" t="s">
        <v>238</v>
      </c>
      <c r="E587" s="335">
        <v>518</v>
      </c>
      <c r="F587" s="336">
        <v>6164.2011199999997</v>
      </c>
      <c r="G587" s="337">
        <v>13678.85123</v>
      </c>
      <c r="H587" s="337">
        <v>19843.052350000002</v>
      </c>
      <c r="I587" s="337">
        <v>19731.45218</v>
      </c>
      <c r="J587" s="337">
        <v>6856.3805000000002</v>
      </c>
      <c r="K587" s="337">
        <v>26587.83268</v>
      </c>
      <c r="L587" s="337">
        <v>9281.6305800000009</v>
      </c>
      <c r="M587" s="337">
        <v>2979.4368300000001</v>
      </c>
      <c r="N587" s="337">
        <v>12261.06741</v>
      </c>
      <c r="O587" s="337">
        <v>58691.952440000001</v>
      </c>
      <c r="P587" s="337">
        <v>35733.69154</v>
      </c>
      <c r="Q587" s="337">
        <v>371.15305000000001</v>
      </c>
      <c r="R587" s="338">
        <v>36104.844590000001</v>
      </c>
    </row>
    <row r="588" spans="1:18" s="313" customFormat="1">
      <c r="A588" s="339"/>
      <c r="B588" s="339"/>
      <c r="C588" s="339"/>
      <c r="D588" s="334" t="s">
        <v>239</v>
      </c>
      <c r="E588" s="335">
        <v>516</v>
      </c>
      <c r="F588" s="336">
        <v>8010.4272300000002</v>
      </c>
      <c r="G588" s="337">
        <v>7158.5681100000002</v>
      </c>
      <c r="H588" s="337">
        <v>15168.995339999999</v>
      </c>
      <c r="I588" s="337">
        <v>38108.569880000003</v>
      </c>
      <c r="J588" s="337">
        <v>5102.39689</v>
      </c>
      <c r="K588" s="337">
        <v>43210.966770000006</v>
      </c>
      <c r="L588" s="337">
        <v>40436.954039999997</v>
      </c>
      <c r="M588" s="337">
        <v>16567.552189999999</v>
      </c>
      <c r="N588" s="337">
        <v>57004.506229999999</v>
      </c>
      <c r="O588" s="337">
        <v>115384.46834000001</v>
      </c>
      <c r="P588" s="337">
        <v>14965.61753</v>
      </c>
      <c r="Q588" s="337">
        <v>168.65554</v>
      </c>
      <c r="R588" s="338">
        <v>15134.273070000001</v>
      </c>
    </row>
    <row r="589" spans="1:18" s="313" customFormat="1">
      <c r="A589" s="339"/>
      <c r="B589" s="339"/>
      <c r="C589" s="334" t="s">
        <v>240</v>
      </c>
      <c r="D589" s="334" t="s">
        <v>240</v>
      </c>
      <c r="E589" s="335">
        <v>57</v>
      </c>
      <c r="F589" s="336">
        <v>10327.811109999999</v>
      </c>
      <c r="G589" s="337">
        <v>1038.8659499999999</v>
      </c>
      <c r="H589" s="337">
        <v>11366.67706</v>
      </c>
      <c r="I589" s="337">
        <v>25504.203440000001</v>
      </c>
      <c r="J589" s="337">
        <v>6260.0342899999996</v>
      </c>
      <c r="K589" s="337">
        <v>31764.237730000001</v>
      </c>
      <c r="L589" s="337">
        <v>31141.231219999998</v>
      </c>
      <c r="M589" s="337">
        <v>3464.89345</v>
      </c>
      <c r="N589" s="337">
        <v>34606.124670000005</v>
      </c>
      <c r="O589" s="337">
        <v>77737.03946</v>
      </c>
      <c r="P589" s="337">
        <v>55546.048470000002</v>
      </c>
      <c r="Q589" s="337">
        <v>590.27863000000002</v>
      </c>
      <c r="R589" s="338">
        <v>56136.327100000002</v>
      </c>
    </row>
    <row r="590" spans="1:18" s="313" customFormat="1">
      <c r="A590" s="339"/>
      <c r="B590" s="334" t="s">
        <v>241</v>
      </c>
      <c r="C590" s="334" t="s">
        <v>242</v>
      </c>
      <c r="D590" s="334" t="s">
        <v>242</v>
      </c>
      <c r="E590" s="335">
        <v>507</v>
      </c>
      <c r="F590" s="336">
        <v>2615.1008099999999</v>
      </c>
      <c r="G590" s="337">
        <v>3236.78089</v>
      </c>
      <c r="H590" s="337">
        <v>5851.8816999999999</v>
      </c>
      <c r="I590" s="337">
        <v>23324.937190000001</v>
      </c>
      <c r="J590" s="337">
        <v>2669.25792</v>
      </c>
      <c r="K590" s="337">
        <v>25994.195110000001</v>
      </c>
      <c r="L590" s="337">
        <v>6844.50486</v>
      </c>
      <c r="M590" s="337">
        <v>3770.4712599999998</v>
      </c>
      <c r="N590" s="337">
        <v>10614.976119999999</v>
      </c>
      <c r="O590" s="337">
        <v>42461.052929999998</v>
      </c>
      <c r="P590" s="337">
        <v>51315.5527</v>
      </c>
      <c r="Q590" s="337">
        <v>142.58511999999999</v>
      </c>
      <c r="R590" s="338">
        <v>51458.137820000004</v>
      </c>
    </row>
    <row r="591" spans="1:18" s="313" customFormat="1">
      <c r="A591" s="339"/>
      <c r="B591" s="339"/>
      <c r="C591" s="334" t="s">
        <v>244</v>
      </c>
      <c r="D591" s="334" t="s">
        <v>245</v>
      </c>
      <c r="E591" s="335">
        <v>400</v>
      </c>
      <c r="F591" s="336">
        <v>1384.17425</v>
      </c>
      <c r="G591" s="337">
        <v>1734.7606899999998</v>
      </c>
      <c r="H591" s="337">
        <v>3118.9349400000001</v>
      </c>
      <c r="I591" s="337">
        <v>27109.809519999999</v>
      </c>
      <c r="J591" s="337">
        <v>8401.5537599999989</v>
      </c>
      <c r="K591" s="337">
        <v>35511.363279999998</v>
      </c>
      <c r="L591" s="337">
        <v>13143.294689999999</v>
      </c>
      <c r="M591" s="337">
        <v>7281.4937399999999</v>
      </c>
      <c r="N591" s="337">
        <v>20424.788430000001</v>
      </c>
      <c r="O591" s="337">
        <v>59055.086649999997</v>
      </c>
      <c r="P591" s="337">
        <v>79448.535380000001</v>
      </c>
      <c r="Q591" s="337">
        <v>543.21540000000005</v>
      </c>
      <c r="R591" s="338">
        <v>79991.750780000002</v>
      </c>
    </row>
    <row r="592" spans="1:18" s="313" customFormat="1">
      <c r="A592" s="339"/>
      <c r="B592" s="339"/>
      <c r="C592" s="339"/>
      <c r="D592" s="334" t="s">
        <v>244</v>
      </c>
      <c r="E592" s="335">
        <v>58</v>
      </c>
      <c r="F592" s="336">
        <v>50722.384709999998</v>
      </c>
      <c r="G592" s="337">
        <v>28771.105199999998</v>
      </c>
      <c r="H592" s="337">
        <v>79493.489909999989</v>
      </c>
      <c r="I592" s="337">
        <v>87736.861609999993</v>
      </c>
      <c r="J592" s="337">
        <v>33294.430840000001</v>
      </c>
      <c r="K592" s="337">
        <v>121031.29245000001</v>
      </c>
      <c r="L592" s="337">
        <v>46017.313920000001</v>
      </c>
      <c r="M592" s="337">
        <v>18649.22551</v>
      </c>
      <c r="N592" s="337">
        <v>64666.539429999997</v>
      </c>
      <c r="O592" s="337">
        <v>265191.32179000002</v>
      </c>
      <c r="P592" s="337">
        <v>413331.66269000003</v>
      </c>
      <c r="Q592" s="337">
        <v>2593.0806000000002</v>
      </c>
      <c r="R592" s="338">
        <v>415924.74329000001</v>
      </c>
    </row>
    <row r="593" spans="1:18" s="313" customFormat="1">
      <c r="A593" s="339"/>
      <c r="B593" s="334" t="s">
        <v>14</v>
      </c>
      <c r="C593" s="334" t="s">
        <v>255</v>
      </c>
      <c r="D593" s="334" t="s">
        <v>255</v>
      </c>
      <c r="E593" s="335">
        <v>23</v>
      </c>
      <c r="F593" s="336">
        <v>170389.75284</v>
      </c>
      <c r="G593" s="337">
        <v>90810.445510000005</v>
      </c>
      <c r="H593" s="337">
        <v>261200.19834999999</v>
      </c>
      <c r="I593" s="337">
        <v>215041.39382</v>
      </c>
      <c r="J593" s="337">
        <v>126152.96648</v>
      </c>
      <c r="K593" s="337">
        <v>341194.3603</v>
      </c>
      <c r="L593" s="337">
        <v>128872.62767</v>
      </c>
      <c r="M593" s="337">
        <v>44946.172729999998</v>
      </c>
      <c r="N593" s="337">
        <v>173818.80040000001</v>
      </c>
      <c r="O593" s="337">
        <v>776213.35904999997</v>
      </c>
      <c r="P593" s="337">
        <v>1331266.8140999998</v>
      </c>
      <c r="Q593" s="337">
        <v>19059.711059999998</v>
      </c>
      <c r="R593" s="338">
        <v>1350326.5251600002</v>
      </c>
    </row>
    <row r="594" spans="1:18" s="313" customFormat="1">
      <c r="A594" s="339"/>
      <c r="B594" s="339"/>
      <c r="C594" s="339"/>
      <c r="D594" s="339"/>
      <c r="E594" s="340">
        <v>459</v>
      </c>
      <c r="F594" s="341">
        <v>174.44447</v>
      </c>
      <c r="G594" s="342">
        <v>323.23010999999997</v>
      </c>
      <c r="H594" s="342">
        <v>497.67457999999999</v>
      </c>
      <c r="I594" s="342">
        <v>15268.624380000001</v>
      </c>
      <c r="J594" s="342">
        <v>6138.9227499999997</v>
      </c>
      <c r="K594" s="342">
        <v>21407.547129999999</v>
      </c>
      <c r="L594" s="342">
        <v>10750.657580000001</v>
      </c>
      <c r="M594" s="342">
        <v>2577.77772</v>
      </c>
      <c r="N594" s="342">
        <v>13328.435300000001</v>
      </c>
      <c r="O594" s="342">
        <v>35233.657009999995</v>
      </c>
      <c r="P594" s="342">
        <v>24113.97982</v>
      </c>
      <c r="Q594" s="342">
        <v>481.09065999999996</v>
      </c>
      <c r="R594" s="343">
        <v>24595.070480000002</v>
      </c>
    </row>
    <row r="595" spans="1:18" s="313" customFormat="1">
      <c r="A595" s="339"/>
      <c r="B595" s="339"/>
      <c r="C595" s="339"/>
      <c r="D595" s="339"/>
      <c r="E595" s="340">
        <v>397</v>
      </c>
      <c r="F595" s="341">
        <v>689.37270000000001</v>
      </c>
      <c r="G595" s="342">
        <v>4464.10016</v>
      </c>
      <c r="H595" s="342">
        <v>5153.4728600000008</v>
      </c>
      <c r="I595" s="342">
        <v>35985.035259999997</v>
      </c>
      <c r="J595" s="342">
        <v>23170.1947</v>
      </c>
      <c r="K595" s="342">
        <v>59155.229960000004</v>
      </c>
      <c r="L595" s="342">
        <v>26756.354749999999</v>
      </c>
      <c r="M595" s="342">
        <v>10642.545239999999</v>
      </c>
      <c r="N595" s="342">
        <v>37398.899990000005</v>
      </c>
      <c r="O595" s="342">
        <v>101707.60281</v>
      </c>
      <c r="P595" s="342">
        <v>78916.047950000007</v>
      </c>
      <c r="Q595" s="342">
        <v>2143.0455099999999</v>
      </c>
      <c r="R595" s="343">
        <v>81059.093459999989</v>
      </c>
    </row>
    <row r="596" spans="1:18" s="313" customFormat="1">
      <c r="A596" s="339"/>
      <c r="B596" s="339"/>
      <c r="C596" s="339"/>
      <c r="D596" s="339"/>
      <c r="E596" s="340">
        <v>506</v>
      </c>
      <c r="F596" s="341">
        <v>31818.128510000002</v>
      </c>
      <c r="G596" s="342">
        <v>34772.845369999995</v>
      </c>
      <c r="H596" s="342">
        <v>66590.973880000005</v>
      </c>
      <c r="I596" s="342">
        <v>34669.386149999998</v>
      </c>
      <c r="J596" s="342">
        <v>18383.168890000001</v>
      </c>
      <c r="K596" s="342">
        <v>53052.555039999999</v>
      </c>
      <c r="L596" s="342">
        <v>33086.961080000001</v>
      </c>
      <c r="M596" s="342">
        <v>11413.08941</v>
      </c>
      <c r="N596" s="342">
        <v>44500.050490000001</v>
      </c>
      <c r="O596" s="342">
        <v>164143.57941000001</v>
      </c>
      <c r="P596" s="342">
        <v>123428.34248000001</v>
      </c>
      <c r="Q596" s="342">
        <v>21143.779710000003</v>
      </c>
      <c r="R596" s="343">
        <v>144572.12218999999</v>
      </c>
    </row>
    <row r="597" spans="1:18" s="313" customFormat="1">
      <c r="A597" s="339"/>
      <c r="B597" s="339"/>
      <c r="C597" s="334" t="s">
        <v>323</v>
      </c>
      <c r="D597" s="334" t="s">
        <v>324</v>
      </c>
      <c r="E597" s="335">
        <v>526</v>
      </c>
      <c r="F597" s="336">
        <v>9467.5535799999998</v>
      </c>
      <c r="G597" s="337">
        <v>942.61231999999995</v>
      </c>
      <c r="H597" s="337">
        <v>10410.1659</v>
      </c>
      <c r="I597" s="337">
        <v>137290.90044</v>
      </c>
      <c r="J597" s="337">
        <v>35010.696990000004</v>
      </c>
      <c r="K597" s="337">
        <v>172301.59742999999</v>
      </c>
      <c r="L597" s="337">
        <v>31309.940119999999</v>
      </c>
      <c r="M597" s="337">
        <v>956.64427999999998</v>
      </c>
      <c r="N597" s="337">
        <v>32266.5844</v>
      </c>
      <c r="O597" s="337">
        <v>214978.34772999998</v>
      </c>
      <c r="P597" s="337">
        <v>647.92430000000002</v>
      </c>
      <c r="Q597" s="337">
        <v>4.0569299999999995</v>
      </c>
      <c r="R597" s="338">
        <v>651.98122999999998</v>
      </c>
    </row>
    <row r="598" spans="1:18" s="313" customFormat="1">
      <c r="A598" s="339"/>
      <c r="B598" s="334" t="s">
        <v>15</v>
      </c>
      <c r="C598" s="334" t="s">
        <v>258</v>
      </c>
      <c r="D598" s="334" t="s">
        <v>258</v>
      </c>
      <c r="E598" s="335">
        <v>5</v>
      </c>
      <c r="F598" s="336">
        <v>64222.229090000001</v>
      </c>
      <c r="G598" s="337">
        <v>21115.588640000002</v>
      </c>
      <c r="H598" s="337">
        <v>85337.81773000001</v>
      </c>
      <c r="I598" s="337">
        <v>69742.851170000009</v>
      </c>
      <c r="J598" s="337">
        <v>25781.349449999998</v>
      </c>
      <c r="K598" s="337">
        <v>95524.200620000003</v>
      </c>
      <c r="L598" s="337">
        <v>50579.886789999997</v>
      </c>
      <c r="M598" s="337">
        <v>18015.806109999998</v>
      </c>
      <c r="N598" s="337">
        <v>68595.692900000009</v>
      </c>
      <c r="O598" s="337">
        <v>249457.71124999999</v>
      </c>
      <c r="P598" s="337">
        <v>406955.03373999998</v>
      </c>
      <c r="Q598" s="337">
        <v>8197.46119</v>
      </c>
      <c r="R598" s="338">
        <v>415152.49492999999</v>
      </c>
    </row>
    <row r="599" spans="1:18" s="313" customFormat="1">
      <c r="A599" s="339"/>
      <c r="B599" s="339"/>
      <c r="C599" s="339"/>
      <c r="D599" s="339"/>
      <c r="E599" s="340">
        <v>335</v>
      </c>
      <c r="F599" s="341">
        <v>220.37648000000002</v>
      </c>
      <c r="G599" s="342">
        <v>4.5067399999999997</v>
      </c>
      <c r="H599" s="342">
        <v>224.88321999999999</v>
      </c>
      <c r="I599" s="342">
        <v>16601.204880000001</v>
      </c>
      <c r="J599" s="342">
        <v>5462.6818499999999</v>
      </c>
      <c r="K599" s="342">
        <v>22063.886730000002</v>
      </c>
      <c r="L599" s="342">
        <v>14299.19514</v>
      </c>
      <c r="M599" s="342">
        <v>3749.3357799999999</v>
      </c>
      <c r="N599" s="342">
        <v>18048.530920000001</v>
      </c>
      <c r="O599" s="342">
        <v>40337.300869999999</v>
      </c>
      <c r="P599" s="342">
        <v>60202.102890000002</v>
      </c>
      <c r="Q599" s="342">
        <v>1865.7664199999999</v>
      </c>
      <c r="R599" s="343">
        <v>62067.869310000002</v>
      </c>
    </row>
    <row r="600" spans="1:18" s="313" customFormat="1">
      <c r="A600" s="339"/>
      <c r="B600" s="339"/>
      <c r="C600" s="339"/>
      <c r="D600" s="339"/>
      <c r="E600" s="340">
        <v>511</v>
      </c>
      <c r="F600" s="341">
        <v>3163.7265499999999</v>
      </c>
      <c r="G600" s="342">
        <v>771.61874</v>
      </c>
      <c r="H600" s="342">
        <v>3935.3452900000002</v>
      </c>
      <c r="I600" s="342">
        <v>24919.712809999997</v>
      </c>
      <c r="J600" s="342">
        <v>12305.44119</v>
      </c>
      <c r="K600" s="342">
        <v>37225.154000000002</v>
      </c>
      <c r="L600" s="342">
        <v>23244.27763</v>
      </c>
      <c r="M600" s="342">
        <v>8622.715189999999</v>
      </c>
      <c r="N600" s="342">
        <v>31866.992819999999</v>
      </c>
      <c r="O600" s="342">
        <v>73027.492110000007</v>
      </c>
      <c r="P600" s="342">
        <v>53985.049100000004</v>
      </c>
      <c r="Q600" s="342">
        <v>2304.0442599999997</v>
      </c>
      <c r="R600" s="343">
        <v>56289.093359999999</v>
      </c>
    </row>
    <row r="601" spans="1:18" s="313" customFormat="1">
      <c r="A601" s="339"/>
      <c r="B601" s="334" t="s">
        <v>16</v>
      </c>
      <c r="C601" s="334" t="s">
        <v>259</v>
      </c>
      <c r="D601" s="334" t="s">
        <v>259</v>
      </c>
      <c r="E601" s="335">
        <v>77</v>
      </c>
      <c r="F601" s="336">
        <v>5693.1448</v>
      </c>
      <c r="G601" s="337">
        <v>432.7944</v>
      </c>
      <c r="H601" s="337">
        <v>6125.9391999999998</v>
      </c>
      <c r="I601" s="337">
        <v>32848.88134</v>
      </c>
      <c r="J601" s="337">
        <v>11605.10065</v>
      </c>
      <c r="K601" s="337">
        <v>44453.98199</v>
      </c>
      <c r="L601" s="337">
        <v>45647.716829999998</v>
      </c>
      <c r="M601" s="337">
        <v>10381.493560000001</v>
      </c>
      <c r="N601" s="337">
        <v>56029.21039</v>
      </c>
      <c r="O601" s="337">
        <v>106609.13158</v>
      </c>
      <c r="P601" s="337">
        <v>32432.489879999997</v>
      </c>
      <c r="Q601" s="337">
        <v>635.47640999999999</v>
      </c>
      <c r="R601" s="338">
        <v>33067.966289999997</v>
      </c>
    </row>
    <row r="602" spans="1:18" s="313" customFormat="1">
      <c r="A602" s="339"/>
      <c r="B602" s="339"/>
      <c r="C602" s="334" t="s">
        <v>260</v>
      </c>
      <c r="D602" s="334" t="s">
        <v>263</v>
      </c>
      <c r="E602" s="335">
        <v>72</v>
      </c>
      <c r="F602" s="336">
        <v>3958.4039400000001</v>
      </c>
      <c r="G602" s="337">
        <v>778.89855</v>
      </c>
      <c r="H602" s="337">
        <v>4737.30249</v>
      </c>
      <c r="I602" s="337">
        <v>21918.72004</v>
      </c>
      <c r="J602" s="337">
        <v>5851.5024800000001</v>
      </c>
      <c r="K602" s="337">
        <v>27770.222519999999</v>
      </c>
      <c r="L602" s="337">
        <v>17098.936040000001</v>
      </c>
      <c r="M602" s="337">
        <v>7539.2746900000002</v>
      </c>
      <c r="N602" s="337">
        <v>24638.210729999999</v>
      </c>
      <c r="O602" s="337">
        <v>57145.735740000004</v>
      </c>
      <c r="P602" s="337">
        <v>42518.163220000002</v>
      </c>
      <c r="Q602" s="337">
        <v>3769.56468</v>
      </c>
      <c r="R602" s="338">
        <v>46287.727899999998</v>
      </c>
    </row>
    <row r="603" spans="1:18" s="313" customFormat="1">
      <c r="A603" s="339"/>
      <c r="B603" s="339"/>
      <c r="C603" s="334" t="s">
        <v>265</v>
      </c>
      <c r="D603" s="334" t="s">
        <v>265</v>
      </c>
      <c r="E603" s="335">
        <v>75</v>
      </c>
      <c r="F603" s="336">
        <v>11717.218510000001</v>
      </c>
      <c r="G603" s="337">
        <v>1880.11697</v>
      </c>
      <c r="H603" s="337">
        <v>13597.33548</v>
      </c>
      <c r="I603" s="337">
        <v>23326.037629999999</v>
      </c>
      <c r="J603" s="337">
        <v>9268.8996900000002</v>
      </c>
      <c r="K603" s="337">
        <v>32594.937320000001</v>
      </c>
      <c r="L603" s="337">
        <v>44740.445380000005</v>
      </c>
      <c r="M603" s="337">
        <v>23781.92193</v>
      </c>
      <c r="N603" s="337">
        <v>68522.367310000001</v>
      </c>
      <c r="O603" s="337">
        <v>114714.64010999999</v>
      </c>
      <c r="P603" s="337">
        <v>32786.452949999999</v>
      </c>
      <c r="Q603" s="337">
        <v>461.69378999999998</v>
      </c>
      <c r="R603" s="338">
        <v>33248.146739999996</v>
      </c>
    </row>
    <row r="604" spans="1:18" s="313" customFormat="1">
      <c r="A604" s="339"/>
      <c r="B604" s="339"/>
      <c r="C604" s="339"/>
      <c r="D604" s="334" t="s">
        <v>266</v>
      </c>
      <c r="E604" s="335">
        <v>503</v>
      </c>
      <c r="F604" s="336">
        <v>165.12805</v>
      </c>
      <c r="G604" s="337">
        <v>20.135330000000003</v>
      </c>
      <c r="H604" s="337">
        <v>185.26338000000001</v>
      </c>
      <c r="I604" s="337">
        <v>14206.561529999999</v>
      </c>
      <c r="J604" s="337">
        <v>3189.1518999999998</v>
      </c>
      <c r="K604" s="337">
        <v>17395.71343</v>
      </c>
      <c r="L604" s="337">
        <v>18199.455180000001</v>
      </c>
      <c r="M604" s="337">
        <v>5149.6619700000001</v>
      </c>
      <c r="N604" s="337">
        <v>23349.117149999998</v>
      </c>
      <c r="O604" s="337">
        <v>40930.093959999998</v>
      </c>
      <c r="P604" s="337">
        <v>10583.854429999999</v>
      </c>
      <c r="Q604" s="337">
        <v>1145.38273</v>
      </c>
      <c r="R604" s="338">
        <v>11729.237160000001</v>
      </c>
    </row>
    <row r="605" spans="1:18" s="313" customFormat="1">
      <c r="A605" s="339"/>
      <c r="B605" s="339"/>
      <c r="C605" s="334" t="s">
        <v>267</v>
      </c>
      <c r="D605" s="334" t="s">
        <v>268</v>
      </c>
      <c r="E605" s="335">
        <v>402</v>
      </c>
      <c r="F605" s="336">
        <v>5770.4111199999998</v>
      </c>
      <c r="G605" s="337">
        <v>851.34150999999997</v>
      </c>
      <c r="H605" s="337">
        <v>6621.75263</v>
      </c>
      <c r="I605" s="337">
        <v>33614.905210000004</v>
      </c>
      <c r="J605" s="337">
        <v>10558.80702</v>
      </c>
      <c r="K605" s="337">
        <v>44173.712229999997</v>
      </c>
      <c r="L605" s="337">
        <v>27367.226079999997</v>
      </c>
      <c r="M605" s="337">
        <v>5435.8434000000007</v>
      </c>
      <c r="N605" s="337">
        <v>32803.069479999998</v>
      </c>
      <c r="O605" s="337">
        <v>83598.534339999998</v>
      </c>
      <c r="P605" s="337">
        <v>90942.914599999989</v>
      </c>
      <c r="Q605" s="337">
        <v>431.82554999999996</v>
      </c>
      <c r="R605" s="338">
        <v>91374.740150000012</v>
      </c>
    </row>
    <row r="606" spans="1:18" s="313" customFormat="1">
      <c r="A606" s="339"/>
      <c r="B606" s="339"/>
      <c r="C606" s="334" t="s">
        <v>16</v>
      </c>
      <c r="D606" s="334" t="s">
        <v>269</v>
      </c>
      <c r="E606" s="335">
        <v>567</v>
      </c>
      <c r="F606" s="336">
        <v>13939.25683</v>
      </c>
      <c r="G606" s="337">
        <v>58.880429999999997</v>
      </c>
      <c r="H606" s="337">
        <v>13998.13726</v>
      </c>
      <c r="I606" s="337">
        <v>19859.06969</v>
      </c>
      <c r="J606" s="337">
        <v>7411.7444500000001</v>
      </c>
      <c r="K606" s="337">
        <v>27270.814140000002</v>
      </c>
      <c r="L606" s="337">
        <v>28648.9552</v>
      </c>
      <c r="M606" s="337">
        <v>9879.7045899999994</v>
      </c>
      <c r="N606" s="337">
        <v>38528.659789999998</v>
      </c>
      <c r="O606" s="337">
        <v>79797.611189999996</v>
      </c>
      <c r="P606" s="337">
        <v>14998.972830000001</v>
      </c>
      <c r="Q606" s="337">
        <v>264.50271000000004</v>
      </c>
      <c r="R606" s="338">
        <v>15263.475539999999</v>
      </c>
    </row>
    <row r="607" spans="1:18" s="313" customFormat="1">
      <c r="A607" s="339"/>
      <c r="B607" s="339"/>
      <c r="C607" s="339"/>
      <c r="D607" s="339"/>
      <c r="E607" s="340">
        <v>318</v>
      </c>
      <c r="F607" s="341">
        <v>17.78058</v>
      </c>
      <c r="G607" s="342">
        <v>0</v>
      </c>
      <c r="H607" s="342">
        <v>17.78058</v>
      </c>
      <c r="I607" s="342">
        <v>18697.488390000002</v>
      </c>
      <c r="J607" s="342">
        <v>11174.540919999999</v>
      </c>
      <c r="K607" s="342">
        <v>29872.029309999998</v>
      </c>
      <c r="L607" s="342">
        <v>7848.5798199999999</v>
      </c>
      <c r="M607" s="342">
        <v>6721.6127900000001</v>
      </c>
      <c r="N607" s="342">
        <v>14570.19261</v>
      </c>
      <c r="O607" s="342">
        <v>44460.002500000002</v>
      </c>
      <c r="P607" s="342">
        <v>4373.3467599999994</v>
      </c>
      <c r="Q607" s="342">
        <v>431.21979999999996</v>
      </c>
      <c r="R607" s="343">
        <v>4804.5665599999993</v>
      </c>
    </row>
    <row r="608" spans="1:18" s="313" customFormat="1">
      <c r="A608" s="339"/>
      <c r="B608" s="339"/>
      <c r="C608" s="339"/>
      <c r="D608" s="339"/>
      <c r="E608" s="340">
        <v>457</v>
      </c>
      <c r="F608" s="341">
        <v>2428.1322200000004</v>
      </c>
      <c r="G608" s="342">
        <v>839.56704999999999</v>
      </c>
      <c r="H608" s="342">
        <v>3267.6992700000001</v>
      </c>
      <c r="I608" s="342">
        <v>36612.561099999999</v>
      </c>
      <c r="J608" s="342">
        <v>18843.227770000001</v>
      </c>
      <c r="K608" s="342">
        <v>55455.788869999997</v>
      </c>
      <c r="L608" s="342">
        <v>34188.028039999997</v>
      </c>
      <c r="M608" s="342">
        <v>7730.5327800000005</v>
      </c>
      <c r="N608" s="342">
        <v>41918.560819999999</v>
      </c>
      <c r="O608" s="342">
        <v>100642.04896</v>
      </c>
      <c r="P608" s="342">
        <v>18355.466980000001</v>
      </c>
      <c r="Q608" s="342">
        <v>1211.4524299999998</v>
      </c>
      <c r="R608" s="343">
        <v>19566.919409999999</v>
      </c>
    </row>
    <row r="609" spans="1:18" s="313" customFormat="1">
      <c r="A609" s="339"/>
      <c r="B609" s="339"/>
      <c r="C609" s="339"/>
      <c r="D609" s="334" t="s">
        <v>76</v>
      </c>
      <c r="E609" s="335">
        <v>547</v>
      </c>
      <c r="F609" s="336">
        <v>733.71123</v>
      </c>
      <c r="G609" s="337">
        <v>289.30676</v>
      </c>
      <c r="H609" s="337">
        <v>1023.0179899999999</v>
      </c>
      <c r="I609" s="337">
        <v>19522.79349</v>
      </c>
      <c r="J609" s="337">
        <v>12781.632509999999</v>
      </c>
      <c r="K609" s="337">
        <v>32304.425999999999</v>
      </c>
      <c r="L609" s="337">
        <v>23024.140210000001</v>
      </c>
      <c r="M609" s="337">
        <v>10067.92116</v>
      </c>
      <c r="N609" s="337">
        <v>33092.061370000003</v>
      </c>
      <c r="O609" s="337">
        <v>66419.505359999996</v>
      </c>
      <c r="P609" s="337">
        <v>15377.857029999999</v>
      </c>
      <c r="Q609" s="337">
        <v>367.01803000000001</v>
      </c>
      <c r="R609" s="338">
        <v>15744.87506</v>
      </c>
    </row>
    <row r="610" spans="1:18" s="313" customFormat="1">
      <c r="A610" s="339"/>
      <c r="B610" s="339"/>
      <c r="C610" s="339"/>
      <c r="D610" s="334" t="s">
        <v>75</v>
      </c>
      <c r="E610" s="335">
        <v>348</v>
      </c>
      <c r="F610" s="336">
        <v>32.173990000000003</v>
      </c>
      <c r="G610" s="337">
        <v>0</v>
      </c>
      <c r="H610" s="337">
        <v>32.173990000000003</v>
      </c>
      <c r="I610" s="337">
        <v>9461.1919199999993</v>
      </c>
      <c r="J610" s="337">
        <v>12343.23069</v>
      </c>
      <c r="K610" s="337">
        <v>21804.422609999998</v>
      </c>
      <c r="L610" s="337">
        <v>3097.6762799999997</v>
      </c>
      <c r="M610" s="337">
        <v>13149.469439999999</v>
      </c>
      <c r="N610" s="337">
        <v>16247.14572</v>
      </c>
      <c r="O610" s="337">
        <v>38083.742319999998</v>
      </c>
      <c r="P610" s="337">
        <v>4371.2646699999996</v>
      </c>
      <c r="Q610" s="337">
        <v>181.09767000000002</v>
      </c>
      <c r="R610" s="338">
        <v>4552.3623399999997</v>
      </c>
    </row>
    <row r="611" spans="1:18" s="313" customFormat="1">
      <c r="A611" s="339"/>
      <c r="B611" s="339"/>
      <c r="C611" s="339"/>
      <c r="D611" s="339"/>
      <c r="E611" s="340">
        <v>292</v>
      </c>
      <c r="F611" s="341">
        <v>2890.6343500000003</v>
      </c>
      <c r="G611" s="342">
        <v>722.77449000000001</v>
      </c>
      <c r="H611" s="342">
        <v>3613.4088400000001</v>
      </c>
      <c r="I611" s="342">
        <v>31469.42857</v>
      </c>
      <c r="J611" s="342">
        <v>18041.808850000001</v>
      </c>
      <c r="K611" s="342">
        <v>49511.237420000005</v>
      </c>
      <c r="L611" s="342">
        <v>36832.87687</v>
      </c>
      <c r="M611" s="342">
        <v>11180.811740000001</v>
      </c>
      <c r="N611" s="342">
        <v>48013.688609999997</v>
      </c>
      <c r="O611" s="342">
        <v>101138.33487000001</v>
      </c>
      <c r="P611" s="342">
        <v>19809.51266</v>
      </c>
      <c r="Q611" s="342">
        <v>505.70648999999997</v>
      </c>
      <c r="R611" s="343">
        <v>20315.219149999997</v>
      </c>
    </row>
    <row r="612" spans="1:18" s="313" customFormat="1">
      <c r="A612" s="339"/>
      <c r="B612" s="339"/>
      <c r="C612" s="339"/>
      <c r="D612" s="334" t="s">
        <v>270</v>
      </c>
      <c r="E612" s="335">
        <v>176</v>
      </c>
      <c r="F612" s="336">
        <v>6724.1111300000002</v>
      </c>
      <c r="G612" s="337">
        <v>6947.3766100000003</v>
      </c>
      <c r="H612" s="337">
        <v>13671.48774</v>
      </c>
      <c r="I612" s="337">
        <v>65115.191800000001</v>
      </c>
      <c r="J612" s="337">
        <v>55008.60411</v>
      </c>
      <c r="K612" s="337">
        <v>120123.79591</v>
      </c>
      <c r="L612" s="337">
        <v>77584.141579999996</v>
      </c>
      <c r="M612" s="337">
        <v>44727.011619999997</v>
      </c>
      <c r="N612" s="337">
        <v>122311.1532</v>
      </c>
      <c r="O612" s="337">
        <v>256106.43685</v>
      </c>
      <c r="P612" s="337">
        <v>71069.658450000003</v>
      </c>
      <c r="Q612" s="337">
        <v>3064.0726800000002</v>
      </c>
      <c r="R612" s="338">
        <v>74133.73113</v>
      </c>
    </row>
    <row r="613" spans="1:18" s="313" customFormat="1">
      <c r="A613" s="339"/>
      <c r="B613" s="339"/>
      <c r="C613" s="339"/>
      <c r="D613" s="339"/>
      <c r="E613" s="340">
        <v>541</v>
      </c>
      <c r="F613" s="341">
        <v>2024.5287700000001</v>
      </c>
      <c r="G613" s="342">
        <v>3957.4458300000001</v>
      </c>
      <c r="H613" s="342">
        <v>5981.9745999999996</v>
      </c>
      <c r="I613" s="342">
        <v>50962.353889999999</v>
      </c>
      <c r="J613" s="342">
        <v>46592.123579999999</v>
      </c>
      <c r="K613" s="342">
        <v>97554.477469999998</v>
      </c>
      <c r="L613" s="342">
        <v>48152.616379999999</v>
      </c>
      <c r="M613" s="342">
        <v>48554.188219999996</v>
      </c>
      <c r="N613" s="342">
        <v>96706.804599999989</v>
      </c>
      <c r="O613" s="342">
        <v>200243.25666999997</v>
      </c>
      <c r="P613" s="342">
        <v>49343.924340000005</v>
      </c>
      <c r="Q613" s="342">
        <v>3463.8354300000001</v>
      </c>
      <c r="R613" s="343">
        <v>52807.759770000004</v>
      </c>
    </row>
    <row r="614" spans="1:18" s="313" customFormat="1">
      <c r="A614" s="339"/>
      <c r="B614" s="339"/>
      <c r="C614" s="339"/>
      <c r="D614" s="339"/>
      <c r="E614" s="340">
        <v>273</v>
      </c>
      <c r="F614" s="341">
        <v>7.5125099999999998</v>
      </c>
      <c r="G614" s="342">
        <v>0</v>
      </c>
      <c r="H614" s="342">
        <v>7.5125099999999998</v>
      </c>
      <c r="I614" s="342">
        <v>8948.7502700000005</v>
      </c>
      <c r="J614" s="342">
        <v>1273.10799</v>
      </c>
      <c r="K614" s="342">
        <v>10221.858259999999</v>
      </c>
      <c r="L614" s="342">
        <v>3536.74215</v>
      </c>
      <c r="M614" s="342">
        <v>136.27188000000001</v>
      </c>
      <c r="N614" s="342">
        <v>3673.0140299999998</v>
      </c>
      <c r="O614" s="342">
        <v>13902.384800000002</v>
      </c>
      <c r="P614" s="342">
        <v>5639.3192300000001</v>
      </c>
      <c r="Q614" s="342">
        <v>761.50242000000003</v>
      </c>
      <c r="R614" s="343">
        <v>6400.8216500000008</v>
      </c>
    </row>
    <row r="615" spans="1:18" s="313" customFormat="1">
      <c r="A615" s="339"/>
      <c r="B615" s="339"/>
      <c r="C615" s="339"/>
      <c r="D615" s="334" t="s">
        <v>80</v>
      </c>
      <c r="E615" s="335">
        <v>539</v>
      </c>
      <c r="F615" s="336">
        <v>2835.7297100000001</v>
      </c>
      <c r="G615" s="337">
        <v>2524.8757500000002</v>
      </c>
      <c r="H615" s="337">
        <v>5360.6054599999998</v>
      </c>
      <c r="I615" s="337">
        <v>36419.367590000002</v>
      </c>
      <c r="J615" s="337">
        <v>39636.472829999999</v>
      </c>
      <c r="K615" s="337">
        <v>76055.840420000008</v>
      </c>
      <c r="L615" s="337">
        <v>63409.136079999997</v>
      </c>
      <c r="M615" s="337">
        <v>33127.770409999997</v>
      </c>
      <c r="N615" s="337">
        <v>96536.906489999994</v>
      </c>
      <c r="O615" s="337">
        <v>177953.35237000001</v>
      </c>
      <c r="P615" s="337">
        <v>43770.419379999999</v>
      </c>
      <c r="Q615" s="337">
        <v>3358.6147400000004</v>
      </c>
      <c r="R615" s="338">
        <v>47129.034119999997</v>
      </c>
    </row>
    <row r="616" spans="1:18" s="313" customFormat="1">
      <c r="A616" s="339"/>
      <c r="B616" s="339"/>
      <c r="C616" s="339"/>
      <c r="D616" s="339"/>
      <c r="E616" s="340">
        <v>299</v>
      </c>
      <c r="F616" s="341">
        <v>1500.5205600000002</v>
      </c>
      <c r="G616" s="342">
        <v>2841.9505800000002</v>
      </c>
      <c r="H616" s="342">
        <v>4342.4711399999997</v>
      </c>
      <c r="I616" s="342">
        <v>33869.636599999998</v>
      </c>
      <c r="J616" s="342">
        <v>49022.181509999995</v>
      </c>
      <c r="K616" s="342">
        <v>82891.818109999993</v>
      </c>
      <c r="L616" s="342">
        <v>33130.11606</v>
      </c>
      <c r="M616" s="342">
        <v>28851.917420000002</v>
      </c>
      <c r="N616" s="342">
        <v>61982.033479999998</v>
      </c>
      <c r="O616" s="342">
        <v>149216.32272999999</v>
      </c>
      <c r="P616" s="342">
        <v>23780.23832</v>
      </c>
      <c r="Q616" s="342">
        <v>3015.19616</v>
      </c>
      <c r="R616" s="343">
        <v>26795.43448</v>
      </c>
    </row>
    <row r="617" spans="1:18" s="313" customFormat="1">
      <c r="A617" s="339"/>
      <c r="B617" s="339"/>
      <c r="C617" s="339"/>
      <c r="D617" s="339"/>
      <c r="E617" s="340">
        <v>322</v>
      </c>
      <c r="F617" s="341">
        <v>1401.98793</v>
      </c>
      <c r="G617" s="342">
        <v>1050.8050700000001</v>
      </c>
      <c r="H617" s="342">
        <v>2452.7930000000001</v>
      </c>
      <c r="I617" s="342">
        <v>34998.278450000005</v>
      </c>
      <c r="J617" s="342">
        <v>31627.12847</v>
      </c>
      <c r="K617" s="342">
        <v>66625.406920000009</v>
      </c>
      <c r="L617" s="342">
        <v>33829.309649999996</v>
      </c>
      <c r="M617" s="342">
        <v>19868.20938</v>
      </c>
      <c r="N617" s="342">
        <v>53697.519030000003</v>
      </c>
      <c r="O617" s="342">
        <v>122775.71895000001</v>
      </c>
      <c r="P617" s="342">
        <v>13154.53543</v>
      </c>
      <c r="Q617" s="342">
        <v>1258.77046</v>
      </c>
      <c r="R617" s="343">
        <v>14413.305890000001</v>
      </c>
    </row>
    <row r="618" spans="1:18" s="313" customFormat="1">
      <c r="A618" s="339"/>
      <c r="B618" s="339"/>
      <c r="C618" s="339"/>
      <c r="D618" s="334" t="s">
        <v>58</v>
      </c>
      <c r="E618" s="335">
        <v>274</v>
      </c>
      <c r="F618" s="336">
        <v>5071888.0781499995</v>
      </c>
      <c r="G618" s="337">
        <v>3091621.57015</v>
      </c>
      <c r="H618" s="337">
        <v>8163509.6483000005</v>
      </c>
      <c r="I618" s="337">
        <v>6829840.1082899999</v>
      </c>
      <c r="J618" s="337">
        <v>3624742.2784000002</v>
      </c>
      <c r="K618" s="337">
        <v>10454582.38669</v>
      </c>
      <c r="L618" s="337">
        <v>8567226.4354500007</v>
      </c>
      <c r="M618" s="337">
        <v>2710138.3943400001</v>
      </c>
      <c r="N618" s="337">
        <v>11277364.829790002</v>
      </c>
      <c r="O618" s="337">
        <v>29895456.864779998</v>
      </c>
      <c r="P618" s="337">
        <v>4292364.22731</v>
      </c>
      <c r="Q618" s="337">
        <v>2796969.1648400002</v>
      </c>
      <c r="R618" s="338">
        <v>7089333.3921499997</v>
      </c>
    </row>
    <row r="619" spans="1:18" s="313" customFormat="1">
      <c r="A619" s="339"/>
      <c r="B619" s="339"/>
      <c r="C619" s="339"/>
      <c r="D619" s="339"/>
      <c r="E619" s="340">
        <v>344</v>
      </c>
      <c r="F619" s="341">
        <v>7153.0596399999995</v>
      </c>
      <c r="G619" s="342">
        <v>1773.7948999999999</v>
      </c>
      <c r="H619" s="342">
        <v>8926.8545399999985</v>
      </c>
      <c r="I619" s="342">
        <v>28198.651750000001</v>
      </c>
      <c r="J619" s="342">
        <v>12693.641439999999</v>
      </c>
      <c r="K619" s="342">
        <v>40892.293189999997</v>
      </c>
      <c r="L619" s="342">
        <v>32922.492870000002</v>
      </c>
      <c r="M619" s="342">
        <v>6431.5828499999998</v>
      </c>
      <c r="N619" s="342">
        <v>39354.075720000001</v>
      </c>
      <c r="O619" s="342">
        <v>89173.223450000005</v>
      </c>
      <c r="P619" s="342">
        <v>80604.245049999998</v>
      </c>
      <c r="Q619" s="342">
        <v>2388.6132299999999</v>
      </c>
      <c r="R619" s="343">
        <v>82992.85828</v>
      </c>
    </row>
    <row r="620" spans="1:18" s="313" customFormat="1">
      <c r="A620" s="339"/>
      <c r="B620" s="339"/>
      <c r="C620" s="339"/>
      <c r="D620" s="334" t="s">
        <v>16</v>
      </c>
      <c r="E620" s="335">
        <v>111</v>
      </c>
      <c r="F620" s="336">
        <v>964368.27304</v>
      </c>
      <c r="G620" s="337">
        <v>129636.40039</v>
      </c>
      <c r="H620" s="337">
        <v>1094004.67343</v>
      </c>
      <c r="I620" s="337">
        <v>100518.19069</v>
      </c>
      <c r="J620" s="337">
        <v>68915.828450000001</v>
      </c>
      <c r="K620" s="337">
        <v>169434.01913999999</v>
      </c>
      <c r="L620" s="337">
        <v>259505.58535000001</v>
      </c>
      <c r="M620" s="337">
        <v>77582.223379999996</v>
      </c>
      <c r="N620" s="337">
        <v>337087.80873000005</v>
      </c>
      <c r="O620" s="337">
        <v>1600526.5012999999</v>
      </c>
      <c r="P620" s="337">
        <v>13894648.62576</v>
      </c>
      <c r="Q620" s="337">
        <v>7973828.5350799998</v>
      </c>
      <c r="R620" s="338">
        <v>21868477.160840001</v>
      </c>
    </row>
    <row r="621" spans="1:18" s="313" customFormat="1">
      <c r="A621" s="339"/>
      <c r="B621" s="339"/>
      <c r="C621" s="339"/>
      <c r="D621" s="339"/>
      <c r="E621" s="340">
        <v>120</v>
      </c>
      <c r="F621" s="341">
        <v>15749.927449999999</v>
      </c>
      <c r="G621" s="342">
        <v>3108.8589900000002</v>
      </c>
      <c r="H621" s="342">
        <v>18858.78644</v>
      </c>
      <c r="I621" s="342">
        <v>37952.317820000004</v>
      </c>
      <c r="J621" s="342">
        <v>26331.896629999999</v>
      </c>
      <c r="K621" s="342">
        <v>64284.214449999999</v>
      </c>
      <c r="L621" s="342">
        <v>42926.328070000003</v>
      </c>
      <c r="M621" s="342">
        <v>18422.121890000002</v>
      </c>
      <c r="N621" s="342">
        <v>61348.449959999998</v>
      </c>
      <c r="O621" s="342">
        <v>144491.45084999999</v>
      </c>
      <c r="P621" s="342">
        <v>30470.74036</v>
      </c>
      <c r="Q621" s="342">
        <v>1649.2923999999998</v>
      </c>
      <c r="R621" s="343">
        <v>32120.032760000002</v>
      </c>
    </row>
    <row r="622" spans="1:18" s="313" customFormat="1">
      <c r="A622" s="339"/>
      <c r="B622" s="339"/>
      <c r="C622" s="339"/>
      <c r="D622" s="339"/>
      <c r="E622" s="340">
        <v>465</v>
      </c>
      <c r="F622" s="341">
        <v>6728.6426600000004</v>
      </c>
      <c r="G622" s="342">
        <v>1190.3691000000001</v>
      </c>
      <c r="H622" s="342">
        <v>7919.0117599999994</v>
      </c>
      <c r="I622" s="342">
        <v>45984.07748</v>
      </c>
      <c r="J622" s="342">
        <v>23857.71457</v>
      </c>
      <c r="K622" s="342">
        <v>69841.792050000004</v>
      </c>
      <c r="L622" s="342">
        <v>41292.63508</v>
      </c>
      <c r="M622" s="342">
        <v>19371.522350000003</v>
      </c>
      <c r="N622" s="342">
        <v>60664.157429999999</v>
      </c>
      <c r="O622" s="342">
        <v>138424.96124</v>
      </c>
      <c r="P622" s="342">
        <v>189946.03544000001</v>
      </c>
      <c r="Q622" s="342">
        <v>2482.8877699999998</v>
      </c>
      <c r="R622" s="343">
        <v>192428.92321000001</v>
      </c>
    </row>
    <row r="623" spans="1:18" s="313" customFormat="1">
      <c r="A623" s="339"/>
      <c r="B623" s="339"/>
      <c r="C623" s="339"/>
      <c r="D623" s="339"/>
      <c r="E623" s="340">
        <v>468</v>
      </c>
      <c r="F623" s="341">
        <v>325.54181</v>
      </c>
      <c r="G623" s="342">
        <v>61.280239999999999</v>
      </c>
      <c r="H623" s="342">
        <v>386.82204999999999</v>
      </c>
      <c r="I623" s="342">
        <v>12580.080449999999</v>
      </c>
      <c r="J623" s="342">
        <v>5703.3534800000007</v>
      </c>
      <c r="K623" s="342">
        <v>18283.433929999999</v>
      </c>
      <c r="L623" s="342">
        <v>1024.2790299999999</v>
      </c>
      <c r="M623" s="342">
        <v>124.27525</v>
      </c>
      <c r="N623" s="342">
        <v>1148.5542800000001</v>
      </c>
      <c r="O623" s="342">
        <v>19818.810260000002</v>
      </c>
      <c r="P623" s="342">
        <v>4817.8372300000001</v>
      </c>
      <c r="Q623" s="342">
        <v>447.86973</v>
      </c>
      <c r="R623" s="343">
        <v>5265.7069599999995</v>
      </c>
    </row>
    <row r="624" spans="1:18" s="313" customFormat="1">
      <c r="A624" s="339"/>
      <c r="B624" s="339"/>
      <c r="C624" s="339"/>
      <c r="D624" s="339"/>
      <c r="E624" s="340">
        <v>281</v>
      </c>
      <c r="F624" s="341">
        <v>1760.6358700000001</v>
      </c>
      <c r="G624" s="342">
        <v>811.61140999999998</v>
      </c>
      <c r="H624" s="342">
        <v>2572.2472799999996</v>
      </c>
      <c r="I624" s="342">
        <v>23196.272530000002</v>
      </c>
      <c r="J624" s="342">
        <v>67906.479940000005</v>
      </c>
      <c r="K624" s="342">
        <v>91102.752469999992</v>
      </c>
      <c r="L624" s="342">
        <v>13962.537279999999</v>
      </c>
      <c r="M624" s="342">
        <v>27657.665420000001</v>
      </c>
      <c r="N624" s="342">
        <v>41620.202700000002</v>
      </c>
      <c r="O624" s="342">
        <v>135295.20244999998</v>
      </c>
      <c r="P624" s="342">
        <v>28308.092639999999</v>
      </c>
      <c r="Q624" s="342">
        <v>62751.005010000001</v>
      </c>
      <c r="R624" s="343">
        <v>91059.097650000011</v>
      </c>
    </row>
    <row r="625" spans="1:18" s="313" customFormat="1">
      <c r="A625" s="339"/>
      <c r="B625" s="339"/>
      <c r="C625" s="339"/>
      <c r="D625" s="334" t="s">
        <v>59</v>
      </c>
      <c r="E625" s="335">
        <v>137</v>
      </c>
      <c r="F625" s="336">
        <v>7026.3775599999999</v>
      </c>
      <c r="G625" s="337">
        <v>1181.31819</v>
      </c>
      <c r="H625" s="337">
        <v>8207.6957500000008</v>
      </c>
      <c r="I625" s="337">
        <v>33085.390530000004</v>
      </c>
      <c r="J625" s="337">
        <v>28280.841359999999</v>
      </c>
      <c r="K625" s="337">
        <v>61366.231890000003</v>
      </c>
      <c r="L625" s="337">
        <v>36581.818599999999</v>
      </c>
      <c r="M625" s="337">
        <v>18753.455870000002</v>
      </c>
      <c r="N625" s="337">
        <v>55335.274469999997</v>
      </c>
      <c r="O625" s="337">
        <v>124909.20211</v>
      </c>
      <c r="P625" s="337">
        <v>31988.024000000001</v>
      </c>
      <c r="Q625" s="337">
        <v>1852.1139800000001</v>
      </c>
      <c r="R625" s="338">
        <v>33840.13798</v>
      </c>
    </row>
    <row r="626" spans="1:18" s="313" customFormat="1">
      <c r="A626" s="339"/>
      <c r="B626" s="339"/>
      <c r="C626" s="339"/>
      <c r="D626" s="339"/>
      <c r="E626" s="340">
        <v>334</v>
      </c>
      <c r="F626" s="341">
        <v>5.1633699999999996</v>
      </c>
      <c r="G626" s="342">
        <v>0</v>
      </c>
      <c r="H626" s="342">
        <v>5.1633699999999996</v>
      </c>
      <c r="I626" s="342">
        <v>15722.388499999999</v>
      </c>
      <c r="J626" s="342">
        <v>8717.7294099999999</v>
      </c>
      <c r="K626" s="342">
        <v>24440.117910000001</v>
      </c>
      <c r="L626" s="342">
        <v>4498.7484699999995</v>
      </c>
      <c r="M626" s="342">
        <v>1024.03188</v>
      </c>
      <c r="N626" s="342">
        <v>5522.78035</v>
      </c>
      <c r="O626" s="342">
        <v>29968.06163</v>
      </c>
      <c r="P626" s="342">
        <v>10877.31323</v>
      </c>
      <c r="Q626" s="342">
        <v>793.00923999999998</v>
      </c>
      <c r="R626" s="343">
        <v>11670.322470000001</v>
      </c>
    </row>
    <row r="627" spans="1:18" s="313" customFormat="1">
      <c r="A627" s="339"/>
      <c r="B627" s="339"/>
      <c r="C627" s="339"/>
      <c r="D627" s="334" t="s">
        <v>60</v>
      </c>
      <c r="E627" s="335">
        <v>317</v>
      </c>
      <c r="F627" s="336">
        <v>1.91276</v>
      </c>
      <c r="G627" s="337">
        <v>0</v>
      </c>
      <c r="H627" s="337">
        <v>1.91276</v>
      </c>
      <c r="I627" s="337">
        <v>17487.555329999999</v>
      </c>
      <c r="J627" s="337">
        <v>13146.96334</v>
      </c>
      <c r="K627" s="337">
        <v>30634.518670000001</v>
      </c>
      <c r="L627" s="337">
        <v>7929.1411100000005</v>
      </c>
      <c r="M627" s="337">
        <v>2323.4798799999999</v>
      </c>
      <c r="N627" s="337">
        <v>10252.620989999999</v>
      </c>
      <c r="O627" s="337">
        <v>40889.05242</v>
      </c>
      <c r="P627" s="337">
        <v>6352.2420199999997</v>
      </c>
      <c r="Q627" s="337">
        <v>533.93402000000003</v>
      </c>
      <c r="R627" s="338">
        <v>6886.1760400000003</v>
      </c>
    </row>
    <row r="628" spans="1:18" s="313" customFormat="1">
      <c r="A628" s="339"/>
      <c r="B628" s="339"/>
      <c r="C628" s="339"/>
      <c r="D628" s="339"/>
      <c r="E628" s="340">
        <v>393</v>
      </c>
      <c r="F628" s="341">
        <v>8769.1040900000007</v>
      </c>
      <c r="G628" s="342">
        <v>2735.9157</v>
      </c>
      <c r="H628" s="342">
        <v>11505.019789999998</v>
      </c>
      <c r="I628" s="342">
        <v>38497.514999999999</v>
      </c>
      <c r="J628" s="342">
        <v>26558.317429999999</v>
      </c>
      <c r="K628" s="342">
        <v>65055.832430000002</v>
      </c>
      <c r="L628" s="342">
        <v>33761.549229999997</v>
      </c>
      <c r="M628" s="342">
        <v>21739.587620000002</v>
      </c>
      <c r="N628" s="342">
        <v>55501.136850000003</v>
      </c>
      <c r="O628" s="342">
        <v>132061.98906999998</v>
      </c>
      <c r="P628" s="342">
        <v>160852.87836</v>
      </c>
      <c r="Q628" s="342">
        <v>1446.13778</v>
      </c>
      <c r="R628" s="343">
        <v>162299.01613999999</v>
      </c>
    </row>
    <row r="629" spans="1:18" s="313" customFormat="1">
      <c r="A629" s="339"/>
      <c r="B629" s="339"/>
      <c r="C629" s="339"/>
      <c r="D629" s="339"/>
      <c r="E629" s="340">
        <v>428</v>
      </c>
      <c r="F629" s="341">
        <v>2336.2455599999998</v>
      </c>
      <c r="G629" s="342">
        <v>1149.2303300000001</v>
      </c>
      <c r="H629" s="342">
        <v>3485.4758900000002</v>
      </c>
      <c r="I629" s="342">
        <v>29214.49294</v>
      </c>
      <c r="J629" s="342">
        <v>11470.144859999999</v>
      </c>
      <c r="K629" s="342">
        <v>40684.637799999997</v>
      </c>
      <c r="L629" s="342">
        <v>31054.147960000002</v>
      </c>
      <c r="M629" s="342">
        <v>11470.405869999999</v>
      </c>
      <c r="N629" s="342">
        <v>42524.553829999997</v>
      </c>
      <c r="O629" s="342">
        <v>86694.667520000003</v>
      </c>
      <c r="P629" s="342">
        <v>14340.537630000001</v>
      </c>
      <c r="Q629" s="342">
        <v>823.75307999999995</v>
      </c>
      <c r="R629" s="343">
        <v>15164.290710000001</v>
      </c>
    </row>
    <row r="630" spans="1:18" s="313" customFormat="1">
      <c r="A630" s="339"/>
      <c r="B630" s="339"/>
      <c r="C630" s="339"/>
      <c r="D630" s="334" t="s">
        <v>271</v>
      </c>
      <c r="E630" s="335">
        <v>474</v>
      </c>
      <c r="F630" s="336">
        <v>115.50792</v>
      </c>
      <c r="G630" s="337">
        <v>116.51787</v>
      </c>
      <c r="H630" s="337">
        <v>232.02579</v>
      </c>
      <c r="I630" s="337">
        <v>16547.512710000003</v>
      </c>
      <c r="J630" s="337">
        <v>9658.8076199999996</v>
      </c>
      <c r="K630" s="337">
        <v>26206.320329999999</v>
      </c>
      <c r="L630" s="337">
        <v>24654.36047</v>
      </c>
      <c r="M630" s="337">
        <v>8160.7587100000001</v>
      </c>
      <c r="N630" s="337">
        <v>32815.119180000002</v>
      </c>
      <c r="O630" s="337">
        <v>59253.465299999996</v>
      </c>
      <c r="P630" s="337">
        <v>5188.6608399999996</v>
      </c>
      <c r="Q630" s="337">
        <v>636.39056999999991</v>
      </c>
      <c r="R630" s="338">
        <v>5825.05141</v>
      </c>
    </row>
    <row r="631" spans="1:18" s="313" customFormat="1">
      <c r="A631" s="339"/>
      <c r="B631" s="339"/>
      <c r="C631" s="339"/>
      <c r="D631" s="334" t="s">
        <v>272</v>
      </c>
      <c r="E631" s="335">
        <v>367</v>
      </c>
      <c r="F631" s="336">
        <v>2435.3288600000001</v>
      </c>
      <c r="G631" s="337">
        <v>2812.4360000000001</v>
      </c>
      <c r="H631" s="337">
        <v>5247.7648600000002</v>
      </c>
      <c r="I631" s="337">
        <v>25199.419760000001</v>
      </c>
      <c r="J631" s="337">
        <v>12689.96615</v>
      </c>
      <c r="K631" s="337">
        <v>37889.385909999997</v>
      </c>
      <c r="L631" s="337">
        <v>22459.095069999999</v>
      </c>
      <c r="M631" s="337">
        <v>16097.927659999999</v>
      </c>
      <c r="N631" s="337">
        <v>38557.022729999997</v>
      </c>
      <c r="O631" s="337">
        <v>81694.173500000004</v>
      </c>
      <c r="P631" s="337">
        <v>14165.207480000001</v>
      </c>
      <c r="Q631" s="337">
        <v>2217.8424500000001</v>
      </c>
      <c r="R631" s="338">
        <v>16383.049929999999</v>
      </c>
    </row>
    <row r="632" spans="1:18" s="313" customFormat="1">
      <c r="A632" s="339"/>
      <c r="B632" s="339"/>
      <c r="C632" s="339"/>
      <c r="D632" s="334" t="s">
        <v>273</v>
      </c>
      <c r="E632" s="335">
        <v>412</v>
      </c>
      <c r="F632" s="336">
        <v>1.02033</v>
      </c>
      <c r="G632" s="337">
        <v>114.08363</v>
      </c>
      <c r="H632" s="337">
        <v>115.10396</v>
      </c>
      <c r="I632" s="337">
        <v>12676.898429999999</v>
      </c>
      <c r="J632" s="337">
        <v>12431.69002</v>
      </c>
      <c r="K632" s="337">
        <v>25108.588449999999</v>
      </c>
      <c r="L632" s="337">
        <v>4215.5500499999998</v>
      </c>
      <c r="M632" s="337">
        <v>9178.0213399999993</v>
      </c>
      <c r="N632" s="337">
        <v>13393.571390000001</v>
      </c>
      <c r="O632" s="337">
        <v>38617.263800000001</v>
      </c>
      <c r="P632" s="337">
        <v>12698.270839999999</v>
      </c>
      <c r="Q632" s="337">
        <v>1548.1145100000001</v>
      </c>
      <c r="R632" s="338">
        <v>14246.38535</v>
      </c>
    </row>
    <row r="633" spans="1:18" s="313" customFormat="1">
      <c r="A633" s="339"/>
      <c r="B633" s="339"/>
      <c r="C633" s="339"/>
      <c r="D633" s="339"/>
      <c r="E633" s="340">
        <v>420</v>
      </c>
      <c r="F633" s="341">
        <v>1255.66788</v>
      </c>
      <c r="G633" s="342">
        <v>408.54471000000001</v>
      </c>
      <c r="H633" s="342">
        <v>1664.2125900000001</v>
      </c>
      <c r="I633" s="342">
        <v>36932.066229999997</v>
      </c>
      <c r="J633" s="342">
        <v>36881.599979999999</v>
      </c>
      <c r="K633" s="342">
        <v>73813.666209999996</v>
      </c>
      <c r="L633" s="342">
        <v>34028.379560000001</v>
      </c>
      <c r="M633" s="342">
        <v>19778.571600000003</v>
      </c>
      <c r="N633" s="342">
        <v>53806.951159999997</v>
      </c>
      <c r="O633" s="342">
        <v>129284.82995999999</v>
      </c>
      <c r="P633" s="342">
        <v>28989.33799</v>
      </c>
      <c r="Q633" s="342">
        <v>1097.63816</v>
      </c>
      <c r="R633" s="343">
        <v>30086.976149999999</v>
      </c>
    </row>
    <row r="634" spans="1:18" s="313" customFormat="1">
      <c r="A634" s="339"/>
      <c r="B634" s="339"/>
      <c r="C634" s="339"/>
      <c r="D634" s="334" t="s">
        <v>62</v>
      </c>
      <c r="E634" s="335">
        <v>142</v>
      </c>
      <c r="F634" s="336">
        <v>78173.613440000001</v>
      </c>
      <c r="G634" s="337">
        <v>32482.12285</v>
      </c>
      <c r="H634" s="337">
        <v>110655.73629</v>
      </c>
      <c r="I634" s="337">
        <v>68243.175589999999</v>
      </c>
      <c r="J634" s="337">
        <v>73409.651060000004</v>
      </c>
      <c r="K634" s="337">
        <v>141652.82665</v>
      </c>
      <c r="L634" s="337">
        <v>54445.941579999999</v>
      </c>
      <c r="M634" s="337">
        <v>58160.889090000004</v>
      </c>
      <c r="N634" s="337">
        <v>112606.83067</v>
      </c>
      <c r="O634" s="337">
        <v>364915.39361000003</v>
      </c>
      <c r="P634" s="337">
        <v>167978.88981999998</v>
      </c>
      <c r="Q634" s="337">
        <v>39764.987649999995</v>
      </c>
      <c r="R634" s="338">
        <v>207743.87747000001</v>
      </c>
    </row>
    <row r="635" spans="1:18" s="313" customFormat="1">
      <c r="A635" s="339"/>
      <c r="B635" s="339"/>
      <c r="C635" s="339"/>
      <c r="D635" s="339"/>
      <c r="E635" s="340">
        <v>146</v>
      </c>
      <c r="F635" s="341">
        <v>10993.66553</v>
      </c>
      <c r="G635" s="342">
        <v>14705.566849999999</v>
      </c>
      <c r="H635" s="342">
        <v>25699.232379999998</v>
      </c>
      <c r="I635" s="342">
        <v>47013.653250000003</v>
      </c>
      <c r="J635" s="342">
        <v>54152.401359999996</v>
      </c>
      <c r="K635" s="342">
        <v>101166.05461000001</v>
      </c>
      <c r="L635" s="342">
        <v>34189.491860000002</v>
      </c>
      <c r="M635" s="342">
        <v>38098.382659999996</v>
      </c>
      <c r="N635" s="342">
        <v>72287.874519999998</v>
      </c>
      <c r="O635" s="342">
        <v>199153.16150999998</v>
      </c>
      <c r="P635" s="342">
        <v>47496.393499999998</v>
      </c>
      <c r="Q635" s="342">
        <v>17623.829440000001</v>
      </c>
      <c r="R635" s="343">
        <v>65120.22294</v>
      </c>
    </row>
    <row r="636" spans="1:18" s="313" customFormat="1">
      <c r="A636" s="339"/>
      <c r="B636" s="339"/>
      <c r="C636" s="339"/>
      <c r="D636" s="339"/>
      <c r="E636" s="340">
        <v>293</v>
      </c>
      <c r="F636" s="341">
        <v>9791.7715900000003</v>
      </c>
      <c r="G636" s="342">
        <v>5112.6111600000004</v>
      </c>
      <c r="H636" s="342">
        <v>14904.382750000001</v>
      </c>
      <c r="I636" s="342">
        <v>41119.25245</v>
      </c>
      <c r="J636" s="342">
        <v>66205.773809999999</v>
      </c>
      <c r="K636" s="342">
        <v>107325.02626</v>
      </c>
      <c r="L636" s="342">
        <v>44657.905880000006</v>
      </c>
      <c r="M636" s="342">
        <v>45385.021430000001</v>
      </c>
      <c r="N636" s="342">
        <v>90042.927309999999</v>
      </c>
      <c r="O636" s="342">
        <v>212272.33632</v>
      </c>
      <c r="P636" s="342">
        <v>71428.524010000008</v>
      </c>
      <c r="Q636" s="342">
        <v>7535.3837899999999</v>
      </c>
      <c r="R636" s="343">
        <v>78963.907800000001</v>
      </c>
    </row>
    <row r="637" spans="1:18" s="313" customFormat="1">
      <c r="A637" s="339"/>
      <c r="B637" s="339"/>
      <c r="C637" s="339"/>
      <c r="D637" s="339"/>
      <c r="E637" s="340">
        <v>332</v>
      </c>
      <c r="F637" s="341">
        <v>0</v>
      </c>
      <c r="G637" s="342">
        <v>0</v>
      </c>
      <c r="H637" s="342">
        <v>0</v>
      </c>
      <c r="I637" s="342">
        <v>8465.4249499999987</v>
      </c>
      <c r="J637" s="342">
        <v>9646.57006</v>
      </c>
      <c r="K637" s="342">
        <v>18111.995010000002</v>
      </c>
      <c r="L637" s="342">
        <v>3604.3942400000001</v>
      </c>
      <c r="M637" s="342">
        <v>2539.7589600000001</v>
      </c>
      <c r="N637" s="342">
        <v>6144.1531999999997</v>
      </c>
      <c r="O637" s="342">
        <v>24256.148209999999</v>
      </c>
      <c r="P637" s="342">
        <v>5702.5003799999995</v>
      </c>
      <c r="Q637" s="342">
        <v>832.94268999999997</v>
      </c>
      <c r="R637" s="343">
        <v>6535.4430700000003</v>
      </c>
    </row>
    <row r="638" spans="1:18" s="313" customFormat="1">
      <c r="A638" s="339"/>
      <c r="B638" s="339"/>
      <c r="C638" s="339"/>
      <c r="D638" s="339"/>
      <c r="E638" s="340">
        <v>438</v>
      </c>
      <c r="F638" s="341">
        <v>44762.436270000006</v>
      </c>
      <c r="G638" s="342">
        <v>77177.76612</v>
      </c>
      <c r="H638" s="342">
        <v>121940.20239000001</v>
      </c>
      <c r="I638" s="342">
        <v>29693.84316</v>
      </c>
      <c r="J638" s="342">
        <v>30476.977870000002</v>
      </c>
      <c r="K638" s="342">
        <v>60170.821029999999</v>
      </c>
      <c r="L638" s="342">
        <v>50632.966270000004</v>
      </c>
      <c r="M638" s="342">
        <v>34575.245909999998</v>
      </c>
      <c r="N638" s="342">
        <v>85208.212180000002</v>
      </c>
      <c r="O638" s="342">
        <v>267319.23560000001</v>
      </c>
      <c r="P638" s="342">
        <v>58702.631719999998</v>
      </c>
      <c r="Q638" s="342">
        <v>15450.196800000002</v>
      </c>
      <c r="R638" s="343">
        <v>74152.828519999995</v>
      </c>
    </row>
    <row r="639" spans="1:18" s="313" customFormat="1">
      <c r="A639" s="339"/>
      <c r="B639" s="339"/>
      <c r="C639" s="339"/>
      <c r="D639" s="334" t="s">
        <v>84</v>
      </c>
      <c r="E639" s="335">
        <v>366</v>
      </c>
      <c r="F639" s="336">
        <v>2256.2362699999999</v>
      </c>
      <c r="G639" s="337">
        <v>819.29606999999999</v>
      </c>
      <c r="H639" s="337">
        <v>3075.5323399999997</v>
      </c>
      <c r="I639" s="337">
        <v>32868.952980000002</v>
      </c>
      <c r="J639" s="337">
        <v>12091.626259999999</v>
      </c>
      <c r="K639" s="337">
        <v>44960.579239999999</v>
      </c>
      <c r="L639" s="337">
        <v>34199.406189999994</v>
      </c>
      <c r="M639" s="337">
        <v>9619.2849299999998</v>
      </c>
      <c r="N639" s="337">
        <v>43818.691119999996</v>
      </c>
      <c r="O639" s="337">
        <v>91854.8027</v>
      </c>
      <c r="P639" s="337">
        <v>22108.648969999998</v>
      </c>
      <c r="Q639" s="337">
        <v>403.95519999999999</v>
      </c>
      <c r="R639" s="338">
        <v>22512.604170000002</v>
      </c>
    </row>
    <row r="640" spans="1:18" s="313" customFormat="1">
      <c r="A640" s="339"/>
      <c r="B640" s="339"/>
      <c r="C640" s="339"/>
      <c r="D640" s="334" t="s">
        <v>69</v>
      </c>
      <c r="E640" s="335">
        <v>550</v>
      </c>
      <c r="F640" s="336">
        <v>2126.0352000000003</v>
      </c>
      <c r="G640" s="337">
        <v>2055.0155</v>
      </c>
      <c r="H640" s="337">
        <v>4181.0506999999998</v>
      </c>
      <c r="I640" s="337">
        <v>42674.8027</v>
      </c>
      <c r="J640" s="337">
        <v>49069.744259999999</v>
      </c>
      <c r="K640" s="337">
        <v>91744.546959999992</v>
      </c>
      <c r="L640" s="337">
        <v>65046.888559999999</v>
      </c>
      <c r="M640" s="337">
        <v>53638.733329999995</v>
      </c>
      <c r="N640" s="337">
        <v>118685.62188999999</v>
      </c>
      <c r="O640" s="337">
        <v>214611.21955000001</v>
      </c>
      <c r="P640" s="337">
        <v>40193.304270000001</v>
      </c>
      <c r="Q640" s="337">
        <v>2283.5687000000003</v>
      </c>
      <c r="R640" s="338">
        <v>42476.872969999997</v>
      </c>
    </row>
    <row r="641" spans="1:18" s="313" customFormat="1">
      <c r="A641" s="339"/>
      <c r="B641" s="339"/>
      <c r="C641" s="339"/>
      <c r="D641" s="339"/>
      <c r="E641" s="340">
        <v>407</v>
      </c>
      <c r="F641" s="341">
        <v>1.0500000000000002E-3</v>
      </c>
      <c r="G641" s="342">
        <v>0</v>
      </c>
      <c r="H641" s="342">
        <v>1.0500000000000002E-3</v>
      </c>
      <c r="I641" s="342">
        <v>9599.0612200000014</v>
      </c>
      <c r="J641" s="342">
        <v>10485.29184</v>
      </c>
      <c r="K641" s="342">
        <v>20084.353059999998</v>
      </c>
      <c r="L641" s="342">
        <v>5778.9384</v>
      </c>
      <c r="M641" s="342">
        <v>2236.72316</v>
      </c>
      <c r="N641" s="342">
        <v>8015.6615599999996</v>
      </c>
      <c r="O641" s="342">
        <v>28100.015670000001</v>
      </c>
      <c r="P641" s="342">
        <v>3750.4609500000001</v>
      </c>
      <c r="Q641" s="342">
        <v>491.33393000000001</v>
      </c>
      <c r="R641" s="343">
        <v>4241.7948799999995</v>
      </c>
    </row>
    <row r="642" spans="1:18" s="313" customFormat="1">
      <c r="A642" s="339"/>
      <c r="B642" s="339"/>
      <c r="C642" s="339"/>
      <c r="D642" s="339"/>
      <c r="E642" s="340">
        <v>552</v>
      </c>
      <c r="F642" s="341">
        <v>2542.77756</v>
      </c>
      <c r="G642" s="342">
        <v>783.22514999999999</v>
      </c>
      <c r="H642" s="342">
        <v>3326.0027099999998</v>
      </c>
      <c r="I642" s="342">
        <v>41627.364259999995</v>
      </c>
      <c r="J642" s="342">
        <v>41435.282149999999</v>
      </c>
      <c r="K642" s="342">
        <v>83062.646410000001</v>
      </c>
      <c r="L642" s="342">
        <v>64182.840400000001</v>
      </c>
      <c r="M642" s="342">
        <v>46353.430439999996</v>
      </c>
      <c r="N642" s="342">
        <v>110536.27084</v>
      </c>
      <c r="O642" s="342">
        <v>196924.91996</v>
      </c>
      <c r="P642" s="342">
        <v>35014.634869999994</v>
      </c>
      <c r="Q642" s="342">
        <v>1475.87337</v>
      </c>
      <c r="R642" s="343">
        <v>36490.508240000003</v>
      </c>
    </row>
    <row r="643" spans="1:18" s="313" customFormat="1">
      <c r="A643" s="339"/>
      <c r="B643" s="339"/>
      <c r="C643" s="339"/>
      <c r="D643" s="339"/>
      <c r="E643" s="340">
        <v>266</v>
      </c>
      <c r="F643" s="341">
        <v>0.21237999999999999</v>
      </c>
      <c r="G643" s="342">
        <v>0</v>
      </c>
      <c r="H643" s="342">
        <v>0.21237999999999999</v>
      </c>
      <c r="I643" s="342">
        <v>7678.8254999999999</v>
      </c>
      <c r="J643" s="342">
        <v>-646.70991000000004</v>
      </c>
      <c r="K643" s="342">
        <v>7032.1155899999994</v>
      </c>
      <c r="L643" s="342">
        <v>153.60129999999998</v>
      </c>
      <c r="M643" s="342">
        <v>216.32651999999999</v>
      </c>
      <c r="N643" s="342">
        <v>369.92782</v>
      </c>
      <c r="O643" s="342">
        <v>7402.2557900000002</v>
      </c>
      <c r="P643" s="342">
        <v>4274.9682899999998</v>
      </c>
      <c r="Q643" s="342">
        <v>706.11252000000002</v>
      </c>
      <c r="R643" s="343">
        <v>4981.0808099999995</v>
      </c>
    </row>
    <row r="644" spans="1:18" s="313" customFormat="1">
      <c r="A644" s="339"/>
      <c r="B644" s="339"/>
      <c r="C644" s="339"/>
      <c r="D644" s="339"/>
      <c r="E644" s="340">
        <v>359</v>
      </c>
      <c r="F644" s="341">
        <v>6249.3477899999998</v>
      </c>
      <c r="G644" s="342">
        <v>3394.1464100000003</v>
      </c>
      <c r="H644" s="342">
        <v>9643.4941999999992</v>
      </c>
      <c r="I644" s="342">
        <v>58818.795299999998</v>
      </c>
      <c r="J644" s="342">
        <v>59265.484469999996</v>
      </c>
      <c r="K644" s="342">
        <v>118084.27976999999</v>
      </c>
      <c r="L644" s="342">
        <v>67196.681389999998</v>
      </c>
      <c r="M644" s="342">
        <v>48169.823909999999</v>
      </c>
      <c r="N644" s="342">
        <v>115366.50529999999</v>
      </c>
      <c r="O644" s="342">
        <v>243094.27927</v>
      </c>
      <c r="P644" s="342">
        <v>80726.043290000001</v>
      </c>
      <c r="Q644" s="342">
        <v>6014.3089300000001</v>
      </c>
      <c r="R644" s="343">
        <v>86740.352220000001</v>
      </c>
    </row>
    <row r="645" spans="1:18" s="313" customFormat="1">
      <c r="A645" s="339"/>
      <c r="B645" s="339"/>
      <c r="C645" s="339"/>
      <c r="D645" s="334" t="s">
        <v>65</v>
      </c>
      <c r="E645" s="335">
        <v>151</v>
      </c>
      <c r="F645" s="336">
        <v>40193.434590000004</v>
      </c>
      <c r="G645" s="337">
        <v>52840.705900000001</v>
      </c>
      <c r="H645" s="337">
        <v>93034.140489999991</v>
      </c>
      <c r="I645" s="337">
        <v>33196.628600000004</v>
      </c>
      <c r="J645" s="337">
        <v>91217.599409999995</v>
      </c>
      <c r="K645" s="337">
        <v>124414.22801000001</v>
      </c>
      <c r="L645" s="337">
        <v>26672.40941</v>
      </c>
      <c r="M645" s="337">
        <v>44013.568749999999</v>
      </c>
      <c r="N645" s="337">
        <v>70685.978159999999</v>
      </c>
      <c r="O645" s="337">
        <v>288134.34666000004</v>
      </c>
      <c r="P645" s="337">
        <v>120390.01749</v>
      </c>
      <c r="Q645" s="337">
        <v>6132.0317800000003</v>
      </c>
      <c r="R645" s="338">
        <v>126522.04926999999</v>
      </c>
    </row>
    <row r="646" spans="1:18" s="313" customFormat="1">
      <c r="A646" s="339"/>
      <c r="B646" s="339"/>
      <c r="C646" s="339"/>
      <c r="D646" s="339"/>
      <c r="E646" s="340">
        <v>154</v>
      </c>
      <c r="F646" s="341">
        <v>185221.3701</v>
      </c>
      <c r="G646" s="342">
        <v>171843.30424999999</v>
      </c>
      <c r="H646" s="342">
        <v>357064.67435000004</v>
      </c>
      <c r="I646" s="342">
        <v>100946.65098999999</v>
      </c>
      <c r="J646" s="342">
        <v>78344.520199999999</v>
      </c>
      <c r="K646" s="342">
        <v>179291.17118999999</v>
      </c>
      <c r="L646" s="342">
        <v>168431.79552000001</v>
      </c>
      <c r="M646" s="342">
        <v>78311.698529999994</v>
      </c>
      <c r="N646" s="342">
        <v>246743.49405000001</v>
      </c>
      <c r="O646" s="342">
        <v>783099.33958999999</v>
      </c>
      <c r="P646" s="342">
        <v>6464081.1457399996</v>
      </c>
      <c r="Q646" s="342">
        <v>429369.01951999997</v>
      </c>
      <c r="R646" s="343">
        <v>6893450.1652600002</v>
      </c>
    </row>
    <row r="647" spans="1:18" s="313" customFormat="1">
      <c r="A647" s="339"/>
      <c r="B647" s="339"/>
      <c r="C647" s="339"/>
      <c r="D647" s="339"/>
      <c r="E647" s="340">
        <v>294</v>
      </c>
      <c r="F647" s="341">
        <v>1985.13796</v>
      </c>
      <c r="G647" s="342">
        <v>3976.9619500000003</v>
      </c>
      <c r="H647" s="342">
        <v>5962.0999099999999</v>
      </c>
      <c r="I647" s="342">
        <v>41922.538180000003</v>
      </c>
      <c r="J647" s="342">
        <v>48171.271030000004</v>
      </c>
      <c r="K647" s="342">
        <v>90093.809209999992</v>
      </c>
      <c r="L647" s="342">
        <v>38039.59231</v>
      </c>
      <c r="M647" s="342">
        <v>51007.385900000001</v>
      </c>
      <c r="N647" s="342">
        <v>89046.978209999987</v>
      </c>
      <c r="O647" s="342">
        <v>185102.88733000003</v>
      </c>
      <c r="P647" s="342">
        <v>29475.074670000002</v>
      </c>
      <c r="Q647" s="342">
        <v>3101.4404800000002</v>
      </c>
      <c r="R647" s="343">
        <v>32576.515149999999</v>
      </c>
    </row>
    <row r="648" spans="1:18" s="313" customFormat="1">
      <c r="A648" s="339"/>
      <c r="B648" s="339"/>
      <c r="C648" s="339"/>
      <c r="D648" s="339"/>
      <c r="E648" s="340">
        <v>382</v>
      </c>
      <c r="F648" s="341">
        <v>1.27352</v>
      </c>
      <c r="G648" s="342">
        <v>42.966740000000001</v>
      </c>
      <c r="H648" s="342">
        <v>44.240259999999999</v>
      </c>
      <c r="I648" s="342">
        <v>7495.9636900000005</v>
      </c>
      <c r="J648" s="342">
        <v>9292.2039600000007</v>
      </c>
      <c r="K648" s="342">
        <v>16788.167649999999</v>
      </c>
      <c r="L648" s="342">
        <v>2305.83493</v>
      </c>
      <c r="M648" s="342">
        <v>7542.5211100000006</v>
      </c>
      <c r="N648" s="342">
        <v>9848.3560399999988</v>
      </c>
      <c r="O648" s="342">
        <v>26680.76395</v>
      </c>
      <c r="P648" s="342">
        <v>6121.40877</v>
      </c>
      <c r="Q648" s="342">
        <v>641.26744999999994</v>
      </c>
      <c r="R648" s="343">
        <v>6762.6762199999994</v>
      </c>
    </row>
    <row r="649" spans="1:18" s="313" customFormat="1">
      <c r="A649" s="339"/>
      <c r="B649" s="339"/>
      <c r="C649" s="339"/>
      <c r="D649" s="339"/>
      <c r="E649" s="340">
        <v>469</v>
      </c>
      <c r="F649" s="341">
        <v>329.88003000000003</v>
      </c>
      <c r="G649" s="342">
        <v>2259.8706400000001</v>
      </c>
      <c r="H649" s="342">
        <v>2589.7506699999999</v>
      </c>
      <c r="I649" s="342">
        <v>7143.2126699999999</v>
      </c>
      <c r="J649" s="342">
        <v>18483.385620000001</v>
      </c>
      <c r="K649" s="342">
        <v>25626.598289999998</v>
      </c>
      <c r="L649" s="342">
        <v>4854.4309299999995</v>
      </c>
      <c r="M649" s="342">
        <v>2780.3288700000003</v>
      </c>
      <c r="N649" s="342">
        <v>7634.7597999999998</v>
      </c>
      <c r="O649" s="342">
        <v>35851.108759999996</v>
      </c>
      <c r="P649" s="342">
        <v>7726.0604699999994</v>
      </c>
      <c r="Q649" s="342">
        <v>1363.4893400000001</v>
      </c>
      <c r="R649" s="343">
        <v>9089.5498100000004</v>
      </c>
    </row>
    <row r="650" spans="1:18" s="313" customFormat="1">
      <c r="A650" s="339"/>
      <c r="B650" s="339"/>
      <c r="C650" s="339"/>
      <c r="D650" s="339"/>
      <c r="E650" s="340">
        <v>360</v>
      </c>
      <c r="F650" s="341">
        <v>4079.21758</v>
      </c>
      <c r="G650" s="342">
        <v>1364.2817399999999</v>
      </c>
      <c r="H650" s="342">
        <v>5443.4993199999999</v>
      </c>
      <c r="I650" s="342">
        <v>53744.827590000001</v>
      </c>
      <c r="J650" s="342">
        <v>44559.154340000001</v>
      </c>
      <c r="K650" s="342">
        <v>98303.981930000009</v>
      </c>
      <c r="L650" s="342">
        <v>55383.517180000003</v>
      </c>
      <c r="M650" s="342">
        <v>33055.590349999999</v>
      </c>
      <c r="N650" s="342">
        <v>88439.107530000008</v>
      </c>
      <c r="O650" s="342">
        <v>192186.58877999999</v>
      </c>
      <c r="P650" s="342">
        <v>73637.254939999999</v>
      </c>
      <c r="Q650" s="342">
        <v>16492.70246</v>
      </c>
      <c r="R650" s="343">
        <v>90129.957399999999</v>
      </c>
    </row>
    <row r="651" spans="1:18" s="313" customFormat="1">
      <c r="A651" s="339"/>
      <c r="B651" s="339"/>
      <c r="C651" s="339"/>
      <c r="D651" s="334" t="s">
        <v>66</v>
      </c>
      <c r="E651" s="335">
        <v>301</v>
      </c>
      <c r="F651" s="336">
        <v>6558.7540499999996</v>
      </c>
      <c r="G651" s="337">
        <v>605.1868199999999</v>
      </c>
      <c r="H651" s="337">
        <v>7163.9408700000004</v>
      </c>
      <c r="I651" s="337">
        <v>44150.461479999998</v>
      </c>
      <c r="J651" s="337">
        <v>27237.541390000002</v>
      </c>
      <c r="K651" s="337">
        <v>71388.002870000011</v>
      </c>
      <c r="L651" s="337">
        <v>42693.231020000007</v>
      </c>
      <c r="M651" s="337">
        <v>14394.488519999999</v>
      </c>
      <c r="N651" s="337">
        <v>57087.719539999998</v>
      </c>
      <c r="O651" s="337">
        <v>135639.66328000001</v>
      </c>
      <c r="P651" s="337">
        <v>108421.37188999999</v>
      </c>
      <c r="Q651" s="337">
        <v>1138.3244099999999</v>
      </c>
      <c r="R651" s="338">
        <v>109559.6963</v>
      </c>
    </row>
    <row r="652" spans="1:18" s="313" customFormat="1">
      <c r="A652" s="339"/>
      <c r="B652" s="339"/>
      <c r="C652" s="339"/>
      <c r="D652" s="339"/>
      <c r="E652" s="340">
        <v>362</v>
      </c>
      <c r="F652" s="341">
        <v>3357.0769500000001</v>
      </c>
      <c r="G652" s="342">
        <v>766.18514000000005</v>
      </c>
      <c r="H652" s="342">
        <v>4123.2620900000002</v>
      </c>
      <c r="I652" s="342">
        <v>33816.879990000001</v>
      </c>
      <c r="J652" s="342">
        <v>22701.515579999999</v>
      </c>
      <c r="K652" s="342">
        <v>56518.395570000001</v>
      </c>
      <c r="L652" s="342">
        <v>37827.763619999998</v>
      </c>
      <c r="M652" s="342">
        <v>14724.265100000001</v>
      </c>
      <c r="N652" s="342">
        <v>52552.028720000002</v>
      </c>
      <c r="O652" s="342">
        <v>113193.68638</v>
      </c>
      <c r="P652" s="342">
        <v>35322.287969999998</v>
      </c>
      <c r="Q652" s="342">
        <v>479.25845000000004</v>
      </c>
      <c r="R652" s="343">
        <v>35801.546419999999</v>
      </c>
    </row>
    <row r="653" spans="1:18" s="313" customFormat="1">
      <c r="A653" s="339"/>
      <c r="B653" s="339"/>
      <c r="C653" s="339"/>
      <c r="D653" s="339"/>
      <c r="E653" s="340">
        <v>519</v>
      </c>
      <c r="F653" s="341">
        <v>2517.0979400000001</v>
      </c>
      <c r="G653" s="342">
        <v>589.10743000000002</v>
      </c>
      <c r="H653" s="342">
        <v>3106.2053700000001</v>
      </c>
      <c r="I653" s="342">
        <v>27566.486059999999</v>
      </c>
      <c r="J653" s="342">
        <v>10101.198849999999</v>
      </c>
      <c r="K653" s="342">
        <v>37667.684909999996</v>
      </c>
      <c r="L653" s="342">
        <v>35890.583810000004</v>
      </c>
      <c r="M653" s="342">
        <v>7408.6098000000002</v>
      </c>
      <c r="N653" s="342">
        <v>43299.193610000002</v>
      </c>
      <c r="O653" s="342">
        <v>84073.083889999994</v>
      </c>
      <c r="P653" s="342">
        <v>16289.72136</v>
      </c>
      <c r="Q653" s="342">
        <v>790.61950000000002</v>
      </c>
      <c r="R653" s="343">
        <v>17080.34086</v>
      </c>
    </row>
    <row r="654" spans="1:18" s="313" customFormat="1">
      <c r="A654" s="339"/>
      <c r="B654" s="339"/>
      <c r="C654" s="339"/>
      <c r="D654" s="334" t="s">
        <v>86</v>
      </c>
      <c r="E654" s="335">
        <v>350</v>
      </c>
      <c r="F654" s="336">
        <v>741.26675999999998</v>
      </c>
      <c r="G654" s="337">
        <v>0</v>
      </c>
      <c r="H654" s="337">
        <v>741.26675999999998</v>
      </c>
      <c r="I654" s="337">
        <v>24467.929090000001</v>
      </c>
      <c r="J654" s="337">
        <v>13887.40835</v>
      </c>
      <c r="K654" s="337">
        <v>38355.337439999996</v>
      </c>
      <c r="L654" s="337">
        <v>19840.996600000002</v>
      </c>
      <c r="M654" s="337">
        <v>5998.7519299999994</v>
      </c>
      <c r="N654" s="337">
        <v>25839.748530000001</v>
      </c>
      <c r="O654" s="337">
        <v>64936.352729999999</v>
      </c>
      <c r="P654" s="337">
        <v>17418.769199999999</v>
      </c>
      <c r="Q654" s="337">
        <v>562.43419999999992</v>
      </c>
      <c r="R654" s="338">
        <v>17981.203399999999</v>
      </c>
    </row>
    <row r="655" spans="1:18" s="313" customFormat="1">
      <c r="A655" s="339"/>
      <c r="B655" s="339"/>
      <c r="C655" s="339"/>
      <c r="D655" s="339"/>
      <c r="E655" s="340">
        <v>357</v>
      </c>
      <c r="F655" s="341">
        <v>4814.1576999999997</v>
      </c>
      <c r="G655" s="342">
        <v>150.80934999999999</v>
      </c>
      <c r="H655" s="342">
        <v>4964.9670500000002</v>
      </c>
      <c r="I655" s="342">
        <v>27581.294699999999</v>
      </c>
      <c r="J655" s="342">
        <v>14453.848</v>
      </c>
      <c r="K655" s="342">
        <v>42035.142700000004</v>
      </c>
      <c r="L655" s="342">
        <v>27858.765789999998</v>
      </c>
      <c r="M655" s="342">
        <v>8486.0234499999988</v>
      </c>
      <c r="N655" s="342">
        <v>36344.789240000006</v>
      </c>
      <c r="O655" s="342">
        <v>83344.898990000002</v>
      </c>
      <c r="P655" s="342">
        <v>87358.94206999999</v>
      </c>
      <c r="Q655" s="342">
        <v>4762.0177400000002</v>
      </c>
      <c r="R655" s="343">
        <v>92120.95981</v>
      </c>
    </row>
    <row r="656" spans="1:18" s="313" customFormat="1">
      <c r="A656" s="339"/>
      <c r="B656" s="339"/>
      <c r="C656" s="339"/>
      <c r="D656" s="339"/>
      <c r="E656" s="340">
        <v>568</v>
      </c>
      <c r="F656" s="341">
        <v>1624.3698300000001</v>
      </c>
      <c r="G656" s="342">
        <v>153.76227</v>
      </c>
      <c r="H656" s="342">
        <v>1778.1321</v>
      </c>
      <c r="I656" s="342">
        <v>31820.171420000002</v>
      </c>
      <c r="J656" s="342">
        <v>20702.49222</v>
      </c>
      <c r="K656" s="342">
        <v>52522.663639999999</v>
      </c>
      <c r="L656" s="342">
        <v>41456.826540000002</v>
      </c>
      <c r="M656" s="342">
        <v>13230.526019999999</v>
      </c>
      <c r="N656" s="342">
        <v>54687.352559999999</v>
      </c>
      <c r="O656" s="342">
        <v>108988.1483</v>
      </c>
      <c r="P656" s="342">
        <v>47355.578520000003</v>
      </c>
      <c r="Q656" s="342">
        <v>550.87106000000006</v>
      </c>
      <c r="R656" s="343">
        <v>47906.44958</v>
      </c>
    </row>
    <row r="657" spans="1:18" s="313" customFormat="1">
      <c r="A657" s="339"/>
      <c r="B657" s="339"/>
      <c r="C657" s="339"/>
      <c r="D657" s="334" t="s">
        <v>274</v>
      </c>
      <c r="E657" s="335">
        <v>168</v>
      </c>
      <c r="F657" s="336">
        <v>2767.9324700000002</v>
      </c>
      <c r="G657" s="337">
        <v>1302.66704</v>
      </c>
      <c r="H657" s="337">
        <v>4070.5995099999996</v>
      </c>
      <c r="I657" s="337">
        <v>32349.234690000001</v>
      </c>
      <c r="J657" s="337">
        <v>17643.884679999999</v>
      </c>
      <c r="K657" s="337">
        <v>49993.11937</v>
      </c>
      <c r="L657" s="337">
        <v>42943.772770000003</v>
      </c>
      <c r="M657" s="337">
        <v>11890.39457</v>
      </c>
      <c r="N657" s="337">
        <v>54834.16734</v>
      </c>
      <c r="O657" s="337">
        <v>108897.88622</v>
      </c>
      <c r="P657" s="337">
        <v>20501.46614</v>
      </c>
      <c r="Q657" s="337">
        <v>1155.8008</v>
      </c>
      <c r="R657" s="338">
        <v>21657.266940000001</v>
      </c>
    </row>
    <row r="658" spans="1:18" s="313" customFormat="1">
      <c r="A658" s="339"/>
      <c r="B658" s="339"/>
      <c r="C658" s="339"/>
      <c r="D658" s="339"/>
      <c r="E658" s="340">
        <v>411</v>
      </c>
      <c r="F658" s="341">
        <v>2126.7037700000001</v>
      </c>
      <c r="G658" s="342">
        <v>4440.4627799999998</v>
      </c>
      <c r="H658" s="342">
        <v>6567.1665499999999</v>
      </c>
      <c r="I658" s="342">
        <v>40797.977630000001</v>
      </c>
      <c r="J658" s="342">
        <v>23699.455890000001</v>
      </c>
      <c r="K658" s="342">
        <v>64497.433520000006</v>
      </c>
      <c r="L658" s="342">
        <v>39802.606310000003</v>
      </c>
      <c r="M658" s="342">
        <v>16082.692929999999</v>
      </c>
      <c r="N658" s="342">
        <v>55885.29924</v>
      </c>
      <c r="O658" s="342">
        <v>126949.89931000001</v>
      </c>
      <c r="P658" s="342">
        <v>32256.658359999998</v>
      </c>
      <c r="Q658" s="342">
        <v>1103.2692099999999</v>
      </c>
      <c r="R658" s="343">
        <v>33359.92757</v>
      </c>
    </row>
    <row r="659" spans="1:18" s="313" customFormat="1">
      <c r="A659" s="339"/>
      <c r="B659" s="339"/>
      <c r="C659" s="339"/>
      <c r="D659" s="339"/>
      <c r="E659" s="340">
        <v>346</v>
      </c>
      <c r="F659" s="341">
        <v>3767.2103199999997</v>
      </c>
      <c r="G659" s="342">
        <v>1102.9829299999999</v>
      </c>
      <c r="H659" s="342">
        <v>4870.1932500000003</v>
      </c>
      <c r="I659" s="342">
        <v>31895.133519999999</v>
      </c>
      <c r="J659" s="342">
        <v>18867.703320000001</v>
      </c>
      <c r="K659" s="342">
        <v>50762.836840000004</v>
      </c>
      <c r="L659" s="342">
        <v>33103.351269999999</v>
      </c>
      <c r="M659" s="342">
        <v>12399.734619999999</v>
      </c>
      <c r="N659" s="342">
        <v>45503.085890000002</v>
      </c>
      <c r="O659" s="342">
        <v>101136.11598</v>
      </c>
      <c r="P659" s="342">
        <v>19159.328120000002</v>
      </c>
      <c r="Q659" s="342">
        <v>598.03661999999997</v>
      </c>
      <c r="R659" s="343">
        <v>19757.364739999997</v>
      </c>
    </row>
    <row r="660" spans="1:18" s="313" customFormat="1">
      <c r="A660" s="339"/>
      <c r="B660" s="339"/>
      <c r="C660" s="339"/>
      <c r="D660" s="334" t="s">
        <v>70</v>
      </c>
      <c r="E660" s="335">
        <v>157</v>
      </c>
      <c r="F660" s="336">
        <v>22564.17654</v>
      </c>
      <c r="G660" s="337">
        <v>5579.35862</v>
      </c>
      <c r="H660" s="337">
        <v>28143.535159999999</v>
      </c>
      <c r="I660" s="337">
        <v>47602.428630000002</v>
      </c>
      <c r="J660" s="337">
        <v>43694.473689999999</v>
      </c>
      <c r="K660" s="337">
        <v>91296.902319999994</v>
      </c>
      <c r="L660" s="337">
        <v>45273.84575</v>
      </c>
      <c r="M660" s="337">
        <v>33337.186249999999</v>
      </c>
      <c r="N660" s="337">
        <v>78611.032000000007</v>
      </c>
      <c r="O660" s="337">
        <v>198051.46948</v>
      </c>
      <c r="P660" s="337">
        <v>53414.00735</v>
      </c>
      <c r="Q660" s="337">
        <v>5046.6337599999997</v>
      </c>
      <c r="R660" s="338">
        <v>58460.641109999997</v>
      </c>
    </row>
    <row r="661" spans="1:18" s="313" customFormat="1">
      <c r="A661" s="339"/>
      <c r="B661" s="339"/>
      <c r="C661" s="339"/>
      <c r="D661" s="339"/>
      <c r="E661" s="340">
        <v>329</v>
      </c>
      <c r="F661" s="341">
        <v>2560.55717</v>
      </c>
      <c r="G661" s="342">
        <v>3113.6909999999998</v>
      </c>
      <c r="H661" s="342">
        <v>5674.2481699999998</v>
      </c>
      <c r="I661" s="342">
        <v>65155.402270000006</v>
      </c>
      <c r="J661" s="342">
        <v>52971.559909999996</v>
      </c>
      <c r="K661" s="342">
        <v>118126.96218</v>
      </c>
      <c r="L661" s="342">
        <v>91442.611620000011</v>
      </c>
      <c r="M661" s="342">
        <v>54926.363619999996</v>
      </c>
      <c r="N661" s="342">
        <v>146368.97524</v>
      </c>
      <c r="O661" s="342">
        <v>270170.18558999995</v>
      </c>
      <c r="P661" s="342">
        <v>82886.738079999996</v>
      </c>
      <c r="Q661" s="342">
        <v>18497.753860000001</v>
      </c>
      <c r="R661" s="343">
        <v>101384.49193999999</v>
      </c>
    </row>
    <row r="662" spans="1:18" s="313" customFormat="1">
      <c r="A662" s="339"/>
      <c r="B662" s="339"/>
      <c r="C662" s="339"/>
      <c r="D662" s="334" t="s">
        <v>85</v>
      </c>
      <c r="E662" s="335">
        <v>124</v>
      </c>
      <c r="F662" s="336">
        <v>29613.959179999998</v>
      </c>
      <c r="G662" s="337">
        <v>3528.7032100000001</v>
      </c>
      <c r="H662" s="337">
        <v>33142.662389999998</v>
      </c>
      <c r="I662" s="337">
        <v>66990.842980000001</v>
      </c>
      <c r="J662" s="337">
        <v>27552.577570000001</v>
      </c>
      <c r="K662" s="337">
        <v>94543.420549999995</v>
      </c>
      <c r="L662" s="337">
        <v>66723.379730000001</v>
      </c>
      <c r="M662" s="337">
        <v>31868.5972</v>
      </c>
      <c r="N662" s="337">
        <v>98591.976930000004</v>
      </c>
      <c r="O662" s="337">
        <v>226278.05987</v>
      </c>
      <c r="P662" s="337">
        <v>152257.66342</v>
      </c>
      <c r="Q662" s="337">
        <v>5903.1683899999998</v>
      </c>
      <c r="R662" s="338">
        <v>158160.83181</v>
      </c>
    </row>
    <row r="663" spans="1:18" s="313" customFormat="1">
      <c r="A663" s="339"/>
      <c r="B663" s="339"/>
      <c r="C663" s="339"/>
      <c r="D663" s="334" t="s">
        <v>71</v>
      </c>
      <c r="E663" s="335">
        <v>160</v>
      </c>
      <c r="F663" s="336">
        <v>50294.344440000001</v>
      </c>
      <c r="G663" s="337">
        <v>36171.148289999997</v>
      </c>
      <c r="H663" s="337">
        <v>86465.492729999998</v>
      </c>
      <c r="I663" s="337">
        <v>104979.53491</v>
      </c>
      <c r="J663" s="337">
        <v>111671.39301</v>
      </c>
      <c r="K663" s="337">
        <v>216650.92791999999</v>
      </c>
      <c r="L663" s="337">
        <v>100040.05364</v>
      </c>
      <c r="M663" s="337">
        <v>99141.166530000002</v>
      </c>
      <c r="N663" s="337">
        <v>199181.22016999999</v>
      </c>
      <c r="O663" s="337">
        <v>502297.64081999997</v>
      </c>
      <c r="P663" s="337">
        <v>77492.237150000001</v>
      </c>
      <c r="Q663" s="337">
        <v>100945.83465</v>
      </c>
      <c r="R663" s="338">
        <v>178438.07180000001</v>
      </c>
    </row>
    <row r="664" spans="1:18" s="313" customFormat="1">
      <c r="A664" s="339"/>
      <c r="B664" s="339"/>
      <c r="C664" s="339"/>
      <c r="D664" s="339"/>
      <c r="E664" s="340">
        <v>161</v>
      </c>
      <c r="F664" s="341">
        <v>5029.8483799999995</v>
      </c>
      <c r="G664" s="342">
        <v>6589.5998</v>
      </c>
      <c r="H664" s="342">
        <v>11619.448179999999</v>
      </c>
      <c r="I664" s="342">
        <v>40672.778229999996</v>
      </c>
      <c r="J664" s="342">
        <v>70944.75334000001</v>
      </c>
      <c r="K664" s="342">
        <v>111617.53156999999</v>
      </c>
      <c r="L664" s="342">
        <v>47910.747619999995</v>
      </c>
      <c r="M664" s="342">
        <v>58482.910739999999</v>
      </c>
      <c r="N664" s="342">
        <v>106393.65836</v>
      </c>
      <c r="O664" s="342">
        <v>229630.63811</v>
      </c>
      <c r="P664" s="342">
        <v>80433.627379999991</v>
      </c>
      <c r="Q664" s="342">
        <v>8462.5066500000012</v>
      </c>
      <c r="R664" s="343">
        <v>88896.134030000001</v>
      </c>
    </row>
    <row r="665" spans="1:18" s="313" customFormat="1">
      <c r="A665" s="339"/>
      <c r="B665" s="339"/>
      <c r="C665" s="339"/>
      <c r="D665" s="339"/>
      <c r="E665" s="340">
        <v>243</v>
      </c>
      <c r="F665" s="341">
        <v>398.01640000000003</v>
      </c>
      <c r="G665" s="342">
        <v>2128.6507499999998</v>
      </c>
      <c r="H665" s="342">
        <v>2526.6671499999998</v>
      </c>
      <c r="I665" s="342">
        <v>54795.684009999997</v>
      </c>
      <c r="J665" s="342">
        <v>64292.395320000003</v>
      </c>
      <c r="K665" s="342">
        <v>119088.07932999999</v>
      </c>
      <c r="L665" s="342">
        <v>52555.880509999995</v>
      </c>
      <c r="M665" s="342">
        <v>50073.214100000005</v>
      </c>
      <c r="N665" s="342">
        <v>102629.09461</v>
      </c>
      <c r="O665" s="342">
        <v>224243.84109</v>
      </c>
      <c r="P665" s="342">
        <v>118741.96103000001</v>
      </c>
      <c r="Q665" s="342">
        <v>2676.2499800000001</v>
      </c>
      <c r="R665" s="343">
        <v>121418.21101</v>
      </c>
    </row>
    <row r="666" spans="1:18" s="313" customFormat="1">
      <c r="A666" s="339"/>
      <c r="B666" s="339"/>
      <c r="C666" s="339"/>
      <c r="D666" s="339"/>
      <c r="E666" s="340">
        <v>254</v>
      </c>
      <c r="F666" s="341">
        <v>9320.7697499999995</v>
      </c>
      <c r="G666" s="342">
        <v>6131.2363499999992</v>
      </c>
      <c r="H666" s="342">
        <v>15452.006100000001</v>
      </c>
      <c r="I666" s="342">
        <v>71670.136159999995</v>
      </c>
      <c r="J666" s="342">
        <v>67594.811709999994</v>
      </c>
      <c r="K666" s="342">
        <v>139264.94787</v>
      </c>
      <c r="L666" s="342">
        <v>77880.802079999994</v>
      </c>
      <c r="M666" s="342">
        <v>58357.639430000003</v>
      </c>
      <c r="N666" s="342">
        <v>136238.44151</v>
      </c>
      <c r="O666" s="342">
        <v>290955.39548000001</v>
      </c>
      <c r="P666" s="342">
        <v>64818.627460000003</v>
      </c>
      <c r="Q666" s="342">
        <v>5874.8275999999996</v>
      </c>
      <c r="R666" s="343">
        <v>70693.455060000008</v>
      </c>
    </row>
    <row r="667" spans="1:18" s="313" customFormat="1">
      <c r="A667" s="339"/>
      <c r="B667" s="339"/>
      <c r="C667" s="339"/>
      <c r="D667" s="339"/>
      <c r="E667" s="340">
        <v>338</v>
      </c>
      <c r="F667" s="341">
        <v>11.020010000000001</v>
      </c>
      <c r="G667" s="342">
        <v>6.5399200000000004</v>
      </c>
      <c r="H667" s="342">
        <v>17.559930000000001</v>
      </c>
      <c r="I667" s="342">
        <v>12473.255369999999</v>
      </c>
      <c r="J667" s="342">
        <v>16297.1206</v>
      </c>
      <c r="K667" s="342">
        <v>28770.375969999997</v>
      </c>
      <c r="L667" s="342">
        <v>5146.0237100000004</v>
      </c>
      <c r="M667" s="342">
        <v>3404.0006400000002</v>
      </c>
      <c r="N667" s="342">
        <v>8550.0243499999997</v>
      </c>
      <c r="O667" s="342">
        <v>37337.960249999996</v>
      </c>
      <c r="P667" s="342">
        <v>5775.8066799999997</v>
      </c>
      <c r="Q667" s="342">
        <v>756.14370999999994</v>
      </c>
      <c r="R667" s="343">
        <v>6531.95039</v>
      </c>
    </row>
    <row r="668" spans="1:18" s="313" customFormat="1">
      <c r="A668" s="339"/>
      <c r="B668" s="339"/>
      <c r="C668" s="339"/>
      <c r="D668" s="339"/>
      <c r="E668" s="340">
        <v>381</v>
      </c>
      <c r="F668" s="341">
        <v>1998.1193700000001</v>
      </c>
      <c r="G668" s="342">
        <v>2380.9778300000003</v>
      </c>
      <c r="H668" s="342">
        <v>4379.0972000000002</v>
      </c>
      <c r="I668" s="342">
        <v>19873.35915</v>
      </c>
      <c r="J668" s="342">
        <v>13803.432789999999</v>
      </c>
      <c r="K668" s="342">
        <v>33676.791939999996</v>
      </c>
      <c r="L668" s="342">
        <v>7896.2136200000004</v>
      </c>
      <c r="M668" s="342">
        <v>13054.42921</v>
      </c>
      <c r="N668" s="342">
        <v>20950.642829999997</v>
      </c>
      <c r="O668" s="342">
        <v>59006.531969999996</v>
      </c>
      <c r="P668" s="342">
        <v>11245.95125</v>
      </c>
      <c r="Q668" s="342">
        <v>1952.9642099999999</v>
      </c>
      <c r="R668" s="343">
        <v>13198.91546</v>
      </c>
    </row>
    <row r="669" spans="1:18" s="313" customFormat="1">
      <c r="A669" s="339"/>
      <c r="B669" s="339"/>
      <c r="C669" s="339"/>
      <c r="D669" s="339"/>
      <c r="E669" s="340">
        <v>308</v>
      </c>
      <c r="F669" s="341">
        <v>7268.64653</v>
      </c>
      <c r="G669" s="342">
        <v>10909.24216</v>
      </c>
      <c r="H669" s="342">
        <v>18177.88869</v>
      </c>
      <c r="I669" s="342">
        <v>31287.851989999999</v>
      </c>
      <c r="J669" s="342">
        <v>33028.202570000001</v>
      </c>
      <c r="K669" s="342">
        <v>64316.054560000004</v>
      </c>
      <c r="L669" s="342">
        <v>22429.991579999998</v>
      </c>
      <c r="M669" s="342">
        <v>15658.645329999999</v>
      </c>
      <c r="N669" s="342">
        <v>38088.636909999994</v>
      </c>
      <c r="O669" s="342">
        <v>120582.58016</v>
      </c>
      <c r="P669" s="342">
        <v>16972.308010000001</v>
      </c>
      <c r="Q669" s="342">
        <v>2180.4600099999998</v>
      </c>
      <c r="R669" s="343">
        <v>19152.76802</v>
      </c>
    </row>
    <row r="670" spans="1:18" s="313" customFormat="1">
      <c r="A670" s="339"/>
      <c r="B670" s="339"/>
      <c r="C670" s="339"/>
      <c r="D670" s="339"/>
      <c r="E670" s="340">
        <v>312</v>
      </c>
      <c r="F670" s="341">
        <v>3.7071799999999997</v>
      </c>
      <c r="G670" s="342">
        <v>2.078E-2</v>
      </c>
      <c r="H670" s="342">
        <v>3.7279599999999999</v>
      </c>
      <c r="I670" s="342">
        <v>17767.974010000002</v>
      </c>
      <c r="J670" s="342">
        <v>12269.43181</v>
      </c>
      <c r="K670" s="342">
        <v>30037.40582</v>
      </c>
      <c r="L670" s="342">
        <v>12903.213519999999</v>
      </c>
      <c r="M670" s="342">
        <v>5690.0433600000006</v>
      </c>
      <c r="N670" s="342">
        <v>18593.256879999997</v>
      </c>
      <c r="O670" s="342">
        <v>48634.390659999997</v>
      </c>
      <c r="P670" s="342">
        <v>11546.53573</v>
      </c>
      <c r="Q670" s="342">
        <v>831.31772999999998</v>
      </c>
      <c r="R670" s="343">
        <v>12377.85346</v>
      </c>
    </row>
    <row r="671" spans="1:18" s="313" customFormat="1">
      <c r="A671" s="339"/>
      <c r="B671" s="339"/>
      <c r="C671" s="339"/>
      <c r="D671" s="334" t="s">
        <v>88</v>
      </c>
      <c r="E671" s="335">
        <v>435</v>
      </c>
      <c r="F671" s="336">
        <v>2204.5096200000003</v>
      </c>
      <c r="G671" s="337">
        <v>443.60146999999995</v>
      </c>
      <c r="H671" s="337">
        <v>2648.1110899999999</v>
      </c>
      <c r="I671" s="337">
        <v>46277.136810000004</v>
      </c>
      <c r="J671" s="337">
        <v>15133.683199999999</v>
      </c>
      <c r="K671" s="337">
        <v>61410.820009999996</v>
      </c>
      <c r="L671" s="337">
        <v>37468.770729999997</v>
      </c>
      <c r="M671" s="337">
        <v>9222.4402699999991</v>
      </c>
      <c r="N671" s="337">
        <v>46691.211000000003</v>
      </c>
      <c r="O671" s="337">
        <v>110750.1421</v>
      </c>
      <c r="P671" s="337">
        <v>24090.868850000003</v>
      </c>
      <c r="Q671" s="337">
        <v>1384.9383799999998</v>
      </c>
      <c r="R671" s="338">
        <v>25475.807230000002</v>
      </c>
    </row>
    <row r="672" spans="1:18" s="313" customFormat="1">
      <c r="A672" s="339"/>
      <c r="B672" s="339"/>
      <c r="C672" s="339"/>
      <c r="D672" s="334" t="s">
        <v>275</v>
      </c>
      <c r="E672" s="335">
        <v>573</v>
      </c>
      <c r="F672" s="336">
        <v>0</v>
      </c>
      <c r="G672" s="337">
        <v>0</v>
      </c>
      <c r="H672" s="337">
        <v>0</v>
      </c>
      <c r="I672" s="337">
        <v>0</v>
      </c>
      <c r="J672" s="337">
        <v>0</v>
      </c>
      <c r="K672" s="337">
        <v>0</v>
      </c>
      <c r="L672" s="337">
        <v>0</v>
      </c>
      <c r="M672" s="337">
        <v>0</v>
      </c>
      <c r="N672" s="337">
        <v>0</v>
      </c>
      <c r="O672" s="337">
        <v>0</v>
      </c>
      <c r="P672" s="337">
        <v>142.44229000000001</v>
      </c>
      <c r="Q672" s="337">
        <v>2.9309499999999997</v>
      </c>
      <c r="R672" s="338">
        <v>145.37323999999998</v>
      </c>
    </row>
    <row r="673" spans="1:18" s="313" customFormat="1">
      <c r="A673" s="339"/>
      <c r="B673" s="339"/>
      <c r="C673" s="339"/>
      <c r="D673" s="334" t="s">
        <v>79</v>
      </c>
      <c r="E673" s="335">
        <v>285</v>
      </c>
      <c r="F673" s="336">
        <v>3526.8046199999999</v>
      </c>
      <c r="G673" s="337">
        <v>1576.4520400000001</v>
      </c>
      <c r="H673" s="337">
        <v>5103.25666</v>
      </c>
      <c r="I673" s="337">
        <v>63928.147440000001</v>
      </c>
      <c r="J673" s="337">
        <v>37276.800240000004</v>
      </c>
      <c r="K673" s="337">
        <v>101204.94768000001</v>
      </c>
      <c r="L673" s="337">
        <v>75593.43247</v>
      </c>
      <c r="M673" s="337">
        <v>28816.586859999999</v>
      </c>
      <c r="N673" s="337">
        <v>104410.01933</v>
      </c>
      <c r="O673" s="337">
        <v>210718.22366999998</v>
      </c>
      <c r="P673" s="337">
        <v>37117.369030000002</v>
      </c>
      <c r="Q673" s="337">
        <v>3518.5327599999996</v>
      </c>
      <c r="R673" s="338">
        <v>40635.901789999996</v>
      </c>
    </row>
    <row r="674" spans="1:18" s="313" customFormat="1">
      <c r="A674" s="339"/>
      <c r="B674" s="339"/>
      <c r="C674" s="339"/>
      <c r="D674" s="339"/>
      <c r="E674" s="340">
        <v>505</v>
      </c>
      <c r="F674" s="341">
        <v>4921.5447199999999</v>
      </c>
      <c r="G674" s="342">
        <v>1089.8943100000001</v>
      </c>
      <c r="H674" s="342">
        <v>6011.4390300000005</v>
      </c>
      <c r="I674" s="342">
        <v>52164.156659999993</v>
      </c>
      <c r="J674" s="342">
        <v>31681.295309999998</v>
      </c>
      <c r="K674" s="342">
        <v>83845.451969999995</v>
      </c>
      <c r="L674" s="342">
        <v>65707.890249999997</v>
      </c>
      <c r="M674" s="342">
        <v>26667.692620000002</v>
      </c>
      <c r="N674" s="342">
        <v>92375.582869999998</v>
      </c>
      <c r="O674" s="342">
        <v>182232.47387000002</v>
      </c>
      <c r="P674" s="342">
        <v>45391.140549999996</v>
      </c>
      <c r="Q674" s="342">
        <v>3507.6537000000003</v>
      </c>
      <c r="R674" s="343">
        <v>48898.794249999999</v>
      </c>
    </row>
    <row r="675" spans="1:18" s="313" customFormat="1">
      <c r="A675" s="339"/>
      <c r="B675" s="339"/>
      <c r="C675" s="339"/>
      <c r="D675" s="339"/>
      <c r="E675" s="340">
        <v>423</v>
      </c>
      <c r="F675" s="341">
        <v>500.92104</v>
      </c>
      <c r="G675" s="342">
        <v>1346.0286799999999</v>
      </c>
      <c r="H675" s="342">
        <v>1846.9497200000001</v>
      </c>
      <c r="I675" s="342">
        <v>16181.987640000001</v>
      </c>
      <c r="J675" s="342">
        <v>8755.1226800000004</v>
      </c>
      <c r="K675" s="342">
        <v>24937.11032</v>
      </c>
      <c r="L675" s="342">
        <v>4708.2815899999996</v>
      </c>
      <c r="M675" s="342">
        <v>781.91926000000001</v>
      </c>
      <c r="N675" s="342">
        <v>5490.2008499999993</v>
      </c>
      <c r="O675" s="342">
        <v>32274.260890000001</v>
      </c>
      <c r="P675" s="342">
        <v>5518.7622499999998</v>
      </c>
      <c r="Q675" s="342">
        <v>749.97145</v>
      </c>
      <c r="R675" s="343">
        <v>6268.7336999999998</v>
      </c>
    </row>
    <row r="676" spans="1:18" s="313" customFormat="1">
      <c r="A676" s="339"/>
      <c r="B676" s="339"/>
      <c r="C676" s="339"/>
      <c r="D676" s="334" t="s">
        <v>55</v>
      </c>
      <c r="E676" s="335">
        <v>444</v>
      </c>
      <c r="F676" s="336">
        <v>1785.0723500000001</v>
      </c>
      <c r="G676" s="337">
        <v>2237.5668500000002</v>
      </c>
      <c r="H676" s="337">
        <v>4022.6392000000001</v>
      </c>
      <c r="I676" s="337">
        <v>18345.8891</v>
      </c>
      <c r="J676" s="337">
        <v>8561.4286799999991</v>
      </c>
      <c r="K676" s="337">
        <v>26907.317780000001</v>
      </c>
      <c r="L676" s="337">
        <v>13710.5962</v>
      </c>
      <c r="M676" s="337">
        <v>3203.6471200000001</v>
      </c>
      <c r="N676" s="337">
        <v>16914.243320000001</v>
      </c>
      <c r="O676" s="337">
        <v>47844.200299999997</v>
      </c>
      <c r="P676" s="337">
        <v>10441.34656</v>
      </c>
      <c r="Q676" s="337">
        <v>724.46343000000002</v>
      </c>
      <c r="R676" s="338">
        <v>11165.80999</v>
      </c>
    </row>
    <row r="677" spans="1:18" s="313" customFormat="1">
      <c r="A677" s="339"/>
      <c r="B677" s="339"/>
      <c r="C677" s="339"/>
      <c r="D677" s="339"/>
      <c r="E677" s="340">
        <v>551</v>
      </c>
      <c r="F677" s="341">
        <v>1224.77684</v>
      </c>
      <c r="G677" s="342">
        <v>263.03934999999996</v>
      </c>
      <c r="H677" s="342">
        <v>1487.81619</v>
      </c>
      <c r="I677" s="342">
        <v>34749.332459999998</v>
      </c>
      <c r="J677" s="342">
        <v>20849.953030000001</v>
      </c>
      <c r="K677" s="342">
        <v>55599.285490000002</v>
      </c>
      <c r="L677" s="342">
        <v>50686.506270000005</v>
      </c>
      <c r="M677" s="342">
        <v>20769.619600000002</v>
      </c>
      <c r="N677" s="342">
        <v>71456.125870000003</v>
      </c>
      <c r="O677" s="342">
        <v>128543.22755</v>
      </c>
      <c r="P677" s="342">
        <v>34782.531900000002</v>
      </c>
      <c r="Q677" s="342">
        <v>1161.5431599999999</v>
      </c>
      <c r="R677" s="343">
        <v>35944.075060000003</v>
      </c>
    </row>
    <row r="678" spans="1:18" s="313" customFormat="1">
      <c r="A678" s="339"/>
      <c r="B678" s="339"/>
      <c r="C678" s="339"/>
      <c r="D678" s="334" t="s">
        <v>276</v>
      </c>
      <c r="E678" s="335">
        <v>188</v>
      </c>
      <c r="F678" s="336">
        <v>4255.5531100000007</v>
      </c>
      <c r="G678" s="337">
        <v>2205.6853999999998</v>
      </c>
      <c r="H678" s="337">
        <v>6461.2385100000001</v>
      </c>
      <c r="I678" s="337">
        <v>52561.156170000002</v>
      </c>
      <c r="J678" s="337">
        <v>41874.383649999996</v>
      </c>
      <c r="K678" s="337">
        <v>94435.539819999991</v>
      </c>
      <c r="L678" s="337">
        <v>59170.434609999997</v>
      </c>
      <c r="M678" s="337">
        <v>35879.516210000002</v>
      </c>
      <c r="N678" s="337">
        <v>95049.950819999998</v>
      </c>
      <c r="O678" s="337">
        <v>195946.72915</v>
      </c>
      <c r="P678" s="337">
        <v>35572.602079999997</v>
      </c>
      <c r="Q678" s="337">
        <v>2097.0889699999998</v>
      </c>
      <c r="R678" s="338">
        <v>37669.691049999994</v>
      </c>
    </row>
    <row r="679" spans="1:18" s="313" customFormat="1">
      <c r="A679" s="339"/>
      <c r="B679" s="339"/>
      <c r="C679" s="339"/>
      <c r="D679" s="334" t="s">
        <v>56</v>
      </c>
      <c r="E679" s="335">
        <v>466</v>
      </c>
      <c r="F679" s="336">
        <v>1632.0563300000001</v>
      </c>
      <c r="G679" s="337">
        <v>898.75103000000001</v>
      </c>
      <c r="H679" s="337">
        <v>2530.8073599999998</v>
      </c>
      <c r="I679" s="337">
        <v>23386.871510000001</v>
      </c>
      <c r="J679" s="337">
        <v>21039.284970000001</v>
      </c>
      <c r="K679" s="337">
        <v>44426.156479999998</v>
      </c>
      <c r="L679" s="337">
        <v>29793.16012</v>
      </c>
      <c r="M679" s="337">
        <v>12374.65518</v>
      </c>
      <c r="N679" s="337">
        <v>42167.815299999995</v>
      </c>
      <c r="O679" s="337">
        <v>89124.779139999999</v>
      </c>
      <c r="P679" s="337">
        <v>17602.929390000001</v>
      </c>
      <c r="Q679" s="337">
        <v>883.72195999999997</v>
      </c>
      <c r="R679" s="338">
        <v>18486.65135</v>
      </c>
    </row>
    <row r="680" spans="1:18" s="313" customFormat="1">
      <c r="A680" s="339"/>
      <c r="B680" s="339"/>
      <c r="C680" s="339"/>
      <c r="D680" s="339"/>
      <c r="E680" s="340">
        <v>473</v>
      </c>
      <c r="F680" s="341">
        <v>224.44351999999998</v>
      </c>
      <c r="G680" s="342">
        <v>1784.9273899999998</v>
      </c>
      <c r="H680" s="342">
        <v>2009.3709099999999</v>
      </c>
      <c r="I680" s="342">
        <v>34939.283899999995</v>
      </c>
      <c r="J680" s="342">
        <v>24070.29508</v>
      </c>
      <c r="K680" s="342">
        <v>59009.578979999998</v>
      </c>
      <c r="L680" s="342">
        <v>43872.383780000004</v>
      </c>
      <c r="M680" s="342">
        <v>16660.914400000001</v>
      </c>
      <c r="N680" s="342">
        <v>60533.298179999998</v>
      </c>
      <c r="O680" s="342">
        <v>121552.24806999999</v>
      </c>
      <c r="P680" s="342">
        <v>35587.577920000003</v>
      </c>
      <c r="Q680" s="342">
        <v>30940.518179999999</v>
      </c>
      <c r="R680" s="343">
        <v>66528.096099999995</v>
      </c>
    </row>
    <row r="681" spans="1:18" s="313" customFormat="1">
      <c r="A681" s="339"/>
      <c r="B681" s="339"/>
      <c r="C681" s="339"/>
      <c r="D681" s="334" t="s">
        <v>277</v>
      </c>
      <c r="E681" s="335">
        <v>387</v>
      </c>
      <c r="F681" s="336">
        <v>2188.2269500000002</v>
      </c>
      <c r="G681" s="337">
        <v>428.88078999999999</v>
      </c>
      <c r="H681" s="337">
        <v>2617.1077400000004</v>
      </c>
      <c r="I681" s="337">
        <v>25619.19672</v>
      </c>
      <c r="J681" s="337">
        <v>21511.970960000002</v>
      </c>
      <c r="K681" s="337">
        <v>47131.167679999999</v>
      </c>
      <c r="L681" s="337">
        <v>22881.564969999999</v>
      </c>
      <c r="M681" s="337">
        <v>10428.210859999999</v>
      </c>
      <c r="N681" s="337">
        <v>33309.775829999999</v>
      </c>
      <c r="O681" s="337">
        <v>83058.051250000004</v>
      </c>
      <c r="P681" s="337">
        <v>17480.156429999999</v>
      </c>
      <c r="Q681" s="337">
        <v>836.53380000000004</v>
      </c>
      <c r="R681" s="338">
        <v>18316.69023</v>
      </c>
    </row>
    <row r="682" spans="1:18" s="313" customFormat="1">
      <c r="A682" s="339"/>
      <c r="B682" s="339"/>
      <c r="C682" s="339"/>
      <c r="D682" s="334" t="s">
        <v>54</v>
      </c>
      <c r="E682" s="335">
        <v>309</v>
      </c>
      <c r="F682" s="336">
        <v>375.31145000000004</v>
      </c>
      <c r="G682" s="337">
        <v>71.650499999999994</v>
      </c>
      <c r="H682" s="337">
        <v>446.96195</v>
      </c>
      <c r="I682" s="337">
        <v>20412.616899999997</v>
      </c>
      <c r="J682" s="337">
        <v>24584.818489999998</v>
      </c>
      <c r="K682" s="337">
        <v>44997.435389999999</v>
      </c>
      <c r="L682" s="337">
        <v>21145.283960000001</v>
      </c>
      <c r="M682" s="337">
        <v>16739.168839999998</v>
      </c>
      <c r="N682" s="337">
        <v>37884.452799999999</v>
      </c>
      <c r="O682" s="337">
        <v>83328.850139999995</v>
      </c>
      <c r="P682" s="337">
        <v>14756.548490000001</v>
      </c>
      <c r="Q682" s="337">
        <v>1194.16959</v>
      </c>
      <c r="R682" s="338">
        <v>15950.718080000001</v>
      </c>
    </row>
    <row r="683" spans="1:18" s="313" customFormat="1">
      <c r="A683" s="339"/>
      <c r="B683" s="334" t="s">
        <v>17</v>
      </c>
      <c r="C683" s="334" t="s">
        <v>281</v>
      </c>
      <c r="D683" s="334" t="s">
        <v>282</v>
      </c>
      <c r="E683" s="335">
        <v>37</v>
      </c>
      <c r="F683" s="336">
        <v>51550.997159999999</v>
      </c>
      <c r="G683" s="337">
        <v>30512.769070000002</v>
      </c>
      <c r="H683" s="337">
        <v>82063.766230000008</v>
      </c>
      <c r="I683" s="337">
        <v>42919.688009999998</v>
      </c>
      <c r="J683" s="337">
        <v>11526.430390000001</v>
      </c>
      <c r="K683" s="337">
        <v>54446.118399999999</v>
      </c>
      <c r="L683" s="337">
        <v>37439.447350000002</v>
      </c>
      <c r="M683" s="337">
        <v>9911.9723200000008</v>
      </c>
      <c r="N683" s="337">
        <v>47351.419670000003</v>
      </c>
      <c r="O683" s="337">
        <v>183861.30430000002</v>
      </c>
      <c r="P683" s="337">
        <v>249173.39508000002</v>
      </c>
      <c r="Q683" s="337">
        <v>2881.5014000000001</v>
      </c>
      <c r="R683" s="338">
        <v>252054.89648</v>
      </c>
    </row>
    <row r="684" spans="1:18" s="313" customFormat="1">
      <c r="A684" s="339"/>
      <c r="B684" s="339"/>
      <c r="C684" s="339"/>
      <c r="D684" s="339"/>
      <c r="E684" s="340">
        <v>572</v>
      </c>
      <c r="F684" s="341">
        <v>1.54E-2</v>
      </c>
      <c r="G684" s="342">
        <v>0</v>
      </c>
      <c r="H684" s="342">
        <v>1.54E-2</v>
      </c>
      <c r="I684" s="342">
        <v>143.84920000000002</v>
      </c>
      <c r="J684" s="342">
        <v>42.006790000000002</v>
      </c>
      <c r="K684" s="342">
        <v>185.85598999999999</v>
      </c>
      <c r="L684" s="342">
        <v>356.37828000000002</v>
      </c>
      <c r="M684" s="342">
        <v>14.708</v>
      </c>
      <c r="N684" s="342">
        <v>371.08628000000004</v>
      </c>
      <c r="O684" s="342">
        <v>556.95767000000001</v>
      </c>
      <c r="P684" s="342">
        <v>1517.06367</v>
      </c>
      <c r="Q684" s="342">
        <v>13.29752</v>
      </c>
      <c r="R684" s="343">
        <v>1530.3611899999999</v>
      </c>
    </row>
    <row r="685" spans="1:18" s="313" customFormat="1">
      <c r="A685" s="339"/>
      <c r="B685" s="334" t="s">
        <v>18</v>
      </c>
      <c r="C685" s="334" t="s">
        <v>284</v>
      </c>
      <c r="D685" s="334" t="s">
        <v>284</v>
      </c>
      <c r="E685" s="335">
        <v>375</v>
      </c>
      <c r="F685" s="336">
        <v>32783.410400000001</v>
      </c>
      <c r="G685" s="337">
        <v>7432.3836700000002</v>
      </c>
      <c r="H685" s="337">
        <v>40215.794070000004</v>
      </c>
      <c r="I685" s="337">
        <v>30290.901539999999</v>
      </c>
      <c r="J685" s="337">
        <v>4325.7215099999994</v>
      </c>
      <c r="K685" s="337">
        <v>34616.623049999995</v>
      </c>
      <c r="L685" s="337">
        <v>12758.967210000001</v>
      </c>
      <c r="M685" s="337">
        <v>1747.0328</v>
      </c>
      <c r="N685" s="337">
        <v>14506.00001</v>
      </c>
      <c r="O685" s="337">
        <v>89338.417130000002</v>
      </c>
      <c r="P685" s="337">
        <v>70849.039349999992</v>
      </c>
      <c r="Q685" s="337">
        <v>742.99770999999998</v>
      </c>
      <c r="R685" s="338">
        <v>71592.037060000002</v>
      </c>
    </row>
    <row r="686" spans="1:18" s="313" customFormat="1">
      <c r="A686" s="339"/>
      <c r="B686" s="334" t="s">
        <v>19</v>
      </c>
      <c r="C686" s="334" t="s">
        <v>285</v>
      </c>
      <c r="D686" s="334" t="s">
        <v>285</v>
      </c>
      <c r="E686" s="335">
        <v>100</v>
      </c>
      <c r="F686" s="336">
        <v>5309.3222000000005</v>
      </c>
      <c r="G686" s="337">
        <v>1053.80414</v>
      </c>
      <c r="H686" s="337">
        <v>6363.1263399999998</v>
      </c>
      <c r="I686" s="337">
        <v>29688.362160000001</v>
      </c>
      <c r="J686" s="337">
        <v>9792.1018599999989</v>
      </c>
      <c r="K686" s="337">
        <v>39480.464020000007</v>
      </c>
      <c r="L686" s="337">
        <v>54412.229909999995</v>
      </c>
      <c r="M686" s="337">
        <v>11937.449329999999</v>
      </c>
      <c r="N686" s="337">
        <v>66349.679239999998</v>
      </c>
      <c r="O686" s="337">
        <v>112193.2696</v>
      </c>
      <c r="P686" s="337">
        <v>29148.323329999999</v>
      </c>
      <c r="Q686" s="337">
        <v>369.71474999999998</v>
      </c>
      <c r="R686" s="338">
        <v>29518.038079999998</v>
      </c>
    </row>
    <row r="687" spans="1:18" s="313" customFormat="1">
      <c r="A687" s="339"/>
      <c r="B687" s="339"/>
      <c r="C687" s="334" t="s">
        <v>287</v>
      </c>
      <c r="D687" s="334" t="s">
        <v>19</v>
      </c>
      <c r="E687" s="335">
        <v>401</v>
      </c>
      <c r="F687" s="336">
        <v>7024.8856799999994</v>
      </c>
      <c r="G687" s="337">
        <v>759.09314000000006</v>
      </c>
      <c r="H687" s="337">
        <v>7783.9788200000003</v>
      </c>
      <c r="I687" s="337">
        <v>37807.828609999997</v>
      </c>
      <c r="J687" s="337">
        <v>8389.2594900000004</v>
      </c>
      <c r="K687" s="337">
        <v>46197.088100000001</v>
      </c>
      <c r="L687" s="337">
        <v>38287.75834</v>
      </c>
      <c r="M687" s="337">
        <v>8117.7540499999996</v>
      </c>
      <c r="N687" s="337">
        <v>46405.512390000004</v>
      </c>
      <c r="O687" s="337">
        <v>100386.57931</v>
      </c>
      <c r="P687" s="337">
        <v>55980.516309999999</v>
      </c>
      <c r="Q687" s="337">
        <v>239.49491</v>
      </c>
      <c r="R687" s="338">
        <v>56220.01122</v>
      </c>
    </row>
    <row r="688" spans="1:18" s="313" customFormat="1">
      <c r="A688" s="339"/>
      <c r="B688" s="334" t="s">
        <v>20</v>
      </c>
      <c r="C688" s="334" t="s">
        <v>20</v>
      </c>
      <c r="D688" s="334" t="s">
        <v>325</v>
      </c>
      <c r="E688" s="335">
        <v>80</v>
      </c>
      <c r="F688" s="336">
        <v>8323.2430599999989</v>
      </c>
      <c r="G688" s="337">
        <v>942.45384000000001</v>
      </c>
      <c r="H688" s="337">
        <v>9265.6969000000008</v>
      </c>
      <c r="I688" s="337">
        <v>17163.923780000001</v>
      </c>
      <c r="J688" s="337">
        <v>1645.50964</v>
      </c>
      <c r="K688" s="337">
        <v>18809.433420000001</v>
      </c>
      <c r="L688" s="337">
        <v>18245.547420000003</v>
      </c>
      <c r="M688" s="337">
        <v>3284.7152500000002</v>
      </c>
      <c r="N688" s="337">
        <v>21530.26267</v>
      </c>
      <c r="O688" s="337">
        <v>49605.39299</v>
      </c>
      <c r="P688" s="337">
        <v>30892.7906</v>
      </c>
      <c r="Q688" s="337">
        <v>2539.88645</v>
      </c>
      <c r="R688" s="338">
        <v>33432.677049999998</v>
      </c>
    </row>
    <row r="689" spans="1:18" s="313" customFormat="1">
      <c r="A689" s="339"/>
      <c r="B689" s="334" t="s">
        <v>21</v>
      </c>
      <c r="C689" s="334" t="s">
        <v>293</v>
      </c>
      <c r="D689" s="334" t="s">
        <v>293</v>
      </c>
      <c r="E689" s="335">
        <v>447</v>
      </c>
      <c r="F689" s="336">
        <v>1217.61628</v>
      </c>
      <c r="G689" s="337">
        <v>28746.17841</v>
      </c>
      <c r="H689" s="337">
        <v>29963.794690000002</v>
      </c>
      <c r="I689" s="337">
        <v>10520.98576</v>
      </c>
      <c r="J689" s="337">
        <v>1328.7635600000001</v>
      </c>
      <c r="K689" s="337">
        <v>11849.749320000001</v>
      </c>
      <c r="L689" s="337">
        <v>13927.94555</v>
      </c>
      <c r="M689" s="337">
        <v>1870.4376200000002</v>
      </c>
      <c r="N689" s="337">
        <v>15798.383169999999</v>
      </c>
      <c r="O689" s="337">
        <v>57611.927179999999</v>
      </c>
      <c r="P689" s="337">
        <v>24220.614020000001</v>
      </c>
      <c r="Q689" s="337">
        <v>1135.58422</v>
      </c>
      <c r="R689" s="338">
        <v>25356.198239999998</v>
      </c>
    </row>
    <row r="690" spans="1:18" s="313" customFormat="1">
      <c r="A690" s="339"/>
      <c r="B690" s="339"/>
      <c r="C690" s="334" t="s">
        <v>21</v>
      </c>
      <c r="D690" s="334" t="s">
        <v>21</v>
      </c>
      <c r="E690" s="335">
        <v>493</v>
      </c>
      <c r="F690" s="336">
        <v>38807.357179999999</v>
      </c>
      <c r="G690" s="337">
        <v>29552.185010000001</v>
      </c>
      <c r="H690" s="337">
        <v>68359.542189999993</v>
      </c>
      <c r="I690" s="337">
        <v>71829.161250000005</v>
      </c>
      <c r="J690" s="337">
        <v>23392.19745</v>
      </c>
      <c r="K690" s="337">
        <v>95221.358699999997</v>
      </c>
      <c r="L690" s="337">
        <v>37939.728630000005</v>
      </c>
      <c r="M690" s="337">
        <v>15459.78069</v>
      </c>
      <c r="N690" s="337">
        <v>53399.509319999997</v>
      </c>
      <c r="O690" s="337">
        <v>216980.41021</v>
      </c>
      <c r="P690" s="337">
        <v>437692.00917000003</v>
      </c>
      <c r="Q690" s="337">
        <v>33317.783690000004</v>
      </c>
      <c r="R690" s="338">
        <v>471009.79285999999</v>
      </c>
    </row>
    <row r="691" spans="1:18" s="313" customFormat="1">
      <c r="A691" s="339"/>
      <c r="B691" s="339"/>
      <c r="C691" s="339"/>
      <c r="D691" s="339"/>
      <c r="E691" s="340">
        <v>553</v>
      </c>
      <c r="F691" s="341">
        <v>795.24052000000006</v>
      </c>
      <c r="G691" s="342">
        <v>184.01924</v>
      </c>
      <c r="H691" s="342">
        <v>979.25976000000003</v>
      </c>
      <c r="I691" s="342">
        <v>14702.114599999999</v>
      </c>
      <c r="J691" s="342">
        <v>4811.3808899999995</v>
      </c>
      <c r="K691" s="342">
        <v>19513.495489999998</v>
      </c>
      <c r="L691" s="342">
        <v>24108.636309999998</v>
      </c>
      <c r="M691" s="342">
        <v>8603.5142799999994</v>
      </c>
      <c r="N691" s="342">
        <v>32712.150590000001</v>
      </c>
      <c r="O691" s="342">
        <v>53204.905840000007</v>
      </c>
      <c r="P691" s="342">
        <v>34537.909209999998</v>
      </c>
      <c r="Q691" s="342">
        <v>4323.4609099999998</v>
      </c>
      <c r="R691" s="343">
        <v>38861.37012</v>
      </c>
    </row>
    <row r="692" spans="1:18" s="313" customFormat="1">
      <c r="A692" s="339"/>
      <c r="B692" s="339"/>
      <c r="C692" s="339"/>
      <c r="D692" s="339"/>
      <c r="E692" s="340">
        <v>557</v>
      </c>
      <c r="F692" s="341">
        <v>1552.39545</v>
      </c>
      <c r="G692" s="342">
        <v>117.48836</v>
      </c>
      <c r="H692" s="342">
        <v>1669.88381</v>
      </c>
      <c r="I692" s="342">
        <v>10669.017390000001</v>
      </c>
      <c r="J692" s="342">
        <v>1733.6465800000001</v>
      </c>
      <c r="K692" s="342">
        <v>12402.663970000001</v>
      </c>
      <c r="L692" s="342">
        <v>9455.4093200000007</v>
      </c>
      <c r="M692" s="342">
        <v>3099.3202099999999</v>
      </c>
      <c r="N692" s="342">
        <v>12554.729529999999</v>
      </c>
      <c r="O692" s="342">
        <v>26627.277309999998</v>
      </c>
      <c r="P692" s="342">
        <v>36545.091209999999</v>
      </c>
      <c r="Q692" s="342">
        <v>130.61913000000001</v>
      </c>
      <c r="R692" s="343">
        <v>36675.710340000005</v>
      </c>
    </row>
    <row r="693" spans="1:18" s="313" customFormat="1">
      <c r="A693" s="339"/>
      <c r="B693" s="339"/>
      <c r="C693" s="334" t="s">
        <v>296</v>
      </c>
      <c r="D693" s="334" t="s">
        <v>296</v>
      </c>
      <c r="E693" s="335">
        <v>373</v>
      </c>
      <c r="F693" s="336">
        <v>5793.3454599999995</v>
      </c>
      <c r="G693" s="337">
        <v>6760.9583700000003</v>
      </c>
      <c r="H693" s="337">
        <v>12554.303830000001</v>
      </c>
      <c r="I693" s="337">
        <v>23033.808209999999</v>
      </c>
      <c r="J693" s="337">
        <v>13989.72876</v>
      </c>
      <c r="K693" s="337">
        <v>37023.536970000001</v>
      </c>
      <c r="L693" s="337">
        <v>11977.0339</v>
      </c>
      <c r="M693" s="337">
        <v>3390.0538900000001</v>
      </c>
      <c r="N693" s="337">
        <v>15367.08779</v>
      </c>
      <c r="O693" s="337">
        <v>64944.928590000003</v>
      </c>
      <c r="P693" s="337">
        <v>74586.596279999998</v>
      </c>
      <c r="Q693" s="337">
        <v>2199.87662</v>
      </c>
      <c r="R693" s="338">
        <v>76786.472900000008</v>
      </c>
    </row>
    <row r="694" spans="1:18" s="313" customFormat="1">
      <c r="A694" s="339"/>
      <c r="B694" s="339"/>
      <c r="C694" s="334" t="s">
        <v>297</v>
      </c>
      <c r="D694" s="334" t="s">
        <v>298</v>
      </c>
      <c r="E694" s="335">
        <v>13</v>
      </c>
      <c r="F694" s="336">
        <v>10404.960800000001</v>
      </c>
      <c r="G694" s="337">
        <v>21176.724170000001</v>
      </c>
      <c r="H694" s="337">
        <v>31581.684969999998</v>
      </c>
      <c r="I694" s="337">
        <v>39126.537049999999</v>
      </c>
      <c r="J694" s="337">
        <v>8159.6690199999994</v>
      </c>
      <c r="K694" s="337">
        <v>47286.20607</v>
      </c>
      <c r="L694" s="337">
        <v>48676.431600000004</v>
      </c>
      <c r="M694" s="337">
        <v>18375.50908</v>
      </c>
      <c r="N694" s="337">
        <v>67051.94068</v>
      </c>
      <c r="O694" s="337">
        <v>145919.83171999999</v>
      </c>
      <c r="P694" s="337">
        <v>30589.653320000001</v>
      </c>
      <c r="Q694" s="337">
        <v>924.45348000000001</v>
      </c>
      <c r="R694" s="338">
        <v>31514.106800000001</v>
      </c>
    </row>
    <row r="695" spans="1:18" s="313" customFormat="1">
      <c r="A695" s="339"/>
      <c r="B695" s="334" t="s">
        <v>22</v>
      </c>
      <c r="C695" s="334" t="s">
        <v>22</v>
      </c>
      <c r="D695" s="334" t="s">
        <v>22</v>
      </c>
      <c r="E695" s="335">
        <v>102</v>
      </c>
      <c r="F695" s="336">
        <v>38748.505859999997</v>
      </c>
      <c r="G695" s="337">
        <v>2481.01089</v>
      </c>
      <c r="H695" s="337">
        <v>41229.516750000003</v>
      </c>
      <c r="I695" s="337">
        <v>38497.079429999998</v>
      </c>
      <c r="J695" s="337">
        <v>8394.6676199999984</v>
      </c>
      <c r="K695" s="337">
        <v>46891.747049999998</v>
      </c>
      <c r="L695" s="337">
        <v>28959.331679999999</v>
      </c>
      <c r="M695" s="337">
        <v>10193.97387</v>
      </c>
      <c r="N695" s="337">
        <v>39153.305549999997</v>
      </c>
      <c r="O695" s="337">
        <v>127274.56934999999</v>
      </c>
      <c r="P695" s="337">
        <v>105549.21716</v>
      </c>
      <c r="Q695" s="337">
        <v>632.39234999999996</v>
      </c>
      <c r="R695" s="338">
        <v>106181.60951000001</v>
      </c>
    </row>
    <row r="696" spans="1:18" s="313" customFormat="1">
      <c r="A696" s="339"/>
      <c r="B696" s="339"/>
      <c r="C696" s="334" t="s">
        <v>299</v>
      </c>
      <c r="D696" s="334" t="s">
        <v>300</v>
      </c>
      <c r="E696" s="335">
        <v>487</v>
      </c>
      <c r="F696" s="336">
        <v>5384.1580100000001</v>
      </c>
      <c r="G696" s="337">
        <v>598.71478000000002</v>
      </c>
      <c r="H696" s="337">
        <v>5982.8727900000004</v>
      </c>
      <c r="I696" s="337">
        <v>30327.776040000001</v>
      </c>
      <c r="J696" s="337">
        <v>4123.7694599999995</v>
      </c>
      <c r="K696" s="337">
        <v>34451.5455</v>
      </c>
      <c r="L696" s="337">
        <v>15761.44845</v>
      </c>
      <c r="M696" s="337">
        <v>2521.7909900000004</v>
      </c>
      <c r="N696" s="337">
        <v>18283.239440000001</v>
      </c>
      <c r="O696" s="337">
        <v>58717.657729999999</v>
      </c>
      <c r="P696" s="337">
        <v>16609.250210000002</v>
      </c>
      <c r="Q696" s="337">
        <v>165.02376000000001</v>
      </c>
      <c r="R696" s="338">
        <v>16774.273970000002</v>
      </c>
    </row>
    <row r="697" spans="1:18" s="313" customFormat="1">
      <c r="A697" s="339"/>
      <c r="B697" s="339"/>
      <c r="C697" s="339"/>
      <c r="D697" s="339"/>
      <c r="E697" s="340">
        <v>278</v>
      </c>
      <c r="F697" s="341">
        <v>24272.487249999998</v>
      </c>
      <c r="G697" s="342">
        <v>5876.5120299999999</v>
      </c>
      <c r="H697" s="342">
        <v>30148.99928</v>
      </c>
      <c r="I697" s="342">
        <v>38199.704180000001</v>
      </c>
      <c r="J697" s="342">
        <v>7716.02603</v>
      </c>
      <c r="K697" s="342">
        <v>45915.730210000002</v>
      </c>
      <c r="L697" s="342">
        <v>26743.968550000001</v>
      </c>
      <c r="M697" s="342">
        <v>5868.8367900000003</v>
      </c>
      <c r="N697" s="342">
        <v>32612.805339999999</v>
      </c>
      <c r="O697" s="342">
        <v>108677.53483</v>
      </c>
      <c r="P697" s="342">
        <v>195259.63125999999</v>
      </c>
      <c r="Q697" s="342">
        <v>1741.2420300000001</v>
      </c>
      <c r="R697" s="343">
        <v>197000.87328999999</v>
      </c>
    </row>
    <row r="698" spans="1:18" s="313" customFormat="1">
      <c r="A698" s="339"/>
      <c r="B698" s="334" t="s">
        <v>301</v>
      </c>
      <c r="C698" s="334" t="s">
        <v>304</v>
      </c>
      <c r="D698" s="334" t="s">
        <v>304</v>
      </c>
      <c r="E698" s="335">
        <v>419</v>
      </c>
      <c r="F698" s="336">
        <v>2811.44589</v>
      </c>
      <c r="G698" s="337">
        <v>114.78032</v>
      </c>
      <c r="H698" s="337">
        <v>2926.2262099999998</v>
      </c>
      <c r="I698" s="337">
        <v>12490.650390000001</v>
      </c>
      <c r="J698" s="337">
        <v>2280.6970000000001</v>
      </c>
      <c r="K698" s="337">
        <v>14771.347390000001</v>
      </c>
      <c r="L698" s="337">
        <v>4823.9309400000002</v>
      </c>
      <c r="M698" s="337">
        <v>2749.7653300000002</v>
      </c>
      <c r="N698" s="337">
        <v>7573.6962699999995</v>
      </c>
      <c r="O698" s="337">
        <v>25271.26987</v>
      </c>
      <c r="P698" s="337">
        <v>34178.01973</v>
      </c>
      <c r="Q698" s="337">
        <v>1473.23865</v>
      </c>
      <c r="R698" s="338">
        <v>35651.258379999999</v>
      </c>
    </row>
    <row r="699" spans="1:18" s="313" customFormat="1">
      <c r="A699" s="339"/>
      <c r="B699" s="339"/>
      <c r="C699" s="334" t="s">
        <v>301</v>
      </c>
      <c r="D699" s="334" t="s">
        <v>307</v>
      </c>
      <c r="E699" s="335">
        <v>45</v>
      </c>
      <c r="F699" s="336">
        <v>33567.510179999997</v>
      </c>
      <c r="G699" s="337">
        <v>456.16161</v>
      </c>
      <c r="H699" s="337">
        <v>34023.67179</v>
      </c>
      <c r="I699" s="337">
        <v>41846.553500000002</v>
      </c>
      <c r="J699" s="337">
        <v>8803.32042</v>
      </c>
      <c r="K699" s="337">
        <v>50649.873919999998</v>
      </c>
      <c r="L699" s="337">
        <v>30891.824550000001</v>
      </c>
      <c r="M699" s="337">
        <v>10935.84081</v>
      </c>
      <c r="N699" s="337">
        <v>41827.665359999999</v>
      </c>
      <c r="O699" s="337">
        <v>126501.21106999999</v>
      </c>
      <c r="P699" s="337">
        <v>271538.71425000002</v>
      </c>
      <c r="Q699" s="337">
        <v>4825.5175099999997</v>
      </c>
      <c r="R699" s="338">
        <v>276364.23176</v>
      </c>
    </row>
    <row r="700" spans="1:18" s="313" customFormat="1">
      <c r="A700" s="339"/>
      <c r="B700" s="334" t="s">
        <v>24</v>
      </c>
      <c r="C700" s="334" t="s">
        <v>24</v>
      </c>
      <c r="D700" s="334" t="s">
        <v>24</v>
      </c>
      <c r="E700" s="335">
        <v>101</v>
      </c>
      <c r="F700" s="336">
        <v>61696.456330000001</v>
      </c>
      <c r="G700" s="337">
        <v>5989.1250899999995</v>
      </c>
      <c r="H700" s="337">
        <v>67685.581420000002</v>
      </c>
      <c r="I700" s="337">
        <v>71967.160060000009</v>
      </c>
      <c r="J700" s="337">
        <v>68940.191959999996</v>
      </c>
      <c r="K700" s="337">
        <v>140907.35202000002</v>
      </c>
      <c r="L700" s="337">
        <v>68551.839939999991</v>
      </c>
      <c r="M700" s="337">
        <v>27474.158309999999</v>
      </c>
      <c r="N700" s="337">
        <v>96025.998250000004</v>
      </c>
      <c r="O700" s="337">
        <v>304618.93169</v>
      </c>
      <c r="P700" s="337">
        <v>189945.68802999999</v>
      </c>
      <c r="Q700" s="337">
        <v>24482.500840000001</v>
      </c>
      <c r="R700" s="338">
        <v>214428.18887000001</v>
      </c>
    </row>
    <row r="701" spans="1:18" s="313" customFormat="1">
      <c r="A701" s="339"/>
      <c r="B701" s="339"/>
      <c r="C701" s="339"/>
      <c r="D701" s="339"/>
      <c r="E701" s="340">
        <v>485</v>
      </c>
      <c r="F701" s="341">
        <v>97.280839999999998</v>
      </c>
      <c r="G701" s="342">
        <v>24.603729999999999</v>
      </c>
      <c r="H701" s="342">
        <v>121.88457000000001</v>
      </c>
      <c r="I701" s="342">
        <v>9152.9721399999999</v>
      </c>
      <c r="J701" s="342">
        <v>5131.2447899999997</v>
      </c>
      <c r="K701" s="342">
        <v>14284.216930000001</v>
      </c>
      <c r="L701" s="342">
        <v>9683.26008</v>
      </c>
      <c r="M701" s="342">
        <v>4048.9518700000003</v>
      </c>
      <c r="N701" s="342">
        <v>13732.211949999999</v>
      </c>
      <c r="O701" s="342">
        <v>28138.313449999998</v>
      </c>
      <c r="P701" s="342">
        <v>7971.2152500000002</v>
      </c>
      <c r="Q701" s="342">
        <v>339.50617</v>
      </c>
      <c r="R701" s="343">
        <v>8310.7214199999999</v>
      </c>
    </row>
    <row r="702" spans="1:18" s="313" customFormat="1">
      <c r="A702" s="339"/>
      <c r="B702" s="334" t="s">
        <v>25</v>
      </c>
      <c r="C702" s="334" t="s">
        <v>25</v>
      </c>
      <c r="D702" s="334" t="s">
        <v>25</v>
      </c>
      <c r="E702" s="335">
        <v>372</v>
      </c>
      <c r="F702" s="336">
        <v>4710.1659800000007</v>
      </c>
      <c r="G702" s="337">
        <v>2179.0964800000002</v>
      </c>
      <c r="H702" s="337">
        <v>6889.2624599999999</v>
      </c>
      <c r="I702" s="337">
        <v>14686.366830000001</v>
      </c>
      <c r="J702" s="337">
        <v>3524.90031</v>
      </c>
      <c r="K702" s="337">
        <v>18211.26714</v>
      </c>
      <c r="L702" s="337">
        <v>11777.623439999999</v>
      </c>
      <c r="M702" s="337">
        <v>2754.1272599999998</v>
      </c>
      <c r="N702" s="337">
        <v>14531.750699999999</v>
      </c>
      <c r="O702" s="337">
        <v>39632.280299999999</v>
      </c>
      <c r="P702" s="337">
        <v>65163.808210000003</v>
      </c>
      <c r="Q702" s="337">
        <v>1254.6706999999999</v>
      </c>
      <c r="R702" s="338">
        <v>66418.478909999991</v>
      </c>
    </row>
    <row r="703" spans="1:18" s="313" customFormat="1">
      <c r="A703" s="339"/>
      <c r="B703" s="334" t="s">
        <v>26</v>
      </c>
      <c r="C703" s="334" t="s">
        <v>310</v>
      </c>
      <c r="D703" s="334" t="s">
        <v>311</v>
      </c>
      <c r="E703" s="335">
        <v>569</v>
      </c>
      <c r="F703" s="336">
        <v>0</v>
      </c>
      <c r="G703" s="337">
        <v>0</v>
      </c>
      <c r="H703" s="337">
        <v>0</v>
      </c>
      <c r="I703" s="337">
        <v>160.93720999999999</v>
      </c>
      <c r="J703" s="337">
        <v>8.8393799999999985</v>
      </c>
      <c r="K703" s="337">
        <v>169.77659</v>
      </c>
      <c r="L703" s="337">
        <v>72.349329999999995</v>
      </c>
      <c r="M703" s="337">
        <v>40.027380000000001</v>
      </c>
      <c r="N703" s="337">
        <v>112.37671</v>
      </c>
      <c r="O703" s="337">
        <v>282.1533</v>
      </c>
      <c r="P703" s="337">
        <v>1168.2164700000001</v>
      </c>
      <c r="Q703" s="337">
        <v>4.8989399999999996</v>
      </c>
      <c r="R703" s="338">
        <v>1173.1154099999999</v>
      </c>
    </row>
    <row r="704" spans="1:18" s="313" customFormat="1">
      <c r="A704" s="339"/>
      <c r="B704" s="339"/>
      <c r="C704" s="339"/>
      <c r="D704" s="334" t="s">
        <v>312</v>
      </c>
      <c r="E704" s="335">
        <v>49</v>
      </c>
      <c r="F704" s="336">
        <v>24049.551170000002</v>
      </c>
      <c r="G704" s="337">
        <v>6122.6882400000004</v>
      </c>
      <c r="H704" s="337">
        <v>30172.239410000002</v>
      </c>
      <c r="I704" s="337">
        <v>35593.556450000004</v>
      </c>
      <c r="J704" s="337">
        <v>7369.8905400000003</v>
      </c>
      <c r="K704" s="337">
        <v>42963.446990000004</v>
      </c>
      <c r="L704" s="337">
        <v>28465.68362</v>
      </c>
      <c r="M704" s="337">
        <v>3632.3205800000001</v>
      </c>
      <c r="N704" s="337">
        <v>32098.004199999999</v>
      </c>
      <c r="O704" s="337">
        <v>105233.69059999999</v>
      </c>
      <c r="P704" s="337">
        <v>147329.76090999998</v>
      </c>
      <c r="Q704" s="337">
        <v>1253.0922399999999</v>
      </c>
      <c r="R704" s="338">
        <v>148582.85315000001</v>
      </c>
    </row>
    <row r="705" spans="1:18" s="313" customFormat="1">
      <c r="A705" s="334" t="s">
        <v>326</v>
      </c>
      <c r="B705" s="334" t="s">
        <v>2</v>
      </c>
      <c r="C705" s="334" t="s">
        <v>194</v>
      </c>
      <c r="D705" s="334" t="s">
        <v>194</v>
      </c>
      <c r="E705" s="335">
        <v>398</v>
      </c>
      <c r="F705" s="336">
        <v>0</v>
      </c>
      <c r="G705" s="337">
        <v>0</v>
      </c>
      <c r="H705" s="337">
        <v>0</v>
      </c>
      <c r="I705" s="337">
        <v>2215.0680200000002</v>
      </c>
      <c r="J705" s="337">
        <v>14.859530000000001</v>
      </c>
      <c r="K705" s="337">
        <v>2229.9275499999999</v>
      </c>
      <c r="L705" s="337">
        <v>1268.51596</v>
      </c>
      <c r="M705" s="337">
        <v>0</v>
      </c>
      <c r="N705" s="337">
        <v>1268.51596</v>
      </c>
      <c r="O705" s="337">
        <v>3498.4435099999996</v>
      </c>
      <c r="P705" s="337">
        <v>30542.395239999998</v>
      </c>
      <c r="Q705" s="337">
        <v>0</v>
      </c>
      <c r="R705" s="338">
        <v>30542.395239999998</v>
      </c>
    </row>
    <row r="706" spans="1:18" s="313" customFormat="1">
      <c r="A706" s="339"/>
      <c r="B706" s="339"/>
      <c r="C706" s="334" t="s">
        <v>195</v>
      </c>
      <c r="D706" s="334" t="s">
        <v>195</v>
      </c>
      <c r="E706" s="335">
        <v>371</v>
      </c>
      <c r="F706" s="336">
        <v>0.66339999999999999</v>
      </c>
      <c r="G706" s="337">
        <v>0</v>
      </c>
      <c r="H706" s="337">
        <v>0.66339999999999999</v>
      </c>
      <c r="I706" s="337">
        <v>2149.26091</v>
      </c>
      <c r="J706" s="337">
        <v>125.88688</v>
      </c>
      <c r="K706" s="337">
        <v>2275.14779</v>
      </c>
      <c r="L706" s="337">
        <v>3940.8965099999996</v>
      </c>
      <c r="M706" s="337">
        <v>0</v>
      </c>
      <c r="N706" s="337">
        <v>3940.8965099999996</v>
      </c>
      <c r="O706" s="337">
        <v>6216.7076999999999</v>
      </c>
      <c r="P706" s="337">
        <v>45698.634989999999</v>
      </c>
      <c r="Q706" s="337">
        <v>0</v>
      </c>
      <c r="R706" s="338">
        <v>45698.634989999999</v>
      </c>
    </row>
    <row r="707" spans="1:18" s="313" customFormat="1">
      <c r="A707" s="339"/>
      <c r="B707" s="339"/>
      <c r="C707" s="334" t="s">
        <v>196</v>
      </c>
      <c r="D707" s="334" t="s">
        <v>197</v>
      </c>
      <c r="E707" s="335">
        <v>362</v>
      </c>
      <c r="F707" s="336">
        <v>0.46712999999999999</v>
      </c>
      <c r="G707" s="337">
        <v>0</v>
      </c>
      <c r="H707" s="337">
        <v>0.46712999999999999</v>
      </c>
      <c r="I707" s="337">
        <v>2856.9690299999997</v>
      </c>
      <c r="J707" s="337">
        <v>44.834569999999999</v>
      </c>
      <c r="K707" s="337">
        <v>2901.8036000000002</v>
      </c>
      <c r="L707" s="337">
        <v>2185.9619500000003</v>
      </c>
      <c r="M707" s="337">
        <v>0</v>
      </c>
      <c r="N707" s="337">
        <v>2185.9619500000003</v>
      </c>
      <c r="O707" s="337">
        <v>5088.2326800000001</v>
      </c>
      <c r="P707" s="337">
        <v>31197.181570000001</v>
      </c>
      <c r="Q707" s="337">
        <v>0</v>
      </c>
      <c r="R707" s="338">
        <v>31197.181570000001</v>
      </c>
    </row>
    <row r="708" spans="1:18" s="313" customFormat="1">
      <c r="A708" s="339"/>
      <c r="B708" s="339"/>
      <c r="C708" s="334" t="s">
        <v>327</v>
      </c>
      <c r="D708" s="334" t="s">
        <v>328</v>
      </c>
      <c r="E708" s="335">
        <v>385</v>
      </c>
      <c r="F708" s="336">
        <v>0</v>
      </c>
      <c r="G708" s="337">
        <v>0</v>
      </c>
      <c r="H708" s="337">
        <v>0</v>
      </c>
      <c r="I708" s="337">
        <v>1102.1824299999998</v>
      </c>
      <c r="J708" s="337">
        <v>20.289210000000001</v>
      </c>
      <c r="K708" s="337">
        <v>1122.47164</v>
      </c>
      <c r="L708" s="337">
        <v>1061.2563799999998</v>
      </c>
      <c r="M708" s="337">
        <v>0</v>
      </c>
      <c r="N708" s="337">
        <v>1061.2563799999998</v>
      </c>
      <c r="O708" s="337">
        <v>2183.72802</v>
      </c>
      <c r="P708" s="337">
        <v>16347.085640000001</v>
      </c>
      <c r="Q708" s="337">
        <v>0</v>
      </c>
      <c r="R708" s="338">
        <v>16347.085640000001</v>
      </c>
    </row>
    <row r="709" spans="1:18" s="313" customFormat="1">
      <c r="A709" s="339"/>
      <c r="B709" s="334" t="s">
        <v>3</v>
      </c>
      <c r="C709" s="334" t="s">
        <v>198</v>
      </c>
      <c r="D709" s="334" t="s">
        <v>198</v>
      </c>
      <c r="E709" s="335">
        <v>152</v>
      </c>
      <c r="F709" s="336">
        <v>0.61899999999999999</v>
      </c>
      <c r="G709" s="337">
        <v>0</v>
      </c>
      <c r="H709" s="337">
        <v>0.61899999999999999</v>
      </c>
      <c r="I709" s="337">
        <v>4759.7416499999999</v>
      </c>
      <c r="J709" s="337">
        <v>127.97172</v>
      </c>
      <c r="K709" s="337">
        <v>4887.7133700000004</v>
      </c>
      <c r="L709" s="337">
        <v>4858.5532300000004</v>
      </c>
      <c r="M709" s="337">
        <v>0</v>
      </c>
      <c r="N709" s="337">
        <v>4858.5532300000004</v>
      </c>
      <c r="O709" s="337">
        <v>9746.8855999999996</v>
      </c>
      <c r="P709" s="337">
        <v>29460.340620000003</v>
      </c>
      <c r="Q709" s="337">
        <v>0</v>
      </c>
      <c r="R709" s="338">
        <v>29460.340620000003</v>
      </c>
    </row>
    <row r="710" spans="1:18" s="313" customFormat="1">
      <c r="A710" s="339"/>
      <c r="B710" s="339"/>
      <c r="C710" s="334" t="s">
        <v>199</v>
      </c>
      <c r="D710" s="334" t="s">
        <v>199</v>
      </c>
      <c r="E710" s="335">
        <v>68</v>
      </c>
      <c r="F710" s="336">
        <v>0.47341</v>
      </c>
      <c r="G710" s="337">
        <v>0</v>
      </c>
      <c r="H710" s="337">
        <v>0.47341</v>
      </c>
      <c r="I710" s="337">
        <v>12180.568130000001</v>
      </c>
      <c r="J710" s="337">
        <v>673.53118999999992</v>
      </c>
      <c r="K710" s="337">
        <v>12854.099320000001</v>
      </c>
      <c r="L710" s="337">
        <v>35767.646240000002</v>
      </c>
      <c r="M710" s="337">
        <v>190.25426999999999</v>
      </c>
      <c r="N710" s="337">
        <v>35957.900509999999</v>
      </c>
      <c r="O710" s="337">
        <v>48812.473239999999</v>
      </c>
      <c r="P710" s="337">
        <v>94806.352969999993</v>
      </c>
      <c r="Q710" s="337">
        <v>0</v>
      </c>
      <c r="R710" s="338">
        <v>94806.352969999993</v>
      </c>
    </row>
    <row r="711" spans="1:18" s="313" customFormat="1">
      <c r="A711" s="339"/>
      <c r="B711" s="339"/>
      <c r="C711" s="339"/>
      <c r="D711" s="339"/>
      <c r="E711" s="340">
        <v>141</v>
      </c>
      <c r="F711" s="341">
        <v>0.25180999999999998</v>
      </c>
      <c r="G711" s="342">
        <v>0.34564</v>
      </c>
      <c r="H711" s="342">
        <v>0.59745000000000004</v>
      </c>
      <c r="I711" s="342">
        <v>11097.2626</v>
      </c>
      <c r="J711" s="342">
        <v>1002.02928</v>
      </c>
      <c r="K711" s="342">
        <v>12099.291880000001</v>
      </c>
      <c r="L711" s="342">
        <v>25889.09103</v>
      </c>
      <c r="M711" s="342">
        <v>114.78914</v>
      </c>
      <c r="N711" s="342">
        <v>26003.88017</v>
      </c>
      <c r="O711" s="342">
        <v>38103.769500000002</v>
      </c>
      <c r="P711" s="342">
        <v>90079.218030000004</v>
      </c>
      <c r="Q711" s="342">
        <v>0</v>
      </c>
      <c r="R711" s="343">
        <v>90079.218030000004</v>
      </c>
    </row>
    <row r="712" spans="1:18" s="313" customFormat="1">
      <c r="A712" s="339"/>
      <c r="B712" s="339"/>
      <c r="C712" s="334" t="s">
        <v>329</v>
      </c>
      <c r="D712" s="334" t="s">
        <v>329</v>
      </c>
      <c r="E712" s="335">
        <v>253</v>
      </c>
      <c r="F712" s="336">
        <v>0.13763</v>
      </c>
      <c r="G712" s="337">
        <v>0</v>
      </c>
      <c r="H712" s="337">
        <v>0.13763</v>
      </c>
      <c r="I712" s="337">
        <v>4017.11501</v>
      </c>
      <c r="J712" s="337">
        <v>779.68853000000001</v>
      </c>
      <c r="K712" s="337">
        <v>4796.8035399999999</v>
      </c>
      <c r="L712" s="337">
        <v>2924.2424300000002</v>
      </c>
      <c r="M712" s="337">
        <v>66.664600000000007</v>
      </c>
      <c r="N712" s="337">
        <v>2990.9070299999998</v>
      </c>
      <c r="O712" s="337">
        <v>7787.8482000000004</v>
      </c>
      <c r="P712" s="337">
        <v>17012.45536</v>
      </c>
      <c r="Q712" s="337">
        <v>0</v>
      </c>
      <c r="R712" s="338">
        <v>17012.45536</v>
      </c>
    </row>
    <row r="713" spans="1:18" s="313" customFormat="1">
      <c r="A713" s="339"/>
      <c r="B713" s="339"/>
      <c r="C713" s="334" t="s">
        <v>200</v>
      </c>
      <c r="D713" s="334" t="s">
        <v>201</v>
      </c>
      <c r="E713" s="335">
        <v>150</v>
      </c>
      <c r="F713" s="336">
        <v>0</v>
      </c>
      <c r="G713" s="337">
        <v>0</v>
      </c>
      <c r="H713" s="337">
        <v>0</v>
      </c>
      <c r="I713" s="337">
        <v>2751.1801399999999</v>
      </c>
      <c r="J713" s="337">
        <v>83.585399999999993</v>
      </c>
      <c r="K713" s="337">
        <v>2834.7655399999999</v>
      </c>
      <c r="L713" s="337">
        <v>5856.9011900000005</v>
      </c>
      <c r="M713" s="337">
        <v>0</v>
      </c>
      <c r="N713" s="337">
        <v>5856.9011900000005</v>
      </c>
      <c r="O713" s="337">
        <v>8691.6667300000008</v>
      </c>
      <c r="P713" s="337">
        <v>42045.339850000004</v>
      </c>
      <c r="Q713" s="337">
        <v>0</v>
      </c>
      <c r="R713" s="338">
        <v>42045.339850000004</v>
      </c>
    </row>
    <row r="714" spans="1:18" s="313" customFormat="1">
      <c r="A714" s="339"/>
      <c r="B714" s="339"/>
      <c r="C714" s="334" t="s">
        <v>202</v>
      </c>
      <c r="D714" s="334" t="s">
        <v>203</v>
      </c>
      <c r="E714" s="335">
        <v>62</v>
      </c>
      <c r="F714" s="336">
        <v>3.7566599999999997</v>
      </c>
      <c r="G714" s="337">
        <v>0</v>
      </c>
      <c r="H714" s="337">
        <v>3.7566599999999997</v>
      </c>
      <c r="I714" s="337">
        <v>11499.69983</v>
      </c>
      <c r="J714" s="337">
        <v>951.99180000000001</v>
      </c>
      <c r="K714" s="337">
        <v>12451.691630000001</v>
      </c>
      <c r="L714" s="337">
        <v>31096.771499999999</v>
      </c>
      <c r="M714" s="337">
        <v>864.79335000000003</v>
      </c>
      <c r="N714" s="337">
        <v>31961.564850000002</v>
      </c>
      <c r="O714" s="337">
        <v>44417.013140000003</v>
      </c>
      <c r="P714" s="337">
        <v>90105.117870000002</v>
      </c>
      <c r="Q714" s="337">
        <v>0</v>
      </c>
      <c r="R714" s="338">
        <v>90105.117870000002</v>
      </c>
    </row>
    <row r="715" spans="1:18" s="313" customFormat="1">
      <c r="A715" s="339"/>
      <c r="B715" s="339"/>
      <c r="C715" s="339"/>
      <c r="D715" s="334" t="s">
        <v>320</v>
      </c>
      <c r="E715" s="335">
        <v>355</v>
      </c>
      <c r="F715" s="336">
        <v>2.8500000000000001E-2</v>
      </c>
      <c r="G715" s="337">
        <v>0</v>
      </c>
      <c r="H715" s="337">
        <v>2.8500000000000001E-2</v>
      </c>
      <c r="I715" s="337">
        <v>7862.2482199999995</v>
      </c>
      <c r="J715" s="337">
        <v>120.62378</v>
      </c>
      <c r="K715" s="337">
        <v>7982.8720000000003</v>
      </c>
      <c r="L715" s="337">
        <v>16370.667579999999</v>
      </c>
      <c r="M715" s="337">
        <v>588.32213000000002</v>
      </c>
      <c r="N715" s="337">
        <v>16958.989710000002</v>
      </c>
      <c r="O715" s="337">
        <v>24941.890210000001</v>
      </c>
      <c r="P715" s="337">
        <v>58000.965509999995</v>
      </c>
      <c r="Q715" s="337">
        <v>0</v>
      </c>
      <c r="R715" s="338">
        <v>58000.965509999995</v>
      </c>
    </row>
    <row r="716" spans="1:18" s="313" customFormat="1">
      <c r="A716" s="339"/>
      <c r="B716" s="339"/>
      <c r="C716" s="339"/>
      <c r="D716" s="334" t="s">
        <v>202</v>
      </c>
      <c r="E716" s="335">
        <v>297</v>
      </c>
      <c r="F716" s="336">
        <v>5.2749999999999998E-2</v>
      </c>
      <c r="G716" s="337">
        <v>0</v>
      </c>
      <c r="H716" s="337">
        <v>5.2749999999999998E-2</v>
      </c>
      <c r="I716" s="337">
        <v>5814.0324700000001</v>
      </c>
      <c r="J716" s="337">
        <v>8.1674100000000003</v>
      </c>
      <c r="K716" s="337">
        <v>5822.1998800000001</v>
      </c>
      <c r="L716" s="337">
        <v>3267.5250499999997</v>
      </c>
      <c r="M716" s="337">
        <v>0</v>
      </c>
      <c r="N716" s="337">
        <v>3267.5250499999997</v>
      </c>
      <c r="O716" s="337">
        <v>9089.7776799999992</v>
      </c>
      <c r="P716" s="337">
        <v>41602.142490000006</v>
      </c>
      <c r="Q716" s="337">
        <v>0</v>
      </c>
      <c r="R716" s="338">
        <v>41602.142490000006</v>
      </c>
    </row>
    <row r="717" spans="1:18" s="313" customFormat="1">
      <c r="A717" s="339"/>
      <c r="B717" s="339"/>
      <c r="C717" s="339"/>
      <c r="D717" s="334" t="s">
        <v>330</v>
      </c>
      <c r="E717" s="335">
        <v>293</v>
      </c>
      <c r="F717" s="336">
        <v>0</v>
      </c>
      <c r="G717" s="337">
        <v>0</v>
      </c>
      <c r="H717" s="337">
        <v>0</v>
      </c>
      <c r="I717" s="337">
        <v>605.15326000000005</v>
      </c>
      <c r="J717" s="337">
        <v>22.147970000000001</v>
      </c>
      <c r="K717" s="337">
        <v>627.30123000000003</v>
      </c>
      <c r="L717" s="337">
        <v>227.21814999999998</v>
      </c>
      <c r="M717" s="337">
        <v>0</v>
      </c>
      <c r="N717" s="337">
        <v>227.21814999999998</v>
      </c>
      <c r="O717" s="337">
        <v>854.51937999999996</v>
      </c>
      <c r="P717" s="337">
        <v>16605.487289999997</v>
      </c>
      <c r="Q717" s="337">
        <v>0</v>
      </c>
      <c r="R717" s="338">
        <v>16605.487289999997</v>
      </c>
    </row>
    <row r="718" spans="1:18" s="313" customFormat="1">
      <c r="A718" s="339"/>
      <c r="B718" s="339"/>
      <c r="C718" s="334" t="s">
        <v>331</v>
      </c>
      <c r="D718" s="334" t="s">
        <v>331</v>
      </c>
      <c r="E718" s="335">
        <v>216</v>
      </c>
      <c r="F718" s="336">
        <v>0</v>
      </c>
      <c r="G718" s="337">
        <v>0</v>
      </c>
      <c r="H718" s="337">
        <v>0</v>
      </c>
      <c r="I718" s="337">
        <v>3495.3466000000003</v>
      </c>
      <c r="J718" s="337">
        <v>161.64971</v>
      </c>
      <c r="K718" s="337">
        <v>3656.99631</v>
      </c>
      <c r="L718" s="337">
        <v>3300.6647400000002</v>
      </c>
      <c r="M718" s="337">
        <v>4.0446999999999997</v>
      </c>
      <c r="N718" s="337">
        <v>3304.7094400000001</v>
      </c>
      <c r="O718" s="337">
        <v>6961.7057500000001</v>
      </c>
      <c r="P718" s="337">
        <v>25123.740570000002</v>
      </c>
      <c r="Q718" s="337">
        <v>0</v>
      </c>
      <c r="R718" s="338">
        <v>25123.740570000002</v>
      </c>
    </row>
    <row r="719" spans="1:18" s="313" customFormat="1">
      <c r="A719" s="339"/>
      <c r="B719" s="339"/>
      <c r="C719" s="339"/>
      <c r="D719" s="334" t="s">
        <v>332</v>
      </c>
      <c r="E719" s="335">
        <v>178</v>
      </c>
      <c r="F719" s="336">
        <v>0</v>
      </c>
      <c r="G719" s="337">
        <v>0</v>
      </c>
      <c r="H719" s="337">
        <v>0</v>
      </c>
      <c r="I719" s="337">
        <v>203.86161999999999</v>
      </c>
      <c r="J719" s="337">
        <v>9.6200000000000001E-3</v>
      </c>
      <c r="K719" s="337">
        <v>203.87124</v>
      </c>
      <c r="L719" s="337">
        <v>232.08757999999997</v>
      </c>
      <c r="M719" s="337">
        <v>0</v>
      </c>
      <c r="N719" s="337">
        <v>232.08757999999997</v>
      </c>
      <c r="O719" s="337">
        <v>435.95882</v>
      </c>
      <c r="P719" s="337">
        <v>7328.8722500000003</v>
      </c>
      <c r="Q719" s="337">
        <v>0</v>
      </c>
      <c r="R719" s="338">
        <v>7328.8722500000003</v>
      </c>
    </row>
    <row r="720" spans="1:18" s="313" customFormat="1">
      <c r="A720" s="339"/>
      <c r="B720" s="339"/>
      <c r="C720" s="334" t="s">
        <v>333</v>
      </c>
      <c r="D720" s="334" t="s">
        <v>333</v>
      </c>
      <c r="E720" s="335">
        <v>205</v>
      </c>
      <c r="F720" s="336">
        <v>0</v>
      </c>
      <c r="G720" s="337">
        <v>0</v>
      </c>
      <c r="H720" s="337">
        <v>0</v>
      </c>
      <c r="I720" s="337">
        <v>4047.3129599999997</v>
      </c>
      <c r="J720" s="337">
        <v>224.89161999999999</v>
      </c>
      <c r="K720" s="337">
        <v>4272.2045799999996</v>
      </c>
      <c r="L720" s="337">
        <v>10117.550019999999</v>
      </c>
      <c r="M720" s="337">
        <v>293.95067</v>
      </c>
      <c r="N720" s="337">
        <v>10411.500689999999</v>
      </c>
      <c r="O720" s="337">
        <v>14683.70527</v>
      </c>
      <c r="P720" s="337">
        <v>47894.196499999998</v>
      </c>
      <c r="Q720" s="337">
        <v>0</v>
      </c>
      <c r="R720" s="338">
        <v>47894.196499999998</v>
      </c>
    </row>
    <row r="721" spans="1:18" s="313" customFormat="1">
      <c r="A721" s="339"/>
      <c r="B721" s="339"/>
      <c r="C721" s="334" t="s">
        <v>334</v>
      </c>
      <c r="D721" s="334" t="s">
        <v>334</v>
      </c>
      <c r="E721" s="335">
        <v>249</v>
      </c>
      <c r="F721" s="336">
        <v>0</v>
      </c>
      <c r="G721" s="337">
        <v>0</v>
      </c>
      <c r="H721" s="337">
        <v>0</v>
      </c>
      <c r="I721" s="337">
        <v>3010.8347200000003</v>
      </c>
      <c r="J721" s="337">
        <v>23.94397</v>
      </c>
      <c r="K721" s="337">
        <v>3034.7786900000001</v>
      </c>
      <c r="L721" s="337">
        <v>5154.3489900000004</v>
      </c>
      <c r="M721" s="337">
        <v>0</v>
      </c>
      <c r="N721" s="337">
        <v>5154.3489900000004</v>
      </c>
      <c r="O721" s="337">
        <v>8189.1276799999996</v>
      </c>
      <c r="P721" s="337">
        <v>34089.641990000004</v>
      </c>
      <c r="Q721" s="337">
        <v>0</v>
      </c>
      <c r="R721" s="338">
        <v>34089.641990000004</v>
      </c>
    </row>
    <row r="722" spans="1:18" s="313" customFormat="1">
      <c r="A722" s="339"/>
      <c r="B722" s="339"/>
      <c r="C722" s="334" t="s">
        <v>335</v>
      </c>
      <c r="D722" s="334" t="s">
        <v>335</v>
      </c>
      <c r="E722" s="335">
        <v>197</v>
      </c>
      <c r="F722" s="336">
        <v>0</v>
      </c>
      <c r="G722" s="337">
        <v>0</v>
      </c>
      <c r="H722" s="337">
        <v>0</v>
      </c>
      <c r="I722" s="337">
        <v>260.64533999999998</v>
      </c>
      <c r="J722" s="337">
        <v>2.8E-3</v>
      </c>
      <c r="K722" s="337">
        <v>260.64814000000001</v>
      </c>
      <c r="L722" s="337">
        <v>769.39193999999998</v>
      </c>
      <c r="M722" s="337">
        <v>0</v>
      </c>
      <c r="N722" s="337">
        <v>769.39193999999998</v>
      </c>
      <c r="O722" s="337">
        <v>1030.04008</v>
      </c>
      <c r="P722" s="337">
        <v>12923.66482</v>
      </c>
      <c r="Q722" s="337">
        <v>0</v>
      </c>
      <c r="R722" s="338">
        <v>12923.66482</v>
      </c>
    </row>
    <row r="723" spans="1:18" s="313" customFormat="1">
      <c r="A723" s="339"/>
      <c r="B723" s="339"/>
      <c r="C723" s="334" t="s">
        <v>336</v>
      </c>
      <c r="D723" s="334" t="s">
        <v>336</v>
      </c>
      <c r="E723" s="335">
        <v>357</v>
      </c>
      <c r="F723" s="336">
        <v>35.912759999999999</v>
      </c>
      <c r="G723" s="337">
        <v>0</v>
      </c>
      <c r="H723" s="337">
        <v>35.912759999999999</v>
      </c>
      <c r="I723" s="337">
        <v>1413.87771</v>
      </c>
      <c r="J723" s="337">
        <v>18.75657</v>
      </c>
      <c r="K723" s="337">
        <v>1432.63428</v>
      </c>
      <c r="L723" s="337">
        <v>3347.31916</v>
      </c>
      <c r="M723" s="337">
        <v>6.6186000000000007</v>
      </c>
      <c r="N723" s="337">
        <v>3353.9377599999998</v>
      </c>
      <c r="O723" s="337">
        <v>4822.4848000000002</v>
      </c>
      <c r="P723" s="337">
        <v>17358.359049999999</v>
      </c>
      <c r="Q723" s="337">
        <v>0</v>
      </c>
      <c r="R723" s="338">
        <v>17358.359049999999</v>
      </c>
    </row>
    <row r="724" spans="1:18" s="313" customFormat="1">
      <c r="A724" s="339"/>
      <c r="B724" s="339"/>
      <c r="C724" s="334" t="s">
        <v>337</v>
      </c>
      <c r="D724" s="334" t="s">
        <v>338</v>
      </c>
      <c r="E724" s="335">
        <v>263</v>
      </c>
      <c r="F724" s="336">
        <v>0</v>
      </c>
      <c r="G724" s="337">
        <v>0</v>
      </c>
      <c r="H724" s="337">
        <v>0</v>
      </c>
      <c r="I724" s="337">
        <v>67.082259999999991</v>
      </c>
      <c r="J724" s="337">
        <v>4.1729999999999996E-2</v>
      </c>
      <c r="K724" s="337">
        <v>67.123990000000006</v>
      </c>
      <c r="L724" s="337">
        <v>163.9212</v>
      </c>
      <c r="M724" s="337">
        <v>0</v>
      </c>
      <c r="N724" s="337">
        <v>163.9212</v>
      </c>
      <c r="O724" s="337">
        <v>231.04518999999999</v>
      </c>
      <c r="P724" s="337">
        <v>5120.2631200000005</v>
      </c>
      <c r="Q724" s="337">
        <v>0</v>
      </c>
      <c r="R724" s="338">
        <v>5120.2631200000005</v>
      </c>
    </row>
    <row r="725" spans="1:18" s="313" customFormat="1">
      <c r="A725" s="339"/>
      <c r="B725" s="339"/>
      <c r="C725" s="334" t="s">
        <v>339</v>
      </c>
      <c r="D725" s="334" t="s">
        <v>339</v>
      </c>
      <c r="E725" s="335">
        <v>294</v>
      </c>
      <c r="F725" s="336">
        <v>0</v>
      </c>
      <c r="G725" s="337">
        <v>0</v>
      </c>
      <c r="H725" s="337">
        <v>0</v>
      </c>
      <c r="I725" s="337">
        <v>15.505660000000001</v>
      </c>
      <c r="J725" s="337">
        <v>2.7579999999999997E-2</v>
      </c>
      <c r="K725" s="337">
        <v>15.533239999999999</v>
      </c>
      <c r="L725" s="337">
        <v>2.155E-2</v>
      </c>
      <c r="M725" s="337">
        <v>0</v>
      </c>
      <c r="N725" s="337">
        <v>2.155E-2</v>
      </c>
      <c r="O725" s="337">
        <v>15.554790000000001</v>
      </c>
      <c r="P725" s="337">
        <v>3598.4537799999998</v>
      </c>
      <c r="Q725" s="337">
        <v>0</v>
      </c>
      <c r="R725" s="338">
        <v>3598.4537799999998</v>
      </c>
    </row>
    <row r="726" spans="1:18" s="313" customFormat="1">
      <c r="A726" s="339"/>
      <c r="B726" s="334" t="s">
        <v>204</v>
      </c>
      <c r="C726" s="334" t="s">
        <v>205</v>
      </c>
      <c r="D726" s="334" t="s">
        <v>205</v>
      </c>
      <c r="E726" s="335">
        <v>259</v>
      </c>
      <c r="F726" s="336">
        <v>0</v>
      </c>
      <c r="G726" s="337">
        <v>0</v>
      </c>
      <c r="H726" s="337">
        <v>0</v>
      </c>
      <c r="I726" s="337">
        <v>2814.5606899999998</v>
      </c>
      <c r="J726" s="337">
        <v>17.798110000000001</v>
      </c>
      <c r="K726" s="337">
        <v>2832.3588</v>
      </c>
      <c r="L726" s="337">
        <v>5472.8636999999999</v>
      </c>
      <c r="M726" s="337">
        <v>0</v>
      </c>
      <c r="N726" s="337">
        <v>5472.8636999999999</v>
      </c>
      <c r="O726" s="337">
        <v>8305.2224999999999</v>
      </c>
      <c r="P726" s="337">
        <v>36266.724430000002</v>
      </c>
      <c r="Q726" s="337">
        <v>0</v>
      </c>
      <c r="R726" s="338">
        <v>36266.724430000002</v>
      </c>
    </row>
    <row r="727" spans="1:18" s="313" customFormat="1">
      <c r="A727" s="339"/>
      <c r="B727" s="339"/>
      <c r="C727" s="339"/>
      <c r="D727" s="334" t="s">
        <v>340</v>
      </c>
      <c r="E727" s="335">
        <v>198</v>
      </c>
      <c r="F727" s="336">
        <v>0</v>
      </c>
      <c r="G727" s="337">
        <v>0</v>
      </c>
      <c r="H727" s="337">
        <v>0</v>
      </c>
      <c r="I727" s="337">
        <v>0.52963000000000005</v>
      </c>
      <c r="J727" s="337">
        <v>0</v>
      </c>
      <c r="K727" s="337">
        <v>0.52963000000000005</v>
      </c>
      <c r="L727" s="337">
        <v>45.40063</v>
      </c>
      <c r="M727" s="337">
        <v>0</v>
      </c>
      <c r="N727" s="337">
        <v>45.40063</v>
      </c>
      <c r="O727" s="337">
        <v>45.930260000000004</v>
      </c>
      <c r="P727" s="337">
        <v>2698.3236200000001</v>
      </c>
      <c r="Q727" s="337">
        <v>0</v>
      </c>
      <c r="R727" s="338">
        <v>2698.3236200000001</v>
      </c>
    </row>
    <row r="728" spans="1:18" s="313" customFormat="1">
      <c r="A728" s="339"/>
      <c r="B728" s="339"/>
      <c r="C728" s="334" t="s">
        <v>206</v>
      </c>
      <c r="D728" s="334" t="s">
        <v>206</v>
      </c>
      <c r="E728" s="335">
        <v>312</v>
      </c>
      <c r="F728" s="336">
        <v>0</v>
      </c>
      <c r="G728" s="337">
        <v>0</v>
      </c>
      <c r="H728" s="337">
        <v>0</v>
      </c>
      <c r="I728" s="337">
        <v>2852.5965499999998</v>
      </c>
      <c r="J728" s="337">
        <v>65.06926</v>
      </c>
      <c r="K728" s="337">
        <v>2917.66581</v>
      </c>
      <c r="L728" s="337">
        <v>4593.3053499999996</v>
      </c>
      <c r="M728" s="337">
        <v>0</v>
      </c>
      <c r="N728" s="337">
        <v>4593.3053499999996</v>
      </c>
      <c r="O728" s="337">
        <v>7510.9711600000001</v>
      </c>
      <c r="P728" s="337">
        <v>45991.020400000001</v>
      </c>
      <c r="Q728" s="337">
        <v>0</v>
      </c>
      <c r="R728" s="338">
        <v>45991.020400000001</v>
      </c>
    </row>
    <row r="729" spans="1:18" s="313" customFormat="1">
      <c r="A729" s="339"/>
      <c r="B729" s="339"/>
      <c r="C729" s="339"/>
      <c r="D729" s="334" t="s">
        <v>341</v>
      </c>
      <c r="E729" s="335">
        <v>269</v>
      </c>
      <c r="F729" s="336">
        <v>0</v>
      </c>
      <c r="G729" s="337">
        <v>0</v>
      </c>
      <c r="H729" s="337">
        <v>0</v>
      </c>
      <c r="I729" s="337">
        <v>27.730799999999999</v>
      </c>
      <c r="J729" s="337">
        <v>0</v>
      </c>
      <c r="K729" s="337">
        <v>27.730799999999999</v>
      </c>
      <c r="L729" s="337">
        <v>3.9</v>
      </c>
      <c r="M729" s="337">
        <v>0</v>
      </c>
      <c r="N729" s="337">
        <v>3.9</v>
      </c>
      <c r="O729" s="337">
        <v>31.630800000000001</v>
      </c>
      <c r="P729" s="337">
        <v>1106.73549</v>
      </c>
      <c r="Q729" s="337">
        <v>0</v>
      </c>
      <c r="R729" s="338">
        <v>1106.73549</v>
      </c>
    </row>
    <row r="730" spans="1:18" s="313" customFormat="1">
      <c r="A730" s="339"/>
      <c r="B730" s="334" t="s">
        <v>5</v>
      </c>
      <c r="C730" s="334" t="s">
        <v>5</v>
      </c>
      <c r="D730" s="334" t="s">
        <v>5</v>
      </c>
      <c r="E730" s="335">
        <v>302</v>
      </c>
      <c r="F730" s="336">
        <v>0</v>
      </c>
      <c r="G730" s="337">
        <v>0</v>
      </c>
      <c r="H730" s="337">
        <v>0</v>
      </c>
      <c r="I730" s="337">
        <v>13610.18533</v>
      </c>
      <c r="J730" s="337">
        <v>973.58970999999997</v>
      </c>
      <c r="K730" s="337">
        <v>14583.775039999999</v>
      </c>
      <c r="L730" s="337">
        <v>25149.906510000001</v>
      </c>
      <c r="M730" s="337">
        <v>2451.0600299999996</v>
      </c>
      <c r="N730" s="337">
        <v>27600.966539999998</v>
      </c>
      <c r="O730" s="337">
        <v>42184.741580000002</v>
      </c>
      <c r="P730" s="337">
        <v>76694.180340000006</v>
      </c>
      <c r="Q730" s="337">
        <v>535.85383999999999</v>
      </c>
      <c r="R730" s="338">
        <v>77230.034180000002</v>
      </c>
    </row>
    <row r="731" spans="1:18" s="313" customFormat="1">
      <c r="A731" s="339"/>
      <c r="B731" s="339"/>
      <c r="C731" s="339"/>
      <c r="D731" s="334" t="s">
        <v>207</v>
      </c>
      <c r="E731" s="335">
        <v>338</v>
      </c>
      <c r="F731" s="336">
        <v>0</v>
      </c>
      <c r="G731" s="337">
        <v>0</v>
      </c>
      <c r="H731" s="337">
        <v>0</v>
      </c>
      <c r="I731" s="337">
        <v>2058.35844</v>
      </c>
      <c r="J731" s="337">
        <v>39.297269999999997</v>
      </c>
      <c r="K731" s="337">
        <v>2097.65571</v>
      </c>
      <c r="L731" s="337">
        <v>1179.6478100000002</v>
      </c>
      <c r="M731" s="337">
        <v>9.89208</v>
      </c>
      <c r="N731" s="337">
        <v>1189.5398899999998</v>
      </c>
      <c r="O731" s="337">
        <v>3287.1956</v>
      </c>
      <c r="P731" s="337">
        <v>32870.536659999998</v>
      </c>
      <c r="Q731" s="337">
        <v>0</v>
      </c>
      <c r="R731" s="338">
        <v>32870.536659999998</v>
      </c>
    </row>
    <row r="732" spans="1:18" s="313" customFormat="1">
      <c r="A732" s="339"/>
      <c r="B732" s="339"/>
      <c r="C732" s="339"/>
      <c r="D732" s="334" t="s">
        <v>208</v>
      </c>
      <c r="E732" s="335">
        <v>154</v>
      </c>
      <c r="F732" s="336">
        <v>0</v>
      </c>
      <c r="G732" s="337">
        <v>0.15572</v>
      </c>
      <c r="H732" s="337">
        <v>0.15572</v>
      </c>
      <c r="I732" s="337">
        <v>7367.8228399999998</v>
      </c>
      <c r="J732" s="337">
        <v>797.2133</v>
      </c>
      <c r="K732" s="337">
        <v>8165.0361399999992</v>
      </c>
      <c r="L732" s="337">
        <v>19146.205460000001</v>
      </c>
      <c r="M732" s="337">
        <v>1778.5983000000001</v>
      </c>
      <c r="N732" s="337">
        <v>20924.803760000003</v>
      </c>
      <c r="O732" s="337">
        <v>29089.995620000002</v>
      </c>
      <c r="P732" s="337">
        <v>61228.081429999998</v>
      </c>
      <c r="Q732" s="337">
        <v>0</v>
      </c>
      <c r="R732" s="338">
        <v>61228.081429999998</v>
      </c>
    </row>
    <row r="733" spans="1:18" s="313" customFormat="1">
      <c r="A733" s="339"/>
      <c r="B733" s="339"/>
      <c r="C733" s="339"/>
      <c r="D733" s="339"/>
      <c r="E733" s="340">
        <v>291</v>
      </c>
      <c r="F733" s="341">
        <v>0</v>
      </c>
      <c r="G733" s="342">
        <v>0</v>
      </c>
      <c r="H733" s="342">
        <v>0</v>
      </c>
      <c r="I733" s="342">
        <v>2571.3087599999999</v>
      </c>
      <c r="J733" s="342">
        <v>239.15467000000001</v>
      </c>
      <c r="K733" s="342">
        <v>2810.4634300000002</v>
      </c>
      <c r="L733" s="342">
        <v>1720.70346</v>
      </c>
      <c r="M733" s="342">
        <v>0</v>
      </c>
      <c r="N733" s="342">
        <v>1720.70346</v>
      </c>
      <c r="O733" s="342">
        <v>4531.1668899999995</v>
      </c>
      <c r="P733" s="342">
        <v>65035.912130000004</v>
      </c>
      <c r="Q733" s="342">
        <v>0</v>
      </c>
      <c r="R733" s="343">
        <v>65035.912130000004</v>
      </c>
    </row>
    <row r="734" spans="1:18" s="313" customFormat="1">
      <c r="A734" s="339"/>
      <c r="B734" s="339"/>
      <c r="C734" s="339"/>
      <c r="D734" s="339"/>
      <c r="E734" s="340">
        <v>358</v>
      </c>
      <c r="F734" s="341">
        <v>0</v>
      </c>
      <c r="G734" s="342">
        <v>0</v>
      </c>
      <c r="H734" s="342">
        <v>0</v>
      </c>
      <c r="I734" s="342">
        <v>880.90184999999997</v>
      </c>
      <c r="J734" s="342">
        <v>42.85463</v>
      </c>
      <c r="K734" s="342">
        <v>923.75648000000001</v>
      </c>
      <c r="L734" s="342">
        <v>1722.0746899999999</v>
      </c>
      <c r="M734" s="342">
        <v>132.64879999999999</v>
      </c>
      <c r="N734" s="342">
        <v>1854.7234900000001</v>
      </c>
      <c r="O734" s="342">
        <v>2778.4799700000003</v>
      </c>
      <c r="P734" s="342">
        <v>17143.435100000002</v>
      </c>
      <c r="Q734" s="342">
        <v>0</v>
      </c>
      <c r="R734" s="343">
        <v>17143.435100000002</v>
      </c>
    </row>
    <row r="735" spans="1:18" s="313" customFormat="1">
      <c r="A735" s="339"/>
      <c r="B735" s="339"/>
      <c r="C735" s="339"/>
      <c r="D735" s="339"/>
      <c r="E735" s="340">
        <v>395</v>
      </c>
      <c r="F735" s="341">
        <v>0</v>
      </c>
      <c r="G735" s="342">
        <v>0</v>
      </c>
      <c r="H735" s="342">
        <v>0</v>
      </c>
      <c r="I735" s="342">
        <v>1854.2896899999998</v>
      </c>
      <c r="J735" s="342">
        <v>25.517749999999999</v>
      </c>
      <c r="K735" s="342">
        <v>1879.80744</v>
      </c>
      <c r="L735" s="342">
        <v>1243.2247399999999</v>
      </c>
      <c r="M735" s="342">
        <v>0</v>
      </c>
      <c r="N735" s="342">
        <v>1243.2247399999999</v>
      </c>
      <c r="O735" s="342">
        <v>3123.0321800000002</v>
      </c>
      <c r="P735" s="342">
        <v>28155.304889999999</v>
      </c>
      <c r="Q735" s="342">
        <v>0</v>
      </c>
      <c r="R735" s="343">
        <v>28155.304889999999</v>
      </c>
    </row>
    <row r="736" spans="1:18" s="313" customFormat="1">
      <c r="A736" s="339"/>
      <c r="B736" s="339"/>
      <c r="C736" s="339"/>
      <c r="D736" s="334" t="s">
        <v>209</v>
      </c>
      <c r="E736" s="335">
        <v>39</v>
      </c>
      <c r="F736" s="336">
        <v>0.81540999999999997</v>
      </c>
      <c r="G736" s="337">
        <v>0</v>
      </c>
      <c r="H736" s="337">
        <v>0.81540999999999997</v>
      </c>
      <c r="I736" s="337">
        <v>12139.09966</v>
      </c>
      <c r="J736" s="337">
        <v>931.08870999999999</v>
      </c>
      <c r="K736" s="337">
        <v>13070.18837</v>
      </c>
      <c r="L736" s="337">
        <v>37096.123100000004</v>
      </c>
      <c r="M736" s="337">
        <v>8139.2643699999999</v>
      </c>
      <c r="N736" s="337">
        <v>45235.387470000001</v>
      </c>
      <c r="O736" s="337">
        <v>58306.391250000001</v>
      </c>
      <c r="P736" s="337">
        <v>81900.398540000009</v>
      </c>
      <c r="Q736" s="337">
        <v>0</v>
      </c>
      <c r="R736" s="338">
        <v>81900.398540000009</v>
      </c>
    </row>
    <row r="737" spans="1:18" s="313" customFormat="1">
      <c r="A737" s="339"/>
      <c r="B737" s="339"/>
      <c r="C737" s="339"/>
      <c r="D737" s="334" t="s">
        <v>342</v>
      </c>
      <c r="E737" s="335">
        <v>223</v>
      </c>
      <c r="F737" s="336">
        <v>0</v>
      </c>
      <c r="G737" s="337">
        <v>0</v>
      </c>
      <c r="H737" s="337">
        <v>0</v>
      </c>
      <c r="I737" s="337">
        <v>2297.4466400000001</v>
      </c>
      <c r="J737" s="337">
        <v>45.755859999999998</v>
      </c>
      <c r="K737" s="337">
        <v>2343.2024999999999</v>
      </c>
      <c r="L737" s="337">
        <v>2373.5669800000001</v>
      </c>
      <c r="M737" s="337">
        <v>44.285489999999996</v>
      </c>
      <c r="N737" s="337">
        <v>2417.8524700000003</v>
      </c>
      <c r="O737" s="337">
        <v>4761.0549700000001</v>
      </c>
      <c r="P737" s="337">
        <v>77302.887409999996</v>
      </c>
      <c r="Q737" s="337">
        <v>0</v>
      </c>
      <c r="R737" s="338">
        <v>77302.887409999996</v>
      </c>
    </row>
    <row r="738" spans="1:18" s="313" customFormat="1">
      <c r="A738" s="339"/>
      <c r="B738" s="339"/>
      <c r="C738" s="339"/>
      <c r="D738" s="334" t="s">
        <v>62</v>
      </c>
      <c r="E738" s="335">
        <v>93</v>
      </c>
      <c r="F738" s="336">
        <v>0.14709</v>
      </c>
      <c r="G738" s="337">
        <v>0</v>
      </c>
      <c r="H738" s="337">
        <v>0.14709</v>
      </c>
      <c r="I738" s="337">
        <v>6920.7878200000005</v>
      </c>
      <c r="J738" s="337">
        <v>370.51416999999998</v>
      </c>
      <c r="K738" s="337">
        <v>7291.3019899999999</v>
      </c>
      <c r="L738" s="337">
        <v>11968.041670000001</v>
      </c>
      <c r="M738" s="337">
        <v>802.84122000000002</v>
      </c>
      <c r="N738" s="337">
        <v>12770.882890000001</v>
      </c>
      <c r="O738" s="337">
        <v>20062.331969999999</v>
      </c>
      <c r="P738" s="337">
        <v>66267.538100000005</v>
      </c>
      <c r="Q738" s="337">
        <v>64.964349999999996</v>
      </c>
      <c r="R738" s="338">
        <v>66332.50245</v>
      </c>
    </row>
    <row r="739" spans="1:18" s="313" customFormat="1">
      <c r="A739" s="339"/>
      <c r="B739" s="339"/>
      <c r="C739" s="339"/>
      <c r="D739" s="334" t="s">
        <v>210</v>
      </c>
      <c r="E739" s="335">
        <v>231</v>
      </c>
      <c r="F739" s="336">
        <v>0</v>
      </c>
      <c r="G739" s="337">
        <v>0</v>
      </c>
      <c r="H739" s="337">
        <v>0</v>
      </c>
      <c r="I739" s="337">
        <v>3078.2667900000001</v>
      </c>
      <c r="J739" s="337">
        <v>483.41710999999998</v>
      </c>
      <c r="K739" s="337">
        <v>3561.6839</v>
      </c>
      <c r="L739" s="337">
        <v>2569.25317</v>
      </c>
      <c r="M739" s="337">
        <v>39.613980000000005</v>
      </c>
      <c r="N739" s="337">
        <v>2608.86715</v>
      </c>
      <c r="O739" s="337">
        <v>6170.55105</v>
      </c>
      <c r="P739" s="337">
        <v>50412.885499999997</v>
      </c>
      <c r="Q739" s="337">
        <v>0</v>
      </c>
      <c r="R739" s="338">
        <v>50412.885499999997</v>
      </c>
    </row>
    <row r="740" spans="1:18" s="313" customFormat="1">
      <c r="A740" s="339"/>
      <c r="B740" s="339"/>
      <c r="C740" s="339"/>
      <c r="D740" s="339"/>
      <c r="E740" s="340">
        <v>359</v>
      </c>
      <c r="F740" s="341">
        <v>0</v>
      </c>
      <c r="G740" s="342">
        <v>0</v>
      </c>
      <c r="H740" s="342">
        <v>0</v>
      </c>
      <c r="I740" s="342">
        <v>1756.5556299999998</v>
      </c>
      <c r="J740" s="342">
        <v>78.520300000000006</v>
      </c>
      <c r="K740" s="342">
        <v>1835.07593</v>
      </c>
      <c r="L740" s="342">
        <v>622.59325000000001</v>
      </c>
      <c r="M740" s="342">
        <v>0</v>
      </c>
      <c r="N740" s="342">
        <v>622.59325000000001</v>
      </c>
      <c r="O740" s="342">
        <v>2457.6691800000003</v>
      </c>
      <c r="P740" s="342">
        <v>38977.364350000003</v>
      </c>
      <c r="Q740" s="342">
        <v>0</v>
      </c>
      <c r="R740" s="343">
        <v>38977.364350000003</v>
      </c>
    </row>
    <row r="741" spans="1:18" s="313" customFormat="1">
      <c r="A741" s="339"/>
      <c r="B741" s="339"/>
      <c r="C741" s="339"/>
      <c r="D741" s="334" t="s">
        <v>211</v>
      </c>
      <c r="E741" s="335">
        <v>347</v>
      </c>
      <c r="F741" s="336">
        <v>0</v>
      </c>
      <c r="G741" s="337">
        <v>0</v>
      </c>
      <c r="H741" s="337">
        <v>0</v>
      </c>
      <c r="I741" s="337">
        <v>1851.0538999999999</v>
      </c>
      <c r="J741" s="337">
        <v>143.26067999999998</v>
      </c>
      <c r="K741" s="337">
        <v>1994.31458</v>
      </c>
      <c r="L741" s="337">
        <v>3280.6142500000001</v>
      </c>
      <c r="M741" s="337">
        <v>51.646879999999996</v>
      </c>
      <c r="N741" s="337">
        <v>3332.2611299999999</v>
      </c>
      <c r="O741" s="337">
        <v>5326.5757100000001</v>
      </c>
      <c r="P741" s="337">
        <v>46205.460330000002</v>
      </c>
      <c r="Q741" s="337">
        <v>0</v>
      </c>
      <c r="R741" s="338">
        <v>46205.460330000002</v>
      </c>
    </row>
    <row r="742" spans="1:18" s="313" customFormat="1">
      <c r="A742" s="339"/>
      <c r="B742" s="339"/>
      <c r="C742" s="339"/>
      <c r="D742" s="334" t="s">
        <v>343</v>
      </c>
      <c r="E742" s="335">
        <v>369</v>
      </c>
      <c r="F742" s="336">
        <v>0</v>
      </c>
      <c r="G742" s="337">
        <v>0</v>
      </c>
      <c r="H742" s="337">
        <v>0</v>
      </c>
      <c r="I742" s="337">
        <v>1121.3910600000002</v>
      </c>
      <c r="J742" s="337">
        <v>6.6478900000000003</v>
      </c>
      <c r="K742" s="337">
        <v>1128.0389499999999</v>
      </c>
      <c r="L742" s="337">
        <v>1012.26238</v>
      </c>
      <c r="M742" s="337">
        <v>58.87612</v>
      </c>
      <c r="N742" s="337">
        <v>1071.1385</v>
      </c>
      <c r="O742" s="337">
        <v>2199.1774500000001</v>
      </c>
      <c r="P742" s="337">
        <v>32726.0841</v>
      </c>
      <c r="Q742" s="337">
        <v>0</v>
      </c>
      <c r="R742" s="338">
        <v>32726.0841</v>
      </c>
    </row>
    <row r="743" spans="1:18" s="313" customFormat="1">
      <c r="A743" s="339"/>
      <c r="B743" s="339"/>
      <c r="C743" s="339"/>
      <c r="D743" s="334" t="s">
        <v>344</v>
      </c>
      <c r="E743" s="335">
        <v>370</v>
      </c>
      <c r="F743" s="336">
        <v>0</v>
      </c>
      <c r="G743" s="337">
        <v>0</v>
      </c>
      <c r="H743" s="337">
        <v>0</v>
      </c>
      <c r="I743" s="337">
        <v>1692.22273</v>
      </c>
      <c r="J743" s="337">
        <v>49.736179999999997</v>
      </c>
      <c r="K743" s="337">
        <v>1741.9589099999998</v>
      </c>
      <c r="L743" s="337">
        <v>1762.4154699999999</v>
      </c>
      <c r="M743" s="337">
        <v>0</v>
      </c>
      <c r="N743" s="337">
        <v>1762.4154699999999</v>
      </c>
      <c r="O743" s="337">
        <v>3504.3743799999997</v>
      </c>
      <c r="P743" s="337">
        <v>21467.870269999999</v>
      </c>
      <c r="Q743" s="337">
        <v>0</v>
      </c>
      <c r="R743" s="338">
        <v>21467.870269999999</v>
      </c>
    </row>
    <row r="744" spans="1:18" s="313" customFormat="1">
      <c r="A744" s="339"/>
      <c r="B744" s="339"/>
      <c r="C744" s="339"/>
      <c r="D744" s="334" t="s">
        <v>212</v>
      </c>
      <c r="E744" s="335">
        <v>364</v>
      </c>
      <c r="F744" s="336">
        <v>0</v>
      </c>
      <c r="G744" s="337">
        <v>0</v>
      </c>
      <c r="H744" s="337">
        <v>0</v>
      </c>
      <c r="I744" s="337">
        <v>4216.0299599999998</v>
      </c>
      <c r="J744" s="337">
        <v>112.06022999999999</v>
      </c>
      <c r="K744" s="337">
        <v>4328.0901900000008</v>
      </c>
      <c r="L744" s="337">
        <v>1310.2808600000001</v>
      </c>
      <c r="M744" s="337">
        <v>0</v>
      </c>
      <c r="N744" s="337">
        <v>1310.2808600000001</v>
      </c>
      <c r="O744" s="337">
        <v>5638.3710499999997</v>
      </c>
      <c r="P744" s="337">
        <v>61424.634479999993</v>
      </c>
      <c r="Q744" s="337">
        <v>0</v>
      </c>
      <c r="R744" s="338">
        <v>61424.634479999993</v>
      </c>
    </row>
    <row r="745" spans="1:18" s="313" customFormat="1">
      <c r="A745" s="339"/>
      <c r="B745" s="339"/>
      <c r="C745" s="334" t="s">
        <v>215</v>
      </c>
      <c r="D745" s="334" t="s">
        <v>215</v>
      </c>
      <c r="E745" s="335">
        <v>258</v>
      </c>
      <c r="F745" s="336">
        <v>0</v>
      </c>
      <c r="G745" s="337">
        <v>0</v>
      </c>
      <c r="H745" s="337">
        <v>0</v>
      </c>
      <c r="I745" s="337">
        <v>1691.6590700000002</v>
      </c>
      <c r="J745" s="337">
        <v>48.235339999999994</v>
      </c>
      <c r="K745" s="337">
        <v>1739.8944099999999</v>
      </c>
      <c r="L745" s="337">
        <v>1480.58674</v>
      </c>
      <c r="M745" s="337">
        <v>12.381489999999999</v>
      </c>
      <c r="N745" s="337">
        <v>1492.9682299999999</v>
      </c>
      <c r="O745" s="337">
        <v>3232.8626400000003</v>
      </c>
      <c r="P745" s="337">
        <v>43956.477279999999</v>
      </c>
      <c r="Q745" s="337">
        <v>0</v>
      </c>
      <c r="R745" s="338">
        <v>43956.477279999999</v>
      </c>
    </row>
    <row r="746" spans="1:18" s="313" customFormat="1">
      <c r="A746" s="339"/>
      <c r="B746" s="339"/>
      <c r="C746" s="334" t="s">
        <v>294</v>
      </c>
      <c r="D746" s="334" t="s">
        <v>345</v>
      </c>
      <c r="E746" s="335">
        <v>274</v>
      </c>
      <c r="F746" s="336">
        <v>8.7600000000000004E-3</v>
      </c>
      <c r="G746" s="337">
        <v>0</v>
      </c>
      <c r="H746" s="337">
        <v>8.7600000000000004E-3</v>
      </c>
      <c r="I746" s="337">
        <v>776.27250000000004</v>
      </c>
      <c r="J746" s="337">
        <v>18.539360000000002</v>
      </c>
      <c r="K746" s="337">
        <v>794.81186000000002</v>
      </c>
      <c r="L746" s="337">
        <v>1303.82509</v>
      </c>
      <c r="M746" s="337">
        <v>0</v>
      </c>
      <c r="N746" s="337">
        <v>1303.82509</v>
      </c>
      <c r="O746" s="337">
        <v>2098.6457099999998</v>
      </c>
      <c r="P746" s="337">
        <v>17266.4457</v>
      </c>
      <c r="Q746" s="337">
        <v>0</v>
      </c>
      <c r="R746" s="338">
        <v>17266.4457</v>
      </c>
    </row>
    <row r="747" spans="1:18" s="313" customFormat="1">
      <c r="A747" s="339"/>
      <c r="B747" s="339"/>
      <c r="C747" s="339"/>
      <c r="D747" s="334" t="s">
        <v>346</v>
      </c>
      <c r="E747" s="335">
        <v>331</v>
      </c>
      <c r="F747" s="336">
        <v>0</v>
      </c>
      <c r="G747" s="337">
        <v>0</v>
      </c>
      <c r="H747" s="337">
        <v>0</v>
      </c>
      <c r="I747" s="337">
        <v>9.1586599999999994</v>
      </c>
      <c r="J747" s="337">
        <v>0</v>
      </c>
      <c r="K747" s="337">
        <v>9.1586599999999994</v>
      </c>
      <c r="L747" s="337">
        <v>0.51005</v>
      </c>
      <c r="M747" s="337">
        <v>0</v>
      </c>
      <c r="N747" s="337">
        <v>0.51005</v>
      </c>
      <c r="O747" s="337">
        <v>9.668709999999999</v>
      </c>
      <c r="P747" s="337">
        <v>2127.4639400000001</v>
      </c>
      <c r="Q747" s="337">
        <v>0</v>
      </c>
      <c r="R747" s="338">
        <v>2127.4639400000001</v>
      </c>
    </row>
    <row r="748" spans="1:18" s="313" customFormat="1">
      <c r="A748" s="339"/>
      <c r="B748" s="339"/>
      <c r="C748" s="334" t="s">
        <v>216</v>
      </c>
      <c r="D748" s="334" t="s">
        <v>217</v>
      </c>
      <c r="E748" s="335">
        <v>94</v>
      </c>
      <c r="F748" s="336">
        <v>0</v>
      </c>
      <c r="G748" s="337">
        <v>0</v>
      </c>
      <c r="H748" s="337">
        <v>0</v>
      </c>
      <c r="I748" s="337">
        <v>4339.9187300000003</v>
      </c>
      <c r="J748" s="337">
        <v>157.74270999999999</v>
      </c>
      <c r="K748" s="337">
        <v>4497.6614400000008</v>
      </c>
      <c r="L748" s="337">
        <v>2473.7368300000003</v>
      </c>
      <c r="M748" s="337">
        <v>115.47652000000001</v>
      </c>
      <c r="N748" s="337">
        <v>2589.21335</v>
      </c>
      <c r="O748" s="337">
        <v>7086.8747899999998</v>
      </c>
      <c r="P748" s="337">
        <v>73955.701870000004</v>
      </c>
      <c r="Q748" s="337">
        <v>0</v>
      </c>
      <c r="R748" s="338">
        <v>73955.701870000004</v>
      </c>
    </row>
    <row r="749" spans="1:18" s="313" customFormat="1">
      <c r="A749" s="339"/>
      <c r="B749" s="339"/>
      <c r="C749" s="334" t="s">
        <v>218</v>
      </c>
      <c r="D749" s="334" t="s">
        <v>347</v>
      </c>
      <c r="E749" s="335">
        <v>255</v>
      </c>
      <c r="F749" s="336">
        <v>0</v>
      </c>
      <c r="G749" s="337">
        <v>0</v>
      </c>
      <c r="H749" s="337">
        <v>0</v>
      </c>
      <c r="I749" s="337">
        <v>1642.83006</v>
      </c>
      <c r="J749" s="337">
        <v>226.10112000000001</v>
      </c>
      <c r="K749" s="337">
        <v>1868.93118</v>
      </c>
      <c r="L749" s="337">
        <v>1613.19145</v>
      </c>
      <c r="M749" s="337">
        <v>0</v>
      </c>
      <c r="N749" s="337">
        <v>1613.19145</v>
      </c>
      <c r="O749" s="337">
        <v>3482.1226299999998</v>
      </c>
      <c r="P749" s="337">
        <v>27593.225719999999</v>
      </c>
      <c r="Q749" s="337">
        <v>0</v>
      </c>
      <c r="R749" s="338">
        <v>27593.225719999999</v>
      </c>
    </row>
    <row r="750" spans="1:18" s="313" customFormat="1">
      <c r="A750" s="339"/>
      <c r="B750" s="339"/>
      <c r="C750" s="339"/>
      <c r="D750" s="334" t="s">
        <v>219</v>
      </c>
      <c r="E750" s="335">
        <v>124</v>
      </c>
      <c r="F750" s="336">
        <v>0</v>
      </c>
      <c r="G750" s="337">
        <v>0</v>
      </c>
      <c r="H750" s="337">
        <v>0</v>
      </c>
      <c r="I750" s="337">
        <v>3162.8661699999998</v>
      </c>
      <c r="J750" s="337">
        <v>332.58246999999994</v>
      </c>
      <c r="K750" s="337">
        <v>3495.4486400000001</v>
      </c>
      <c r="L750" s="337">
        <v>3766.22712</v>
      </c>
      <c r="M750" s="337">
        <v>563.93564000000003</v>
      </c>
      <c r="N750" s="337">
        <v>4330.1627600000002</v>
      </c>
      <c r="O750" s="337">
        <v>7825.6114000000007</v>
      </c>
      <c r="P750" s="337">
        <v>40994.308469999996</v>
      </c>
      <c r="Q750" s="337">
        <v>0</v>
      </c>
      <c r="R750" s="338">
        <v>40994.308469999996</v>
      </c>
    </row>
    <row r="751" spans="1:18" s="313" customFormat="1">
      <c r="A751" s="339"/>
      <c r="B751" s="339"/>
      <c r="C751" s="339"/>
      <c r="D751" s="334" t="s">
        <v>348</v>
      </c>
      <c r="E751" s="335">
        <v>177</v>
      </c>
      <c r="F751" s="336">
        <v>0</v>
      </c>
      <c r="G751" s="337">
        <v>0</v>
      </c>
      <c r="H751" s="337">
        <v>0</v>
      </c>
      <c r="I751" s="337">
        <v>532.37019999999995</v>
      </c>
      <c r="J751" s="337">
        <v>4.4099999999999999E-3</v>
      </c>
      <c r="K751" s="337">
        <v>532.37460999999996</v>
      </c>
      <c r="L751" s="337">
        <v>502.57193000000001</v>
      </c>
      <c r="M751" s="337">
        <v>0</v>
      </c>
      <c r="N751" s="337">
        <v>502.57193000000001</v>
      </c>
      <c r="O751" s="337">
        <v>1034.9465400000001</v>
      </c>
      <c r="P751" s="337">
        <v>15268.703750000001</v>
      </c>
      <c r="Q751" s="337">
        <v>0</v>
      </c>
      <c r="R751" s="338">
        <v>15268.703750000001</v>
      </c>
    </row>
    <row r="752" spans="1:18" s="313" customFormat="1">
      <c r="A752" s="339"/>
      <c r="B752" s="334" t="s">
        <v>6</v>
      </c>
      <c r="C752" s="334" t="s">
        <v>220</v>
      </c>
      <c r="D752" s="334" t="s">
        <v>6</v>
      </c>
      <c r="E752" s="335">
        <v>95</v>
      </c>
      <c r="F752" s="336">
        <v>0.75996000000000008</v>
      </c>
      <c r="G752" s="337">
        <v>0</v>
      </c>
      <c r="H752" s="337">
        <v>0.75996000000000008</v>
      </c>
      <c r="I752" s="337">
        <v>5786.9126100000003</v>
      </c>
      <c r="J752" s="337">
        <v>55.683709999999998</v>
      </c>
      <c r="K752" s="337">
        <v>5842.5963200000006</v>
      </c>
      <c r="L752" s="337">
        <v>5136.4163899999994</v>
      </c>
      <c r="M752" s="337">
        <v>147.08000000000001</v>
      </c>
      <c r="N752" s="337">
        <v>5283.4963899999993</v>
      </c>
      <c r="O752" s="337">
        <v>11126.85267</v>
      </c>
      <c r="P752" s="337">
        <v>76568.300920000009</v>
      </c>
      <c r="Q752" s="337">
        <v>0</v>
      </c>
      <c r="R752" s="338">
        <v>76568.300920000009</v>
      </c>
    </row>
    <row r="753" spans="1:18" s="313" customFormat="1">
      <c r="A753" s="339"/>
      <c r="B753" s="339"/>
      <c r="C753" s="339"/>
      <c r="D753" s="339"/>
      <c r="E753" s="340">
        <v>142</v>
      </c>
      <c r="F753" s="341">
        <v>36.81033</v>
      </c>
      <c r="G753" s="342">
        <v>0</v>
      </c>
      <c r="H753" s="342">
        <v>36.81033</v>
      </c>
      <c r="I753" s="342">
        <v>3478.6742599999998</v>
      </c>
      <c r="J753" s="342">
        <v>23.457549999999998</v>
      </c>
      <c r="K753" s="342">
        <v>3502.1318099999999</v>
      </c>
      <c r="L753" s="342">
        <v>2255.1545299999998</v>
      </c>
      <c r="M753" s="342">
        <v>0</v>
      </c>
      <c r="N753" s="342">
        <v>2255.1545299999998</v>
      </c>
      <c r="O753" s="342">
        <v>5794.0966699999999</v>
      </c>
      <c r="P753" s="342">
        <v>53267.103969999996</v>
      </c>
      <c r="Q753" s="342">
        <v>0</v>
      </c>
      <c r="R753" s="343">
        <v>53267.103969999996</v>
      </c>
    </row>
    <row r="754" spans="1:18" s="313" customFormat="1">
      <c r="A754" s="339"/>
      <c r="B754" s="339"/>
      <c r="C754" s="334" t="s">
        <v>349</v>
      </c>
      <c r="D754" s="334" t="s">
        <v>349</v>
      </c>
      <c r="E754" s="335">
        <v>192</v>
      </c>
      <c r="F754" s="336">
        <v>0</v>
      </c>
      <c r="G754" s="337">
        <v>0</v>
      </c>
      <c r="H754" s="337">
        <v>0</v>
      </c>
      <c r="I754" s="337">
        <v>2273.0998799999998</v>
      </c>
      <c r="J754" s="337">
        <v>107.33866</v>
      </c>
      <c r="K754" s="337">
        <v>2380.4385400000001</v>
      </c>
      <c r="L754" s="337">
        <v>4373.11787</v>
      </c>
      <c r="M754" s="337">
        <v>43.038179999999997</v>
      </c>
      <c r="N754" s="337">
        <v>4416.1560499999996</v>
      </c>
      <c r="O754" s="337">
        <v>6796.5945899999997</v>
      </c>
      <c r="P754" s="337">
        <v>40422.023520000002</v>
      </c>
      <c r="Q754" s="337">
        <v>0</v>
      </c>
      <c r="R754" s="338">
        <v>40422.023520000002</v>
      </c>
    </row>
    <row r="755" spans="1:18" s="313" customFormat="1">
      <c r="A755" s="339"/>
      <c r="B755" s="339"/>
      <c r="C755" s="334" t="s">
        <v>350</v>
      </c>
      <c r="D755" s="334" t="s">
        <v>351</v>
      </c>
      <c r="E755" s="335">
        <v>377</v>
      </c>
      <c r="F755" s="336">
        <v>0</v>
      </c>
      <c r="G755" s="337">
        <v>0</v>
      </c>
      <c r="H755" s="337">
        <v>0</v>
      </c>
      <c r="I755" s="337">
        <v>45.104430000000001</v>
      </c>
      <c r="J755" s="337">
        <v>0</v>
      </c>
      <c r="K755" s="337">
        <v>45.104430000000001</v>
      </c>
      <c r="L755" s="337">
        <v>0.73497999999999997</v>
      </c>
      <c r="M755" s="337">
        <v>0</v>
      </c>
      <c r="N755" s="337">
        <v>0.73497999999999997</v>
      </c>
      <c r="O755" s="337">
        <v>45.839410000000001</v>
      </c>
      <c r="P755" s="337">
        <v>5644.8316500000001</v>
      </c>
      <c r="Q755" s="337">
        <v>0</v>
      </c>
      <c r="R755" s="338">
        <v>5644.8316500000001</v>
      </c>
    </row>
    <row r="756" spans="1:18" s="313" customFormat="1">
      <c r="A756" s="339"/>
      <c r="B756" s="339"/>
      <c r="C756" s="334" t="s">
        <v>352</v>
      </c>
      <c r="D756" s="334" t="s">
        <v>352</v>
      </c>
      <c r="E756" s="335">
        <v>335</v>
      </c>
      <c r="F756" s="336">
        <v>0</v>
      </c>
      <c r="G756" s="337">
        <v>0</v>
      </c>
      <c r="H756" s="337">
        <v>0</v>
      </c>
      <c r="I756" s="337">
        <v>115.02315</v>
      </c>
      <c r="J756" s="337">
        <v>0</v>
      </c>
      <c r="K756" s="337">
        <v>115.02315</v>
      </c>
      <c r="L756" s="337">
        <v>41.141220000000004</v>
      </c>
      <c r="M756" s="337">
        <v>0</v>
      </c>
      <c r="N756" s="337">
        <v>41.141220000000004</v>
      </c>
      <c r="O756" s="337">
        <v>156.16436999999999</v>
      </c>
      <c r="P756" s="337">
        <v>2402.19236</v>
      </c>
      <c r="Q756" s="337">
        <v>0</v>
      </c>
      <c r="R756" s="338">
        <v>2402.19236</v>
      </c>
    </row>
    <row r="757" spans="1:18" s="313" customFormat="1">
      <c r="A757" s="339"/>
      <c r="B757" s="334" t="s">
        <v>7</v>
      </c>
      <c r="C757" s="334" t="s">
        <v>353</v>
      </c>
      <c r="D757" s="334" t="s">
        <v>353</v>
      </c>
      <c r="E757" s="335">
        <v>243</v>
      </c>
      <c r="F757" s="336">
        <v>2.3565200000000002</v>
      </c>
      <c r="G757" s="337">
        <v>0</v>
      </c>
      <c r="H757" s="337">
        <v>2.3565200000000002</v>
      </c>
      <c r="I757" s="337">
        <v>4709.8915499999994</v>
      </c>
      <c r="J757" s="337">
        <v>28.92793</v>
      </c>
      <c r="K757" s="337">
        <v>4738.8194800000001</v>
      </c>
      <c r="L757" s="337">
        <v>3604.1786099999999</v>
      </c>
      <c r="M757" s="337">
        <v>0</v>
      </c>
      <c r="N757" s="337">
        <v>3604.1786099999999</v>
      </c>
      <c r="O757" s="337">
        <v>8345.3546100000003</v>
      </c>
      <c r="P757" s="337">
        <v>45454.272039999996</v>
      </c>
      <c r="Q757" s="337">
        <v>0</v>
      </c>
      <c r="R757" s="338">
        <v>45454.272039999996</v>
      </c>
    </row>
    <row r="758" spans="1:18" s="313" customFormat="1">
      <c r="A758" s="339"/>
      <c r="B758" s="339"/>
      <c r="C758" s="334" t="s">
        <v>7</v>
      </c>
      <c r="D758" s="334" t="s">
        <v>7</v>
      </c>
      <c r="E758" s="335">
        <v>140</v>
      </c>
      <c r="F758" s="336">
        <v>0.18187</v>
      </c>
      <c r="G758" s="337">
        <v>0</v>
      </c>
      <c r="H758" s="337">
        <v>0.18187</v>
      </c>
      <c r="I758" s="337">
        <v>7541.18833</v>
      </c>
      <c r="J758" s="337">
        <v>194.97865999999999</v>
      </c>
      <c r="K758" s="337">
        <v>7736.1669900000006</v>
      </c>
      <c r="L758" s="337">
        <v>22329.749260000001</v>
      </c>
      <c r="M758" s="337">
        <v>110.16694</v>
      </c>
      <c r="N758" s="337">
        <v>22439.9162</v>
      </c>
      <c r="O758" s="337">
        <v>30176.265059999998</v>
      </c>
      <c r="P758" s="337">
        <v>129552.48999</v>
      </c>
      <c r="Q758" s="337">
        <v>473.39301</v>
      </c>
      <c r="R758" s="338">
        <v>130025.883</v>
      </c>
    </row>
    <row r="759" spans="1:18" s="313" customFormat="1">
      <c r="A759" s="339"/>
      <c r="B759" s="339"/>
      <c r="C759" s="339"/>
      <c r="D759" s="339"/>
      <c r="E759" s="340">
        <v>300</v>
      </c>
      <c r="F759" s="341">
        <v>1.1928699999999999</v>
      </c>
      <c r="G759" s="342">
        <v>0</v>
      </c>
      <c r="H759" s="342">
        <v>1.1928699999999999</v>
      </c>
      <c r="I759" s="342">
        <v>5729.4416200000005</v>
      </c>
      <c r="J759" s="342">
        <v>95.781869999999998</v>
      </c>
      <c r="K759" s="342">
        <v>5825.2234900000003</v>
      </c>
      <c r="L759" s="342">
        <v>8189.9303399999999</v>
      </c>
      <c r="M759" s="342">
        <v>71.805480000000003</v>
      </c>
      <c r="N759" s="342">
        <v>8261.7358199999999</v>
      </c>
      <c r="O759" s="342">
        <v>14088.152179999999</v>
      </c>
      <c r="P759" s="342">
        <v>80884.537790000002</v>
      </c>
      <c r="Q759" s="342">
        <v>0</v>
      </c>
      <c r="R759" s="343">
        <v>80884.537790000002</v>
      </c>
    </row>
    <row r="760" spans="1:18" s="313" customFormat="1">
      <c r="A760" s="339"/>
      <c r="B760" s="339"/>
      <c r="C760" s="334" t="s">
        <v>354</v>
      </c>
      <c r="D760" s="334" t="s">
        <v>354</v>
      </c>
      <c r="E760" s="335">
        <v>151</v>
      </c>
      <c r="F760" s="336">
        <v>0</v>
      </c>
      <c r="G760" s="337">
        <v>0</v>
      </c>
      <c r="H760" s="337">
        <v>0</v>
      </c>
      <c r="I760" s="337">
        <v>2046.4374700000001</v>
      </c>
      <c r="J760" s="337">
        <v>40.991819999999997</v>
      </c>
      <c r="K760" s="337">
        <v>2087.42929</v>
      </c>
      <c r="L760" s="337">
        <v>2494.49098</v>
      </c>
      <c r="M760" s="337">
        <v>0</v>
      </c>
      <c r="N760" s="337">
        <v>2494.49098</v>
      </c>
      <c r="O760" s="337">
        <v>4581.9202699999996</v>
      </c>
      <c r="P760" s="337">
        <v>36006.49482</v>
      </c>
      <c r="Q760" s="337">
        <v>0</v>
      </c>
      <c r="R760" s="338">
        <v>36006.49482</v>
      </c>
    </row>
    <row r="761" spans="1:18" s="313" customFormat="1">
      <c r="A761" s="339"/>
      <c r="B761" s="339"/>
      <c r="C761" s="339"/>
      <c r="D761" s="334" t="s">
        <v>355</v>
      </c>
      <c r="E761" s="335">
        <v>271</v>
      </c>
      <c r="F761" s="336">
        <v>0</v>
      </c>
      <c r="G761" s="337">
        <v>0</v>
      </c>
      <c r="H761" s="337">
        <v>0</v>
      </c>
      <c r="I761" s="337">
        <v>19.086939999999998</v>
      </c>
      <c r="J761" s="337">
        <v>2.5699999999999998E-3</v>
      </c>
      <c r="K761" s="337">
        <v>19.089509999999997</v>
      </c>
      <c r="L761" s="337">
        <v>30</v>
      </c>
      <c r="M761" s="337">
        <v>0</v>
      </c>
      <c r="N761" s="337">
        <v>30</v>
      </c>
      <c r="O761" s="337">
        <v>49.089510000000004</v>
      </c>
      <c r="P761" s="337">
        <v>2938.1110699999999</v>
      </c>
      <c r="Q761" s="337">
        <v>0</v>
      </c>
      <c r="R761" s="338">
        <v>2938.1110699999999</v>
      </c>
    </row>
    <row r="762" spans="1:18" s="313" customFormat="1">
      <c r="A762" s="339"/>
      <c r="B762" s="339"/>
      <c r="C762" s="334" t="s">
        <v>221</v>
      </c>
      <c r="D762" s="334" t="s">
        <v>221</v>
      </c>
      <c r="E762" s="335">
        <v>172</v>
      </c>
      <c r="F762" s="336">
        <v>0</v>
      </c>
      <c r="G762" s="337">
        <v>0</v>
      </c>
      <c r="H762" s="337">
        <v>0</v>
      </c>
      <c r="I762" s="337">
        <v>2941.7374199999999</v>
      </c>
      <c r="J762" s="337">
        <v>1.31321</v>
      </c>
      <c r="K762" s="337">
        <v>2943.0506299999997</v>
      </c>
      <c r="L762" s="337">
        <v>3578.2133799999997</v>
      </c>
      <c r="M762" s="337">
        <v>0</v>
      </c>
      <c r="N762" s="337">
        <v>3578.2133799999997</v>
      </c>
      <c r="O762" s="337">
        <v>6521.2640099999999</v>
      </c>
      <c r="P762" s="337">
        <v>89159.348989999999</v>
      </c>
      <c r="Q762" s="337">
        <v>0</v>
      </c>
      <c r="R762" s="338">
        <v>89159.348989999999</v>
      </c>
    </row>
    <row r="763" spans="1:18" s="313" customFormat="1">
      <c r="A763" s="339"/>
      <c r="B763" s="339"/>
      <c r="C763" s="339"/>
      <c r="D763" s="334" t="s">
        <v>356</v>
      </c>
      <c r="E763" s="335">
        <v>402</v>
      </c>
      <c r="F763" s="336">
        <v>0</v>
      </c>
      <c r="G763" s="337">
        <v>0</v>
      </c>
      <c r="H763" s="337">
        <v>0</v>
      </c>
      <c r="I763" s="337">
        <v>21.551029999999997</v>
      </c>
      <c r="J763" s="337">
        <v>0</v>
      </c>
      <c r="K763" s="337">
        <v>21.551029999999997</v>
      </c>
      <c r="L763" s="337">
        <v>0</v>
      </c>
      <c r="M763" s="337">
        <v>0</v>
      </c>
      <c r="N763" s="337">
        <v>0</v>
      </c>
      <c r="O763" s="337">
        <v>21.551029999999997</v>
      </c>
      <c r="P763" s="337">
        <v>4671.3312000000005</v>
      </c>
      <c r="Q763" s="337">
        <v>0</v>
      </c>
      <c r="R763" s="338">
        <v>4671.3312000000005</v>
      </c>
    </row>
    <row r="764" spans="1:18" s="313" customFormat="1">
      <c r="A764" s="339"/>
      <c r="B764" s="339"/>
      <c r="C764" s="339"/>
      <c r="D764" s="334" t="s">
        <v>357</v>
      </c>
      <c r="E764" s="335">
        <v>287</v>
      </c>
      <c r="F764" s="336">
        <v>0</v>
      </c>
      <c r="G764" s="337">
        <v>0</v>
      </c>
      <c r="H764" s="337">
        <v>0</v>
      </c>
      <c r="I764" s="337">
        <v>14.676209999999999</v>
      </c>
      <c r="J764" s="337">
        <v>2.2000000000000001E-4</v>
      </c>
      <c r="K764" s="337">
        <v>14.67643</v>
      </c>
      <c r="L764" s="337">
        <v>0</v>
      </c>
      <c r="M764" s="337">
        <v>0</v>
      </c>
      <c r="N764" s="337">
        <v>0</v>
      </c>
      <c r="O764" s="337">
        <v>14.67643</v>
      </c>
      <c r="P764" s="337">
        <v>4973.8114699999996</v>
      </c>
      <c r="Q764" s="337">
        <v>0</v>
      </c>
      <c r="R764" s="338">
        <v>4973.8114699999996</v>
      </c>
    </row>
    <row r="765" spans="1:18" s="313" customFormat="1">
      <c r="A765" s="339"/>
      <c r="B765" s="339"/>
      <c r="C765" s="334" t="s">
        <v>358</v>
      </c>
      <c r="D765" s="334" t="s">
        <v>358</v>
      </c>
      <c r="E765" s="335">
        <v>280</v>
      </c>
      <c r="F765" s="336">
        <v>0</v>
      </c>
      <c r="G765" s="337">
        <v>0</v>
      </c>
      <c r="H765" s="337">
        <v>0</v>
      </c>
      <c r="I765" s="337">
        <v>3260.6207100000001</v>
      </c>
      <c r="J765" s="337">
        <v>5.8296899999999994</v>
      </c>
      <c r="K765" s="337">
        <v>3266.4503999999997</v>
      </c>
      <c r="L765" s="337">
        <v>3081.0250799999999</v>
      </c>
      <c r="M765" s="337">
        <v>18.399709999999999</v>
      </c>
      <c r="N765" s="337">
        <v>3099.42479</v>
      </c>
      <c r="O765" s="337">
        <v>6365.8751900000007</v>
      </c>
      <c r="P765" s="337">
        <v>43144.28774</v>
      </c>
      <c r="Q765" s="337">
        <v>0</v>
      </c>
      <c r="R765" s="338">
        <v>43144.28774</v>
      </c>
    </row>
    <row r="766" spans="1:18" s="313" customFormat="1">
      <c r="A766" s="339"/>
      <c r="B766" s="339"/>
      <c r="C766" s="334" t="s">
        <v>359</v>
      </c>
      <c r="D766" s="334" t="s">
        <v>360</v>
      </c>
      <c r="E766" s="335">
        <v>213</v>
      </c>
      <c r="F766" s="336">
        <v>0</v>
      </c>
      <c r="G766" s="337">
        <v>0</v>
      </c>
      <c r="H766" s="337">
        <v>0</v>
      </c>
      <c r="I766" s="337">
        <v>2989.5199700000003</v>
      </c>
      <c r="J766" s="337">
        <v>3.4560399999999998</v>
      </c>
      <c r="K766" s="337">
        <v>2992.9760099999999</v>
      </c>
      <c r="L766" s="337">
        <v>3042.3783800000001</v>
      </c>
      <c r="M766" s="337">
        <v>0</v>
      </c>
      <c r="N766" s="337">
        <v>3042.3783800000001</v>
      </c>
      <c r="O766" s="337">
        <v>6035.3543899999995</v>
      </c>
      <c r="P766" s="337">
        <v>71797.561290000012</v>
      </c>
      <c r="Q766" s="337">
        <v>0</v>
      </c>
      <c r="R766" s="338">
        <v>71797.561290000012</v>
      </c>
    </row>
    <row r="767" spans="1:18" s="313" customFormat="1">
      <c r="A767" s="339"/>
      <c r="B767" s="339"/>
      <c r="C767" s="334" t="s">
        <v>222</v>
      </c>
      <c r="D767" s="334" t="s">
        <v>222</v>
      </c>
      <c r="E767" s="335">
        <v>83</v>
      </c>
      <c r="F767" s="336">
        <v>13.648010000000001</v>
      </c>
      <c r="G767" s="337">
        <v>0</v>
      </c>
      <c r="H767" s="337">
        <v>13.648010000000001</v>
      </c>
      <c r="I767" s="337">
        <v>5594.5040399999998</v>
      </c>
      <c r="J767" s="337">
        <v>127.4738</v>
      </c>
      <c r="K767" s="337">
        <v>5721.9778399999996</v>
      </c>
      <c r="L767" s="337">
        <v>3892.0712599999997</v>
      </c>
      <c r="M767" s="337">
        <v>0</v>
      </c>
      <c r="N767" s="337">
        <v>3892.0712599999997</v>
      </c>
      <c r="O767" s="337">
        <v>9627.6971099999992</v>
      </c>
      <c r="P767" s="337">
        <v>67578.059260000009</v>
      </c>
      <c r="Q767" s="337">
        <v>0</v>
      </c>
      <c r="R767" s="338">
        <v>67578.059260000009</v>
      </c>
    </row>
    <row r="768" spans="1:18" s="313" customFormat="1">
      <c r="A768" s="339"/>
      <c r="B768" s="339"/>
      <c r="C768" s="339"/>
      <c r="D768" s="339"/>
      <c r="E768" s="340">
        <v>221</v>
      </c>
      <c r="F768" s="341">
        <v>1.0360499999999999</v>
      </c>
      <c r="G768" s="342">
        <v>0</v>
      </c>
      <c r="H768" s="342">
        <v>1.0360499999999999</v>
      </c>
      <c r="I768" s="342">
        <v>4510.1506100000006</v>
      </c>
      <c r="J768" s="342">
        <v>36.014180000000003</v>
      </c>
      <c r="K768" s="342">
        <v>4546.1647899999998</v>
      </c>
      <c r="L768" s="342">
        <v>2707.2339099999999</v>
      </c>
      <c r="M768" s="342">
        <v>0</v>
      </c>
      <c r="N768" s="342">
        <v>2707.2339099999999</v>
      </c>
      <c r="O768" s="342">
        <v>7254.4347500000003</v>
      </c>
      <c r="P768" s="342">
        <v>61310.394740000003</v>
      </c>
      <c r="Q768" s="342">
        <v>0</v>
      </c>
      <c r="R768" s="343">
        <v>61310.394740000003</v>
      </c>
    </row>
    <row r="769" spans="1:18" s="313" customFormat="1">
      <c r="A769" s="339"/>
      <c r="B769" s="339"/>
      <c r="C769" s="334" t="s">
        <v>332</v>
      </c>
      <c r="D769" s="334" t="s">
        <v>361</v>
      </c>
      <c r="E769" s="335">
        <v>171</v>
      </c>
      <c r="F769" s="336">
        <v>0</v>
      </c>
      <c r="G769" s="337">
        <v>0</v>
      </c>
      <c r="H769" s="337">
        <v>0</v>
      </c>
      <c r="I769" s="337">
        <v>296.20696999999996</v>
      </c>
      <c r="J769" s="337">
        <v>9.4200000000000006E-2</v>
      </c>
      <c r="K769" s="337">
        <v>296.30116999999996</v>
      </c>
      <c r="L769" s="337">
        <v>112.76067999999999</v>
      </c>
      <c r="M769" s="337">
        <v>0</v>
      </c>
      <c r="N769" s="337">
        <v>112.76067999999999</v>
      </c>
      <c r="O769" s="337">
        <v>409.06184999999999</v>
      </c>
      <c r="P769" s="337">
        <v>16952.649430000001</v>
      </c>
      <c r="Q769" s="337">
        <v>0</v>
      </c>
      <c r="R769" s="338">
        <v>16952.649430000001</v>
      </c>
    </row>
    <row r="770" spans="1:18" s="313" customFormat="1">
      <c r="A770" s="339"/>
      <c r="B770" s="339"/>
      <c r="C770" s="334" t="s">
        <v>362</v>
      </c>
      <c r="D770" s="334" t="s">
        <v>362</v>
      </c>
      <c r="E770" s="335">
        <v>199</v>
      </c>
      <c r="F770" s="336">
        <v>0</v>
      </c>
      <c r="G770" s="337">
        <v>0</v>
      </c>
      <c r="H770" s="337">
        <v>0</v>
      </c>
      <c r="I770" s="337">
        <v>9.3233499999999996</v>
      </c>
      <c r="J770" s="337">
        <v>2.8999999999999998E-3</v>
      </c>
      <c r="K770" s="337">
        <v>9.3262499999999999</v>
      </c>
      <c r="L770" s="337">
        <v>0</v>
      </c>
      <c r="M770" s="337">
        <v>0</v>
      </c>
      <c r="N770" s="337">
        <v>0</v>
      </c>
      <c r="O770" s="337">
        <v>9.3262499999999999</v>
      </c>
      <c r="P770" s="337">
        <v>7164.8827499999998</v>
      </c>
      <c r="Q770" s="337">
        <v>0</v>
      </c>
      <c r="R770" s="338">
        <v>7164.8827499999998</v>
      </c>
    </row>
    <row r="771" spans="1:18" s="313" customFormat="1">
      <c r="A771" s="339"/>
      <c r="B771" s="339"/>
      <c r="C771" s="334" t="s">
        <v>70</v>
      </c>
      <c r="D771" s="334" t="s">
        <v>70</v>
      </c>
      <c r="E771" s="335">
        <v>326</v>
      </c>
      <c r="F771" s="336">
        <v>157.18714000000003</v>
      </c>
      <c r="G771" s="337">
        <v>0</v>
      </c>
      <c r="H771" s="337">
        <v>157.18714000000003</v>
      </c>
      <c r="I771" s="337">
        <v>1156.2195200000001</v>
      </c>
      <c r="J771" s="337">
        <v>0.20805000000000001</v>
      </c>
      <c r="K771" s="337">
        <v>1156.4275700000001</v>
      </c>
      <c r="L771" s="337">
        <v>2069.9190600000002</v>
      </c>
      <c r="M771" s="337">
        <v>0</v>
      </c>
      <c r="N771" s="337">
        <v>2069.9190600000002</v>
      </c>
      <c r="O771" s="337">
        <v>3383.53377</v>
      </c>
      <c r="P771" s="337">
        <v>13759.40461</v>
      </c>
      <c r="Q771" s="337">
        <v>0</v>
      </c>
      <c r="R771" s="338">
        <v>13759.40461</v>
      </c>
    </row>
    <row r="772" spans="1:18" s="313" customFormat="1">
      <c r="A772" s="339"/>
      <c r="B772" s="339"/>
      <c r="C772" s="339"/>
      <c r="D772" s="334" t="s">
        <v>363</v>
      </c>
      <c r="E772" s="335">
        <v>200</v>
      </c>
      <c r="F772" s="336">
        <v>0</v>
      </c>
      <c r="G772" s="337">
        <v>0</v>
      </c>
      <c r="H772" s="337">
        <v>0</v>
      </c>
      <c r="I772" s="337">
        <v>3.38442</v>
      </c>
      <c r="J772" s="337">
        <v>0</v>
      </c>
      <c r="K772" s="337">
        <v>3.38442</v>
      </c>
      <c r="L772" s="337">
        <v>2.9500000000000004E-3</v>
      </c>
      <c r="M772" s="337">
        <v>0</v>
      </c>
      <c r="N772" s="337">
        <v>2.9500000000000004E-3</v>
      </c>
      <c r="O772" s="337">
        <v>3.3873699999999998</v>
      </c>
      <c r="P772" s="337">
        <v>6096.2232699999995</v>
      </c>
      <c r="Q772" s="337">
        <v>0</v>
      </c>
      <c r="R772" s="338">
        <v>6096.2232699999995</v>
      </c>
    </row>
    <row r="773" spans="1:18" s="313" customFormat="1">
      <c r="A773" s="339"/>
      <c r="B773" s="339"/>
      <c r="C773" s="334" t="s">
        <v>364</v>
      </c>
      <c r="D773" s="334" t="s">
        <v>364</v>
      </c>
      <c r="E773" s="335">
        <v>266</v>
      </c>
      <c r="F773" s="336">
        <v>0</v>
      </c>
      <c r="G773" s="337">
        <v>0</v>
      </c>
      <c r="H773" s="337">
        <v>0</v>
      </c>
      <c r="I773" s="337">
        <v>202.16151000000002</v>
      </c>
      <c r="J773" s="337">
        <v>6.5499999999999994E-3</v>
      </c>
      <c r="K773" s="337">
        <v>202.16806</v>
      </c>
      <c r="L773" s="337">
        <v>15.135350000000001</v>
      </c>
      <c r="M773" s="337">
        <v>0</v>
      </c>
      <c r="N773" s="337">
        <v>15.135350000000001</v>
      </c>
      <c r="O773" s="337">
        <v>217.30341000000001</v>
      </c>
      <c r="P773" s="337">
        <v>12233.038470000001</v>
      </c>
      <c r="Q773" s="337">
        <v>0</v>
      </c>
      <c r="R773" s="338">
        <v>12233.038470000001</v>
      </c>
    </row>
    <row r="774" spans="1:18" s="313" customFormat="1">
      <c r="A774" s="339"/>
      <c r="B774" s="339"/>
      <c r="C774" s="334" t="s">
        <v>365</v>
      </c>
      <c r="D774" s="334" t="s">
        <v>365</v>
      </c>
      <c r="E774" s="335">
        <v>387</v>
      </c>
      <c r="F774" s="336">
        <v>3.1900000000000001E-3</v>
      </c>
      <c r="G774" s="337">
        <v>0</v>
      </c>
      <c r="H774" s="337">
        <v>3.1900000000000001E-3</v>
      </c>
      <c r="I774" s="337">
        <v>2239.1200400000002</v>
      </c>
      <c r="J774" s="337">
        <v>37.189459999999997</v>
      </c>
      <c r="K774" s="337">
        <v>2276.3094999999998</v>
      </c>
      <c r="L774" s="337">
        <v>1369.75739</v>
      </c>
      <c r="M774" s="337">
        <v>0</v>
      </c>
      <c r="N774" s="337">
        <v>1369.75739</v>
      </c>
      <c r="O774" s="337">
        <v>3646.07008</v>
      </c>
      <c r="P774" s="337">
        <v>26361.485639999999</v>
      </c>
      <c r="Q774" s="337">
        <v>0</v>
      </c>
      <c r="R774" s="338">
        <v>26361.485639999999</v>
      </c>
    </row>
    <row r="775" spans="1:18" s="313" customFormat="1">
      <c r="A775" s="339"/>
      <c r="B775" s="334" t="s">
        <v>8</v>
      </c>
      <c r="C775" s="334" t="s">
        <v>223</v>
      </c>
      <c r="D775" s="334" t="s">
        <v>8</v>
      </c>
      <c r="E775" s="335">
        <v>19</v>
      </c>
      <c r="F775" s="336">
        <v>123.37557000000001</v>
      </c>
      <c r="G775" s="337">
        <v>0</v>
      </c>
      <c r="H775" s="337">
        <v>123.37557000000001</v>
      </c>
      <c r="I775" s="337">
        <v>3944.0557599999997</v>
      </c>
      <c r="J775" s="337">
        <v>1901.0636299999999</v>
      </c>
      <c r="K775" s="337">
        <v>5845.1193899999998</v>
      </c>
      <c r="L775" s="337">
        <v>10845.82192</v>
      </c>
      <c r="M775" s="337">
        <v>520.72615999999994</v>
      </c>
      <c r="N775" s="337">
        <v>11366.54808</v>
      </c>
      <c r="O775" s="337">
        <v>17335.04304</v>
      </c>
      <c r="P775" s="337">
        <v>25327.16863</v>
      </c>
      <c r="Q775" s="337">
        <v>0</v>
      </c>
      <c r="R775" s="338">
        <v>25327.16863</v>
      </c>
    </row>
    <row r="776" spans="1:18" s="313" customFormat="1">
      <c r="A776" s="339"/>
      <c r="B776" s="339"/>
      <c r="C776" s="339"/>
      <c r="D776" s="339"/>
      <c r="E776" s="340">
        <v>115</v>
      </c>
      <c r="F776" s="341">
        <v>185.20404000000002</v>
      </c>
      <c r="G776" s="342">
        <v>4.1752000000000002</v>
      </c>
      <c r="H776" s="342">
        <v>189.37923999999998</v>
      </c>
      <c r="I776" s="342">
        <v>14678.084449999998</v>
      </c>
      <c r="J776" s="342">
        <v>2191.5494399999998</v>
      </c>
      <c r="K776" s="342">
        <v>16869.633890000001</v>
      </c>
      <c r="L776" s="342">
        <v>65066.900679999999</v>
      </c>
      <c r="M776" s="342">
        <v>3570.30294</v>
      </c>
      <c r="N776" s="342">
        <v>68637.20362</v>
      </c>
      <c r="O776" s="342">
        <v>85696.216750000007</v>
      </c>
      <c r="P776" s="342">
        <v>45562.453710000002</v>
      </c>
      <c r="Q776" s="342">
        <v>0</v>
      </c>
      <c r="R776" s="343">
        <v>45562.453710000002</v>
      </c>
    </row>
    <row r="777" spans="1:18" s="313" customFormat="1">
      <c r="A777" s="339"/>
      <c r="B777" s="339"/>
      <c r="C777" s="339"/>
      <c r="D777" s="339"/>
      <c r="E777" s="340">
        <v>375</v>
      </c>
      <c r="F777" s="341">
        <v>0</v>
      </c>
      <c r="G777" s="342">
        <v>0</v>
      </c>
      <c r="H777" s="342">
        <v>0</v>
      </c>
      <c r="I777" s="342">
        <v>4338.2300300000006</v>
      </c>
      <c r="J777" s="342">
        <v>572.19492000000002</v>
      </c>
      <c r="K777" s="342">
        <v>4910.4249500000005</v>
      </c>
      <c r="L777" s="342">
        <v>11071.391529999999</v>
      </c>
      <c r="M777" s="342">
        <v>283.34222999999997</v>
      </c>
      <c r="N777" s="342">
        <v>11354.733759999999</v>
      </c>
      <c r="O777" s="342">
        <v>16265.158710000002</v>
      </c>
      <c r="P777" s="342">
        <v>29139.169280000002</v>
      </c>
      <c r="Q777" s="342">
        <v>0</v>
      </c>
      <c r="R777" s="343">
        <v>29139.169280000002</v>
      </c>
    </row>
    <row r="778" spans="1:18" s="313" customFormat="1">
      <c r="A778" s="339"/>
      <c r="B778" s="339"/>
      <c r="C778" s="339"/>
      <c r="D778" s="334" t="s">
        <v>95</v>
      </c>
      <c r="E778" s="335">
        <v>13</v>
      </c>
      <c r="F778" s="336">
        <v>0.11117</v>
      </c>
      <c r="G778" s="337">
        <v>0</v>
      </c>
      <c r="H778" s="337">
        <v>0.11117</v>
      </c>
      <c r="I778" s="337">
        <v>14141.577009999999</v>
      </c>
      <c r="J778" s="337">
        <v>954.86625000000004</v>
      </c>
      <c r="K778" s="337">
        <v>15096.44326</v>
      </c>
      <c r="L778" s="337">
        <v>31722.96198</v>
      </c>
      <c r="M778" s="337">
        <v>509.26259000000005</v>
      </c>
      <c r="N778" s="337">
        <v>32232.224569999998</v>
      </c>
      <c r="O778" s="337">
        <v>47328.779000000002</v>
      </c>
      <c r="P778" s="337">
        <v>69399.665599999993</v>
      </c>
      <c r="Q778" s="337">
        <v>0</v>
      </c>
      <c r="R778" s="338">
        <v>69399.665599999993</v>
      </c>
    </row>
    <row r="779" spans="1:18" s="313" customFormat="1">
      <c r="A779" s="339"/>
      <c r="B779" s="339"/>
      <c r="C779" s="339"/>
      <c r="D779" s="339"/>
      <c r="E779" s="340">
        <v>229</v>
      </c>
      <c r="F779" s="341">
        <v>0</v>
      </c>
      <c r="G779" s="342">
        <v>0</v>
      </c>
      <c r="H779" s="342">
        <v>0</v>
      </c>
      <c r="I779" s="342">
        <v>2947.7001800000003</v>
      </c>
      <c r="J779" s="342">
        <v>8.66798</v>
      </c>
      <c r="K779" s="342">
        <v>2956.36816</v>
      </c>
      <c r="L779" s="342">
        <v>2214.0279300000002</v>
      </c>
      <c r="M779" s="342">
        <v>0</v>
      </c>
      <c r="N779" s="342">
        <v>2214.0279300000002</v>
      </c>
      <c r="O779" s="342">
        <v>5170.3960900000002</v>
      </c>
      <c r="P779" s="342">
        <v>28347.526040000001</v>
      </c>
      <c r="Q779" s="342">
        <v>10.248899999999999</v>
      </c>
      <c r="R779" s="343">
        <v>28357.774940000003</v>
      </c>
    </row>
    <row r="780" spans="1:18" s="313" customFormat="1">
      <c r="A780" s="339"/>
      <c r="B780" s="339"/>
      <c r="C780" s="339"/>
      <c r="D780" s="339"/>
      <c r="E780" s="340">
        <v>389</v>
      </c>
      <c r="F780" s="341">
        <v>0</v>
      </c>
      <c r="G780" s="342">
        <v>0</v>
      </c>
      <c r="H780" s="342">
        <v>0</v>
      </c>
      <c r="I780" s="342">
        <v>2254.2073399999999</v>
      </c>
      <c r="J780" s="342">
        <v>308.44988000000001</v>
      </c>
      <c r="K780" s="342">
        <v>2562.6572200000001</v>
      </c>
      <c r="L780" s="342">
        <v>1812.4001899999998</v>
      </c>
      <c r="M780" s="342">
        <v>1.9958</v>
      </c>
      <c r="N780" s="342">
        <v>1814.39599</v>
      </c>
      <c r="O780" s="342">
        <v>4377.05321</v>
      </c>
      <c r="P780" s="342">
        <v>30421.357899999999</v>
      </c>
      <c r="Q780" s="342">
        <v>0</v>
      </c>
      <c r="R780" s="343">
        <v>30421.357899999999</v>
      </c>
    </row>
    <row r="781" spans="1:18" s="313" customFormat="1">
      <c r="A781" s="339"/>
      <c r="B781" s="339"/>
      <c r="C781" s="339"/>
      <c r="D781" s="339"/>
      <c r="E781" s="340">
        <v>319</v>
      </c>
      <c r="F781" s="341">
        <v>1.15E-2</v>
      </c>
      <c r="G781" s="342">
        <v>0</v>
      </c>
      <c r="H781" s="342">
        <v>1.15E-2</v>
      </c>
      <c r="I781" s="342">
        <v>2577.9375599999998</v>
      </c>
      <c r="J781" s="342">
        <v>104.25571000000001</v>
      </c>
      <c r="K781" s="342">
        <v>2682.1932700000002</v>
      </c>
      <c r="L781" s="342">
        <v>2291.1576099999997</v>
      </c>
      <c r="M781" s="342">
        <v>0</v>
      </c>
      <c r="N781" s="342">
        <v>2291.1576099999997</v>
      </c>
      <c r="O781" s="342">
        <v>4973.3623799999996</v>
      </c>
      <c r="P781" s="342">
        <v>29931.379809999999</v>
      </c>
      <c r="Q781" s="342">
        <v>0</v>
      </c>
      <c r="R781" s="343">
        <v>29931.379809999999</v>
      </c>
    </row>
    <row r="782" spans="1:18" s="313" customFormat="1">
      <c r="A782" s="339"/>
      <c r="B782" s="334" t="s">
        <v>9</v>
      </c>
      <c r="C782" s="334" t="s">
        <v>366</v>
      </c>
      <c r="D782" s="334" t="s">
        <v>366</v>
      </c>
      <c r="E782" s="335">
        <v>261</v>
      </c>
      <c r="F782" s="336">
        <v>0</v>
      </c>
      <c r="G782" s="337">
        <v>0</v>
      </c>
      <c r="H782" s="337">
        <v>0</v>
      </c>
      <c r="I782" s="337">
        <v>2512.36112</v>
      </c>
      <c r="J782" s="337">
        <v>188.58101000000002</v>
      </c>
      <c r="K782" s="337">
        <v>2700.9421299999999</v>
      </c>
      <c r="L782" s="337">
        <v>2304.8123100000003</v>
      </c>
      <c r="M782" s="337">
        <v>56.866419999999998</v>
      </c>
      <c r="N782" s="337">
        <v>2361.6787300000001</v>
      </c>
      <c r="O782" s="337">
        <v>5062.62086</v>
      </c>
      <c r="P782" s="337">
        <v>29080.5255</v>
      </c>
      <c r="Q782" s="337">
        <v>0</v>
      </c>
      <c r="R782" s="338">
        <v>29080.5255</v>
      </c>
    </row>
    <row r="783" spans="1:18" s="313" customFormat="1">
      <c r="A783" s="339"/>
      <c r="B783" s="339"/>
      <c r="C783" s="334" t="s">
        <v>367</v>
      </c>
      <c r="D783" s="334" t="s">
        <v>367</v>
      </c>
      <c r="E783" s="335">
        <v>250</v>
      </c>
      <c r="F783" s="336">
        <v>0</v>
      </c>
      <c r="G783" s="337">
        <v>0</v>
      </c>
      <c r="H783" s="337">
        <v>0</v>
      </c>
      <c r="I783" s="337">
        <v>171.47142000000002</v>
      </c>
      <c r="J783" s="337">
        <v>0</v>
      </c>
      <c r="K783" s="337">
        <v>171.47142000000002</v>
      </c>
      <c r="L783" s="337">
        <v>235.70354999999998</v>
      </c>
      <c r="M783" s="337">
        <v>0</v>
      </c>
      <c r="N783" s="337">
        <v>235.70354999999998</v>
      </c>
      <c r="O783" s="337">
        <v>407.17496999999997</v>
      </c>
      <c r="P783" s="337">
        <v>14200.164359999999</v>
      </c>
      <c r="Q783" s="337">
        <v>0</v>
      </c>
      <c r="R783" s="338">
        <v>14200.164359999999</v>
      </c>
    </row>
    <row r="784" spans="1:18" s="313" customFormat="1">
      <c r="A784" s="339"/>
      <c r="B784" s="339"/>
      <c r="C784" s="334" t="s">
        <v>225</v>
      </c>
      <c r="D784" s="334" t="s">
        <v>226</v>
      </c>
      <c r="E784" s="335">
        <v>169</v>
      </c>
      <c r="F784" s="336">
        <v>0</v>
      </c>
      <c r="G784" s="337">
        <v>0</v>
      </c>
      <c r="H784" s="337">
        <v>0</v>
      </c>
      <c r="I784" s="337">
        <v>2531.0124900000001</v>
      </c>
      <c r="J784" s="337">
        <v>816.6410699999999</v>
      </c>
      <c r="K784" s="337">
        <v>3347.6535600000002</v>
      </c>
      <c r="L784" s="337">
        <v>2192.2453100000002</v>
      </c>
      <c r="M784" s="337">
        <v>0</v>
      </c>
      <c r="N784" s="337">
        <v>2192.2453100000002</v>
      </c>
      <c r="O784" s="337">
        <v>5539.89887</v>
      </c>
      <c r="P784" s="337">
        <v>41387.731829999997</v>
      </c>
      <c r="Q784" s="337">
        <v>0</v>
      </c>
      <c r="R784" s="338">
        <v>41387.731829999997</v>
      </c>
    </row>
    <row r="785" spans="1:18" s="313" customFormat="1">
      <c r="A785" s="339"/>
      <c r="B785" s="339"/>
      <c r="C785" s="339"/>
      <c r="D785" s="334" t="s">
        <v>368</v>
      </c>
      <c r="E785" s="335">
        <v>305</v>
      </c>
      <c r="F785" s="336">
        <v>0</v>
      </c>
      <c r="G785" s="337">
        <v>0</v>
      </c>
      <c r="H785" s="337">
        <v>0</v>
      </c>
      <c r="I785" s="337">
        <v>937.81098999999995</v>
      </c>
      <c r="J785" s="337">
        <v>2.5409999999999999E-2</v>
      </c>
      <c r="K785" s="337">
        <v>937.83640000000003</v>
      </c>
      <c r="L785" s="337">
        <v>1579.7016599999999</v>
      </c>
      <c r="M785" s="337">
        <v>0</v>
      </c>
      <c r="N785" s="337">
        <v>1579.7016599999999</v>
      </c>
      <c r="O785" s="337">
        <v>2517.5380599999999</v>
      </c>
      <c r="P785" s="337">
        <v>19688.639579999999</v>
      </c>
      <c r="Q785" s="337">
        <v>0</v>
      </c>
      <c r="R785" s="338">
        <v>19688.639579999999</v>
      </c>
    </row>
    <row r="786" spans="1:18" s="313" customFormat="1">
      <c r="A786" s="339"/>
      <c r="B786" s="339"/>
      <c r="C786" s="334" t="s">
        <v>9</v>
      </c>
      <c r="D786" s="334" t="s">
        <v>9</v>
      </c>
      <c r="E786" s="335">
        <v>101</v>
      </c>
      <c r="F786" s="336">
        <v>4.6940299999999997</v>
      </c>
      <c r="G786" s="337">
        <v>0</v>
      </c>
      <c r="H786" s="337">
        <v>4.6940299999999997</v>
      </c>
      <c r="I786" s="337">
        <v>3753.7036400000002</v>
      </c>
      <c r="J786" s="337">
        <v>1154.3793500000002</v>
      </c>
      <c r="K786" s="337">
        <v>4908.0829899999999</v>
      </c>
      <c r="L786" s="337">
        <v>17104.14602</v>
      </c>
      <c r="M786" s="337">
        <v>851.09942000000001</v>
      </c>
      <c r="N786" s="337">
        <v>17955.245440000002</v>
      </c>
      <c r="O786" s="337">
        <v>22868.02246</v>
      </c>
      <c r="P786" s="337">
        <v>42386.419379999999</v>
      </c>
      <c r="Q786" s="337">
        <v>0</v>
      </c>
      <c r="R786" s="338">
        <v>42386.419379999999</v>
      </c>
    </row>
    <row r="787" spans="1:18" s="313" customFormat="1">
      <c r="A787" s="339"/>
      <c r="B787" s="339"/>
      <c r="C787" s="339"/>
      <c r="D787" s="334" t="s">
        <v>227</v>
      </c>
      <c r="E787" s="335">
        <v>342</v>
      </c>
      <c r="F787" s="336">
        <v>0</v>
      </c>
      <c r="G787" s="337">
        <v>0</v>
      </c>
      <c r="H787" s="337">
        <v>0</v>
      </c>
      <c r="I787" s="337">
        <v>3580.35619</v>
      </c>
      <c r="J787" s="337">
        <v>95.521850000000001</v>
      </c>
      <c r="K787" s="337">
        <v>3675.8780400000001</v>
      </c>
      <c r="L787" s="337">
        <v>4313.4997499999999</v>
      </c>
      <c r="M787" s="337">
        <v>0</v>
      </c>
      <c r="N787" s="337">
        <v>4313.4997499999999</v>
      </c>
      <c r="O787" s="337">
        <v>7989.3777900000005</v>
      </c>
      <c r="P787" s="337">
        <v>45635.989840000002</v>
      </c>
      <c r="Q787" s="337">
        <v>0</v>
      </c>
      <c r="R787" s="338">
        <v>45635.989840000002</v>
      </c>
    </row>
    <row r="788" spans="1:18" s="313" customFormat="1">
      <c r="A788" s="339"/>
      <c r="B788" s="339"/>
      <c r="C788" s="339"/>
      <c r="D788" s="334" t="s">
        <v>317</v>
      </c>
      <c r="E788" s="335">
        <v>77</v>
      </c>
      <c r="F788" s="336">
        <v>0</v>
      </c>
      <c r="G788" s="337">
        <v>0</v>
      </c>
      <c r="H788" s="337">
        <v>0</v>
      </c>
      <c r="I788" s="337">
        <v>4526.5351700000001</v>
      </c>
      <c r="J788" s="337">
        <v>453.03233</v>
      </c>
      <c r="K788" s="337">
        <v>4979.5675000000001</v>
      </c>
      <c r="L788" s="337">
        <v>3711.14156</v>
      </c>
      <c r="M788" s="337">
        <v>2.1228099999999999</v>
      </c>
      <c r="N788" s="337">
        <v>3713.2643700000003</v>
      </c>
      <c r="O788" s="337">
        <v>8692.83187</v>
      </c>
      <c r="P788" s="337">
        <v>61293.585249999996</v>
      </c>
      <c r="Q788" s="337">
        <v>0</v>
      </c>
      <c r="R788" s="338">
        <v>61293.585249999996</v>
      </c>
    </row>
    <row r="789" spans="1:18" s="313" customFormat="1">
      <c r="A789" s="339"/>
      <c r="B789" s="339"/>
      <c r="C789" s="339"/>
      <c r="D789" s="334" t="s">
        <v>369</v>
      </c>
      <c r="E789" s="335">
        <v>119</v>
      </c>
      <c r="F789" s="336">
        <v>0</v>
      </c>
      <c r="G789" s="337">
        <v>0</v>
      </c>
      <c r="H789" s="337">
        <v>0</v>
      </c>
      <c r="I789" s="337">
        <v>3747.4564500000001</v>
      </c>
      <c r="J789" s="337">
        <v>1106.39716</v>
      </c>
      <c r="K789" s="337">
        <v>4853.8536100000001</v>
      </c>
      <c r="L789" s="337">
        <v>6173.5172699999994</v>
      </c>
      <c r="M789" s="337">
        <v>169.142</v>
      </c>
      <c r="N789" s="337">
        <v>6342.6592699999992</v>
      </c>
      <c r="O789" s="337">
        <v>11196.51288</v>
      </c>
      <c r="P789" s="337">
        <v>47218.456319999998</v>
      </c>
      <c r="Q789" s="337">
        <v>0</v>
      </c>
      <c r="R789" s="338">
        <v>47218.456319999998</v>
      </c>
    </row>
    <row r="790" spans="1:18" s="313" customFormat="1">
      <c r="A790" s="339"/>
      <c r="B790" s="339"/>
      <c r="C790" s="339"/>
      <c r="D790" s="334" t="s">
        <v>228</v>
      </c>
      <c r="E790" s="335">
        <v>168</v>
      </c>
      <c r="F790" s="336">
        <v>0</v>
      </c>
      <c r="G790" s="337">
        <v>0</v>
      </c>
      <c r="H790" s="337">
        <v>0</v>
      </c>
      <c r="I790" s="337">
        <v>5089.4227699999992</v>
      </c>
      <c r="J790" s="337">
        <v>348.91228999999998</v>
      </c>
      <c r="K790" s="337">
        <v>5438.3350599999994</v>
      </c>
      <c r="L790" s="337">
        <v>10606.884</v>
      </c>
      <c r="M790" s="337">
        <v>24.06372</v>
      </c>
      <c r="N790" s="337">
        <v>10630.94772</v>
      </c>
      <c r="O790" s="337">
        <v>16069.28278</v>
      </c>
      <c r="P790" s="337">
        <v>77671.201159999997</v>
      </c>
      <c r="Q790" s="337">
        <v>505.85121000000004</v>
      </c>
      <c r="R790" s="338">
        <v>78177.052370000005</v>
      </c>
    </row>
    <row r="791" spans="1:18" s="313" customFormat="1">
      <c r="A791" s="339"/>
      <c r="B791" s="339"/>
      <c r="C791" s="334" t="s">
        <v>370</v>
      </c>
      <c r="D791" s="334" t="s">
        <v>370</v>
      </c>
      <c r="E791" s="335">
        <v>311</v>
      </c>
      <c r="F791" s="336">
        <v>0.49586000000000002</v>
      </c>
      <c r="G791" s="337">
        <v>0</v>
      </c>
      <c r="H791" s="337">
        <v>0.49586000000000002</v>
      </c>
      <c r="I791" s="337">
        <v>1621.7156499999999</v>
      </c>
      <c r="J791" s="337">
        <v>475.72365000000002</v>
      </c>
      <c r="K791" s="337">
        <v>2097.4393</v>
      </c>
      <c r="L791" s="337">
        <v>1020.29999</v>
      </c>
      <c r="M791" s="337">
        <v>0</v>
      </c>
      <c r="N791" s="337">
        <v>1020.29999</v>
      </c>
      <c r="O791" s="337">
        <v>3118.23515</v>
      </c>
      <c r="P791" s="337">
        <v>22057.709199999998</v>
      </c>
      <c r="Q791" s="337">
        <v>0</v>
      </c>
      <c r="R791" s="338">
        <v>22057.709199999998</v>
      </c>
    </row>
    <row r="792" spans="1:18" s="313" customFormat="1">
      <c r="A792" s="339"/>
      <c r="B792" s="339"/>
      <c r="C792" s="334" t="s">
        <v>229</v>
      </c>
      <c r="D792" s="334" t="s">
        <v>230</v>
      </c>
      <c r="E792" s="335">
        <v>304</v>
      </c>
      <c r="F792" s="336">
        <v>0</v>
      </c>
      <c r="G792" s="337">
        <v>0</v>
      </c>
      <c r="H792" s="337">
        <v>0</v>
      </c>
      <c r="I792" s="337">
        <v>3194.5214799999999</v>
      </c>
      <c r="J792" s="337">
        <v>717.26496999999995</v>
      </c>
      <c r="K792" s="337">
        <v>3911.7864500000001</v>
      </c>
      <c r="L792" s="337">
        <v>3092.83527</v>
      </c>
      <c r="M792" s="337">
        <v>0</v>
      </c>
      <c r="N792" s="337">
        <v>3092.83527</v>
      </c>
      <c r="O792" s="337">
        <v>7004.6217200000001</v>
      </c>
      <c r="P792" s="337">
        <v>49895.614860000001</v>
      </c>
      <c r="Q792" s="337">
        <v>0</v>
      </c>
      <c r="R792" s="338">
        <v>49895.614860000001</v>
      </c>
    </row>
    <row r="793" spans="1:18" s="313" customFormat="1">
      <c r="A793" s="339"/>
      <c r="B793" s="339"/>
      <c r="C793" s="339"/>
      <c r="D793" s="334" t="s">
        <v>371</v>
      </c>
      <c r="E793" s="335">
        <v>270</v>
      </c>
      <c r="F793" s="336">
        <v>0</v>
      </c>
      <c r="G793" s="337">
        <v>0</v>
      </c>
      <c r="H793" s="337">
        <v>0</v>
      </c>
      <c r="I793" s="337">
        <v>264.30440999999996</v>
      </c>
      <c r="J793" s="337">
        <v>2.2000000000000001E-4</v>
      </c>
      <c r="K793" s="337">
        <v>264.30463000000003</v>
      </c>
      <c r="L793" s="337">
        <v>157.94868</v>
      </c>
      <c r="M793" s="337">
        <v>0</v>
      </c>
      <c r="N793" s="337">
        <v>157.94868</v>
      </c>
      <c r="O793" s="337">
        <v>422.25331</v>
      </c>
      <c r="P793" s="337">
        <v>6610.1770500000002</v>
      </c>
      <c r="Q793" s="337">
        <v>0</v>
      </c>
      <c r="R793" s="338">
        <v>6610.1770500000002</v>
      </c>
    </row>
    <row r="794" spans="1:18" s="313" customFormat="1">
      <c r="A794" s="339"/>
      <c r="B794" s="339"/>
      <c r="C794" s="339"/>
      <c r="D794" s="334" t="s">
        <v>372</v>
      </c>
      <c r="E794" s="335">
        <v>251</v>
      </c>
      <c r="F794" s="336">
        <v>0</v>
      </c>
      <c r="G794" s="337">
        <v>0</v>
      </c>
      <c r="H794" s="337">
        <v>0</v>
      </c>
      <c r="I794" s="337">
        <v>154.11533</v>
      </c>
      <c r="J794" s="337">
        <v>0</v>
      </c>
      <c r="K794" s="337">
        <v>154.11533</v>
      </c>
      <c r="L794" s="337">
        <v>5</v>
      </c>
      <c r="M794" s="337">
        <v>0</v>
      </c>
      <c r="N794" s="337">
        <v>5</v>
      </c>
      <c r="O794" s="337">
        <v>159.11533</v>
      </c>
      <c r="P794" s="337">
        <v>3370.4913099999999</v>
      </c>
      <c r="Q794" s="337">
        <v>0</v>
      </c>
      <c r="R794" s="338">
        <v>3370.4913099999999</v>
      </c>
    </row>
    <row r="795" spans="1:18" s="313" customFormat="1">
      <c r="A795" s="339"/>
      <c r="B795" s="339"/>
      <c r="C795" s="334" t="s">
        <v>373</v>
      </c>
      <c r="D795" s="334" t="s">
        <v>374</v>
      </c>
      <c r="E795" s="335">
        <v>390</v>
      </c>
      <c r="F795" s="336">
        <v>0</v>
      </c>
      <c r="G795" s="337">
        <v>0</v>
      </c>
      <c r="H795" s="337">
        <v>0</v>
      </c>
      <c r="I795" s="337">
        <v>1727.6219900000001</v>
      </c>
      <c r="J795" s="337">
        <v>54.685370000000006</v>
      </c>
      <c r="K795" s="337">
        <v>1782.30736</v>
      </c>
      <c r="L795" s="337">
        <v>1301.9327499999999</v>
      </c>
      <c r="M795" s="337">
        <v>0</v>
      </c>
      <c r="N795" s="337">
        <v>1301.9327499999999</v>
      </c>
      <c r="O795" s="337">
        <v>3084.2401099999997</v>
      </c>
      <c r="P795" s="337">
        <v>23769.567800000001</v>
      </c>
      <c r="Q795" s="337">
        <v>0</v>
      </c>
      <c r="R795" s="338">
        <v>23769.567800000001</v>
      </c>
    </row>
    <row r="796" spans="1:18" s="313" customFormat="1">
      <c r="A796" s="339"/>
      <c r="B796" s="339"/>
      <c r="C796" s="334" t="s">
        <v>375</v>
      </c>
      <c r="D796" s="334" t="s">
        <v>376</v>
      </c>
      <c r="E796" s="335">
        <v>196</v>
      </c>
      <c r="F796" s="336">
        <v>0</v>
      </c>
      <c r="G796" s="337">
        <v>0</v>
      </c>
      <c r="H796" s="337">
        <v>0</v>
      </c>
      <c r="I796" s="337">
        <v>86.42367999999999</v>
      </c>
      <c r="J796" s="337">
        <v>0</v>
      </c>
      <c r="K796" s="337">
        <v>86.42367999999999</v>
      </c>
      <c r="L796" s="337">
        <v>28.742999999999999</v>
      </c>
      <c r="M796" s="337">
        <v>0</v>
      </c>
      <c r="N796" s="337">
        <v>28.742999999999999</v>
      </c>
      <c r="O796" s="337">
        <v>115.16668</v>
      </c>
      <c r="P796" s="337">
        <v>6098.62374</v>
      </c>
      <c r="Q796" s="337">
        <v>0</v>
      </c>
      <c r="R796" s="338">
        <v>6098.62374</v>
      </c>
    </row>
    <row r="797" spans="1:18" s="313" customFormat="1">
      <c r="A797" s="339"/>
      <c r="B797" s="339"/>
      <c r="C797" s="339"/>
      <c r="D797" s="334" t="s">
        <v>375</v>
      </c>
      <c r="E797" s="335">
        <v>252</v>
      </c>
      <c r="F797" s="336">
        <v>0</v>
      </c>
      <c r="G797" s="337">
        <v>0</v>
      </c>
      <c r="H797" s="337">
        <v>0</v>
      </c>
      <c r="I797" s="337">
        <v>4.8406400000000005</v>
      </c>
      <c r="J797" s="337">
        <v>0</v>
      </c>
      <c r="K797" s="337">
        <v>4.8406400000000005</v>
      </c>
      <c r="L797" s="337">
        <v>2.3400000000000001E-3</v>
      </c>
      <c r="M797" s="337">
        <v>0</v>
      </c>
      <c r="N797" s="337">
        <v>2.3400000000000001E-3</v>
      </c>
      <c r="O797" s="337">
        <v>4.8429799999999998</v>
      </c>
      <c r="P797" s="337">
        <v>2457.93165</v>
      </c>
      <c r="Q797" s="337">
        <v>0</v>
      </c>
      <c r="R797" s="338">
        <v>2457.93165</v>
      </c>
    </row>
    <row r="798" spans="1:18" s="313" customFormat="1">
      <c r="A798" s="339"/>
      <c r="B798" s="339"/>
      <c r="C798" s="334" t="s">
        <v>377</v>
      </c>
      <c r="D798" s="334" t="s">
        <v>378</v>
      </c>
      <c r="E798" s="335">
        <v>374</v>
      </c>
      <c r="F798" s="336">
        <v>0</v>
      </c>
      <c r="G798" s="337">
        <v>0</v>
      </c>
      <c r="H798" s="337">
        <v>0</v>
      </c>
      <c r="I798" s="337">
        <v>1510.4533300000001</v>
      </c>
      <c r="J798" s="337">
        <v>216.56683999999998</v>
      </c>
      <c r="K798" s="337">
        <v>1727.02017</v>
      </c>
      <c r="L798" s="337">
        <v>963.84663999999998</v>
      </c>
      <c r="M798" s="337">
        <v>0</v>
      </c>
      <c r="N798" s="337">
        <v>963.84663999999998</v>
      </c>
      <c r="O798" s="337">
        <v>2690.86681</v>
      </c>
      <c r="P798" s="337">
        <v>16370.27691</v>
      </c>
      <c r="Q798" s="337">
        <v>0</v>
      </c>
      <c r="R798" s="338">
        <v>16370.27691</v>
      </c>
    </row>
    <row r="799" spans="1:18" s="313" customFormat="1">
      <c r="A799" s="339"/>
      <c r="B799" s="339"/>
      <c r="C799" s="334" t="s">
        <v>379</v>
      </c>
      <c r="D799" s="334" t="s">
        <v>379</v>
      </c>
      <c r="E799" s="335">
        <v>433</v>
      </c>
      <c r="F799" s="336">
        <v>0</v>
      </c>
      <c r="G799" s="337">
        <v>0</v>
      </c>
      <c r="H799" s="337">
        <v>0</v>
      </c>
      <c r="I799" s="337">
        <v>61.016940000000005</v>
      </c>
      <c r="J799" s="337">
        <v>0</v>
      </c>
      <c r="K799" s="337">
        <v>61.016940000000005</v>
      </c>
      <c r="L799" s="337">
        <v>78.486829999999998</v>
      </c>
      <c r="M799" s="337">
        <v>0</v>
      </c>
      <c r="N799" s="337">
        <v>78.486829999999998</v>
      </c>
      <c r="O799" s="337">
        <v>139.50377</v>
      </c>
      <c r="P799" s="337">
        <v>3544.64743</v>
      </c>
      <c r="Q799" s="337">
        <v>0</v>
      </c>
      <c r="R799" s="338">
        <v>3544.64743</v>
      </c>
    </row>
    <row r="800" spans="1:18" s="313" customFormat="1">
      <c r="A800" s="339"/>
      <c r="B800" s="334" t="s">
        <v>10</v>
      </c>
      <c r="C800" s="334" t="s">
        <v>10</v>
      </c>
      <c r="D800" s="334" t="s">
        <v>10</v>
      </c>
      <c r="E800" s="335">
        <v>393</v>
      </c>
      <c r="F800" s="336">
        <v>0</v>
      </c>
      <c r="G800" s="337">
        <v>0</v>
      </c>
      <c r="H800" s="337">
        <v>0</v>
      </c>
      <c r="I800" s="337">
        <v>861.77418999999998</v>
      </c>
      <c r="J800" s="337">
        <v>0.25569999999999998</v>
      </c>
      <c r="K800" s="337">
        <v>862.02989000000002</v>
      </c>
      <c r="L800" s="337">
        <v>1098.5629199999998</v>
      </c>
      <c r="M800" s="337">
        <v>0</v>
      </c>
      <c r="N800" s="337">
        <v>1098.5629199999998</v>
      </c>
      <c r="O800" s="337">
        <v>1960.5928100000001</v>
      </c>
      <c r="P800" s="337">
        <v>23414.851180000001</v>
      </c>
      <c r="Q800" s="337">
        <v>0</v>
      </c>
      <c r="R800" s="338">
        <v>23414.851180000001</v>
      </c>
    </row>
    <row r="801" spans="1:18" s="313" customFormat="1">
      <c r="A801" s="339"/>
      <c r="B801" s="339"/>
      <c r="C801" s="334" t="s">
        <v>380</v>
      </c>
      <c r="D801" s="334" t="s">
        <v>381</v>
      </c>
      <c r="E801" s="335">
        <v>432</v>
      </c>
      <c r="F801" s="336">
        <v>0</v>
      </c>
      <c r="G801" s="337">
        <v>0</v>
      </c>
      <c r="H801" s="337">
        <v>0</v>
      </c>
      <c r="I801" s="337">
        <v>46.610140000000001</v>
      </c>
      <c r="J801" s="337">
        <v>8.8199999999999997E-3</v>
      </c>
      <c r="K801" s="337">
        <v>46.618960000000001</v>
      </c>
      <c r="L801" s="337">
        <v>5.8600000000000006E-3</v>
      </c>
      <c r="M801" s="337">
        <v>0</v>
      </c>
      <c r="N801" s="337">
        <v>5.8600000000000006E-3</v>
      </c>
      <c r="O801" s="337">
        <v>46.62482</v>
      </c>
      <c r="P801" s="337">
        <v>10645.07042</v>
      </c>
      <c r="Q801" s="337">
        <v>0</v>
      </c>
      <c r="R801" s="338">
        <v>10645.07042</v>
      </c>
    </row>
    <row r="802" spans="1:18" s="313" customFormat="1">
      <c r="A802" s="339"/>
      <c r="B802" s="339"/>
      <c r="C802" s="334" t="s">
        <v>382</v>
      </c>
      <c r="D802" s="334" t="s">
        <v>383</v>
      </c>
      <c r="E802" s="335">
        <v>438</v>
      </c>
      <c r="F802" s="336">
        <v>0</v>
      </c>
      <c r="G802" s="337">
        <v>0</v>
      </c>
      <c r="H802" s="337">
        <v>0</v>
      </c>
      <c r="I802" s="337">
        <v>600.18256999999994</v>
      </c>
      <c r="J802" s="337">
        <v>7.3607100000000001</v>
      </c>
      <c r="K802" s="337">
        <v>607.54327999999998</v>
      </c>
      <c r="L802" s="337">
        <v>980.73113999999998</v>
      </c>
      <c r="M802" s="337">
        <v>0</v>
      </c>
      <c r="N802" s="337">
        <v>980.73113999999998</v>
      </c>
      <c r="O802" s="337">
        <v>1588.27442</v>
      </c>
      <c r="P802" s="337">
        <v>23159.505679999998</v>
      </c>
      <c r="Q802" s="337">
        <v>0</v>
      </c>
      <c r="R802" s="338">
        <v>23159.505679999998</v>
      </c>
    </row>
    <row r="803" spans="1:18" s="313" customFormat="1">
      <c r="A803" s="339"/>
      <c r="B803" s="334" t="s">
        <v>233</v>
      </c>
      <c r="C803" s="334" t="s">
        <v>233</v>
      </c>
      <c r="D803" s="334" t="s">
        <v>233</v>
      </c>
      <c r="E803" s="335">
        <v>225</v>
      </c>
      <c r="F803" s="336">
        <v>26.423839999999998</v>
      </c>
      <c r="G803" s="337">
        <v>0</v>
      </c>
      <c r="H803" s="337">
        <v>26.423839999999998</v>
      </c>
      <c r="I803" s="337">
        <v>10073.37527</v>
      </c>
      <c r="J803" s="337">
        <v>665.66881999999998</v>
      </c>
      <c r="K803" s="337">
        <v>10739.044089999999</v>
      </c>
      <c r="L803" s="337">
        <v>13812.05819</v>
      </c>
      <c r="M803" s="337">
        <v>36.559460000000001</v>
      </c>
      <c r="N803" s="337">
        <v>13848.61765</v>
      </c>
      <c r="O803" s="337">
        <v>24614.085579999999</v>
      </c>
      <c r="P803" s="337">
        <v>92050.989269999991</v>
      </c>
      <c r="Q803" s="337">
        <v>0</v>
      </c>
      <c r="R803" s="338">
        <v>92050.989269999991</v>
      </c>
    </row>
    <row r="804" spans="1:18" s="313" customFormat="1">
      <c r="A804" s="339"/>
      <c r="B804" s="339"/>
      <c r="C804" s="334" t="s">
        <v>234</v>
      </c>
      <c r="D804" s="334" t="s">
        <v>235</v>
      </c>
      <c r="E804" s="335">
        <v>313</v>
      </c>
      <c r="F804" s="336">
        <v>0</v>
      </c>
      <c r="G804" s="337">
        <v>0</v>
      </c>
      <c r="H804" s="337">
        <v>0</v>
      </c>
      <c r="I804" s="337">
        <v>2807.4948999999997</v>
      </c>
      <c r="J804" s="337">
        <v>34.212300000000006</v>
      </c>
      <c r="K804" s="337">
        <v>2841.7072000000003</v>
      </c>
      <c r="L804" s="337">
        <v>2204.1329700000001</v>
      </c>
      <c r="M804" s="337">
        <v>33.501150000000003</v>
      </c>
      <c r="N804" s="337">
        <v>2237.6341200000002</v>
      </c>
      <c r="O804" s="337">
        <v>5079.3413200000005</v>
      </c>
      <c r="P804" s="337">
        <v>36877.27347</v>
      </c>
      <c r="Q804" s="337">
        <v>0</v>
      </c>
      <c r="R804" s="338">
        <v>36877.27347</v>
      </c>
    </row>
    <row r="805" spans="1:18" s="313" customFormat="1">
      <c r="A805" s="339"/>
      <c r="B805" s="339"/>
      <c r="C805" s="339"/>
      <c r="D805" s="334" t="s">
        <v>384</v>
      </c>
      <c r="E805" s="335">
        <v>392</v>
      </c>
      <c r="F805" s="336">
        <v>0.50627999999999995</v>
      </c>
      <c r="G805" s="337">
        <v>0</v>
      </c>
      <c r="H805" s="337">
        <v>0.50627999999999995</v>
      </c>
      <c r="I805" s="337">
        <v>1445.0416</v>
      </c>
      <c r="J805" s="337">
        <v>321.43428</v>
      </c>
      <c r="K805" s="337">
        <v>1766.47588</v>
      </c>
      <c r="L805" s="337">
        <v>1291.93869</v>
      </c>
      <c r="M805" s="337">
        <v>0</v>
      </c>
      <c r="N805" s="337">
        <v>1291.93869</v>
      </c>
      <c r="O805" s="337">
        <v>3058.92085</v>
      </c>
      <c r="P805" s="337">
        <v>18599.666870000001</v>
      </c>
      <c r="Q805" s="337">
        <v>0</v>
      </c>
      <c r="R805" s="338">
        <v>18599.666870000001</v>
      </c>
    </row>
    <row r="806" spans="1:18" s="313" customFormat="1">
      <c r="A806" s="339"/>
      <c r="B806" s="339"/>
      <c r="C806" s="334" t="s">
        <v>385</v>
      </c>
      <c r="D806" s="334" t="s">
        <v>386</v>
      </c>
      <c r="E806" s="335">
        <v>381</v>
      </c>
      <c r="F806" s="336">
        <v>0</v>
      </c>
      <c r="G806" s="337">
        <v>0</v>
      </c>
      <c r="H806" s="337">
        <v>0</v>
      </c>
      <c r="I806" s="337">
        <v>1691.3048700000002</v>
      </c>
      <c r="J806" s="337">
        <v>1.15123</v>
      </c>
      <c r="K806" s="337">
        <v>1692.4561000000001</v>
      </c>
      <c r="L806" s="337">
        <v>2141.2572300000002</v>
      </c>
      <c r="M806" s="337">
        <v>0</v>
      </c>
      <c r="N806" s="337">
        <v>2141.2572300000002</v>
      </c>
      <c r="O806" s="337">
        <v>3833.71333</v>
      </c>
      <c r="P806" s="337">
        <v>17422.305690000001</v>
      </c>
      <c r="Q806" s="337">
        <v>0</v>
      </c>
      <c r="R806" s="338">
        <v>17422.305690000001</v>
      </c>
    </row>
    <row r="807" spans="1:18" s="313" customFormat="1">
      <c r="A807" s="339"/>
      <c r="B807" s="339"/>
      <c r="C807" s="334" t="s">
        <v>387</v>
      </c>
      <c r="D807" s="334" t="s">
        <v>388</v>
      </c>
      <c r="E807" s="335">
        <v>384</v>
      </c>
      <c r="F807" s="336">
        <v>0</v>
      </c>
      <c r="G807" s="337">
        <v>0</v>
      </c>
      <c r="H807" s="337">
        <v>0</v>
      </c>
      <c r="I807" s="337">
        <v>1338.79052</v>
      </c>
      <c r="J807" s="337">
        <v>0.27559</v>
      </c>
      <c r="K807" s="337">
        <v>1339.0661100000002</v>
      </c>
      <c r="L807" s="337">
        <v>294.74840999999998</v>
      </c>
      <c r="M807" s="337">
        <v>0</v>
      </c>
      <c r="N807" s="337">
        <v>294.74840999999998</v>
      </c>
      <c r="O807" s="337">
        <v>1633.8145200000001</v>
      </c>
      <c r="P807" s="337">
        <v>27033.856309999999</v>
      </c>
      <c r="Q807" s="337">
        <v>0</v>
      </c>
      <c r="R807" s="338">
        <v>27033.856309999999</v>
      </c>
    </row>
    <row r="808" spans="1:18" s="313" customFormat="1">
      <c r="A808" s="339"/>
      <c r="B808" s="334" t="s">
        <v>12</v>
      </c>
      <c r="C808" s="334" t="s">
        <v>236</v>
      </c>
      <c r="D808" s="334" t="s">
        <v>237</v>
      </c>
      <c r="E808" s="335">
        <v>23</v>
      </c>
      <c r="F808" s="336">
        <v>0.48382999999999998</v>
      </c>
      <c r="G808" s="337">
        <v>0</v>
      </c>
      <c r="H808" s="337">
        <v>0.48382999999999998</v>
      </c>
      <c r="I808" s="337">
        <v>4731.5388700000003</v>
      </c>
      <c r="J808" s="337">
        <v>100.8661</v>
      </c>
      <c r="K808" s="337">
        <v>4832.4049699999996</v>
      </c>
      <c r="L808" s="337">
        <v>7005.4453800000001</v>
      </c>
      <c r="M808" s="337">
        <v>24.71996</v>
      </c>
      <c r="N808" s="337">
        <v>7030.1653399999996</v>
      </c>
      <c r="O808" s="337">
        <v>11863.05414</v>
      </c>
      <c r="P808" s="337">
        <v>43867.733469999999</v>
      </c>
      <c r="Q808" s="337">
        <v>0</v>
      </c>
      <c r="R808" s="338">
        <v>43867.733469999999</v>
      </c>
    </row>
    <row r="809" spans="1:18" s="313" customFormat="1">
      <c r="A809" s="339"/>
      <c r="B809" s="339"/>
      <c r="C809" s="334" t="s">
        <v>12</v>
      </c>
      <c r="D809" s="334" t="s">
        <v>12</v>
      </c>
      <c r="E809" s="335">
        <v>241</v>
      </c>
      <c r="F809" s="336">
        <v>0.20549999999999999</v>
      </c>
      <c r="G809" s="337">
        <v>0</v>
      </c>
      <c r="H809" s="337">
        <v>0.20549999999999999</v>
      </c>
      <c r="I809" s="337">
        <v>7546.4442399999998</v>
      </c>
      <c r="J809" s="337">
        <v>702.95029</v>
      </c>
      <c r="K809" s="337">
        <v>8249.3945299999996</v>
      </c>
      <c r="L809" s="337">
        <v>22374.93302</v>
      </c>
      <c r="M809" s="337">
        <v>556.64099999999996</v>
      </c>
      <c r="N809" s="337">
        <v>22931.57402</v>
      </c>
      <c r="O809" s="337">
        <v>31181.174050000001</v>
      </c>
      <c r="P809" s="337">
        <v>72227.210749999998</v>
      </c>
      <c r="Q809" s="337">
        <v>0</v>
      </c>
      <c r="R809" s="338">
        <v>72227.210749999998</v>
      </c>
    </row>
    <row r="810" spans="1:18" s="313" customFormat="1">
      <c r="A810" s="339"/>
      <c r="B810" s="339"/>
      <c r="C810" s="339"/>
      <c r="D810" s="334" t="s">
        <v>389</v>
      </c>
      <c r="E810" s="335">
        <v>327</v>
      </c>
      <c r="F810" s="336">
        <v>0</v>
      </c>
      <c r="G810" s="337">
        <v>0</v>
      </c>
      <c r="H810" s="337">
        <v>0</v>
      </c>
      <c r="I810" s="337">
        <v>2292.11789</v>
      </c>
      <c r="J810" s="337">
        <v>46.734879999999997</v>
      </c>
      <c r="K810" s="337">
        <v>2338.85277</v>
      </c>
      <c r="L810" s="337">
        <v>1215.7744299999999</v>
      </c>
      <c r="M810" s="337">
        <v>0</v>
      </c>
      <c r="N810" s="337">
        <v>1215.7744299999999</v>
      </c>
      <c r="O810" s="337">
        <v>3554.6272000000004</v>
      </c>
      <c r="P810" s="337">
        <v>34017.985919999999</v>
      </c>
      <c r="Q810" s="337">
        <v>0</v>
      </c>
      <c r="R810" s="338">
        <v>34017.985919999999</v>
      </c>
    </row>
    <row r="811" spans="1:18" s="313" customFormat="1">
      <c r="A811" s="339"/>
      <c r="B811" s="339"/>
      <c r="C811" s="334" t="s">
        <v>238</v>
      </c>
      <c r="D811" s="334" t="s">
        <v>238</v>
      </c>
      <c r="E811" s="335">
        <v>441</v>
      </c>
      <c r="F811" s="336">
        <v>0</v>
      </c>
      <c r="G811" s="337">
        <v>0</v>
      </c>
      <c r="H811" s="337">
        <v>0</v>
      </c>
      <c r="I811" s="337">
        <v>1018.8466999999999</v>
      </c>
      <c r="J811" s="337">
        <v>1.1884100000000002</v>
      </c>
      <c r="K811" s="337">
        <v>1020.03511</v>
      </c>
      <c r="L811" s="337">
        <v>717.13389000000006</v>
      </c>
      <c r="M811" s="337">
        <v>0</v>
      </c>
      <c r="N811" s="337">
        <v>717.13389000000006</v>
      </c>
      <c r="O811" s="337">
        <v>1737.1690000000001</v>
      </c>
      <c r="P811" s="337">
        <v>26762.452379999999</v>
      </c>
      <c r="Q811" s="337">
        <v>0</v>
      </c>
      <c r="R811" s="338">
        <v>26762.452379999999</v>
      </c>
    </row>
    <row r="812" spans="1:18" s="313" customFormat="1">
      <c r="A812" s="339"/>
      <c r="B812" s="339"/>
      <c r="C812" s="334" t="s">
        <v>240</v>
      </c>
      <c r="D812" s="334" t="s">
        <v>240</v>
      </c>
      <c r="E812" s="335">
        <v>324</v>
      </c>
      <c r="F812" s="336">
        <v>3.0969999999999998E-2</v>
      </c>
      <c r="G812" s="337">
        <v>0</v>
      </c>
      <c r="H812" s="337">
        <v>3.0969999999999998E-2</v>
      </c>
      <c r="I812" s="337">
        <v>4069.8827700000002</v>
      </c>
      <c r="J812" s="337">
        <v>134.31981999999999</v>
      </c>
      <c r="K812" s="337">
        <v>4204.2025899999999</v>
      </c>
      <c r="L812" s="337">
        <v>5777.5268499999993</v>
      </c>
      <c r="M812" s="337">
        <v>52.076430000000002</v>
      </c>
      <c r="N812" s="337">
        <v>5829.6032800000003</v>
      </c>
      <c r="O812" s="337">
        <v>10033.83684</v>
      </c>
      <c r="P812" s="337">
        <v>73293.773969999995</v>
      </c>
      <c r="Q812" s="337">
        <v>0</v>
      </c>
      <c r="R812" s="338">
        <v>73293.773969999995</v>
      </c>
    </row>
    <row r="813" spans="1:18" s="313" customFormat="1">
      <c r="A813" s="339"/>
      <c r="B813" s="334" t="s">
        <v>241</v>
      </c>
      <c r="C813" s="334" t="s">
        <v>242</v>
      </c>
      <c r="D813" s="334" t="s">
        <v>242</v>
      </c>
      <c r="E813" s="335">
        <v>79</v>
      </c>
      <c r="F813" s="336">
        <v>0</v>
      </c>
      <c r="G813" s="337">
        <v>0</v>
      </c>
      <c r="H813" s="337">
        <v>0</v>
      </c>
      <c r="I813" s="337">
        <v>3816.6381299999998</v>
      </c>
      <c r="J813" s="337">
        <v>113.08460000000001</v>
      </c>
      <c r="K813" s="337">
        <v>3929.72273</v>
      </c>
      <c r="L813" s="337">
        <v>2000.6944599999999</v>
      </c>
      <c r="M813" s="337">
        <v>0</v>
      </c>
      <c r="N813" s="337">
        <v>2000.6944599999999</v>
      </c>
      <c r="O813" s="337">
        <v>5930.4171900000001</v>
      </c>
      <c r="P813" s="337">
        <v>45824.655590000002</v>
      </c>
      <c r="Q813" s="337">
        <v>0</v>
      </c>
      <c r="R813" s="338">
        <v>45824.655590000002</v>
      </c>
    </row>
    <row r="814" spans="1:18" s="313" customFormat="1">
      <c r="A814" s="339"/>
      <c r="B814" s="339"/>
      <c r="C814" s="339"/>
      <c r="D814" s="334" t="s">
        <v>243</v>
      </c>
      <c r="E814" s="335">
        <v>340</v>
      </c>
      <c r="F814" s="336">
        <v>0</v>
      </c>
      <c r="G814" s="337">
        <v>0</v>
      </c>
      <c r="H814" s="337">
        <v>0</v>
      </c>
      <c r="I814" s="337">
        <v>4037.4291699999999</v>
      </c>
      <c r="J814" s="337">
        <v>263.60927000000004</v>
      </c>
      <c r="K814" s="337">
        <v>4301.0384400000003</v>
      </c>
      <c r="L814" s="337">
        <v>5729.3787499999999</v>
      </c>
      <c r="M814" s="337">
        <v>0</v>
      </c>
      <c r="N814" s="337">
        <v>5729.3787499999999</v>
      </c>
      <c r="O814" s="337">
        <v>10030.41719</v>
      </c>
      <c r="P814" s="337">
        <v>40174.633329999997</v>
      </c>
      <c r="Q814" s="337">
        <v>0</v>
      </c>
      <c r="R814" s="338">
        <v>40174.633329999997</v>
      </c>
    </row>
    <row r="815" spans="1:18" s="313" customFormat="1">
      <c r="A815" s="339"/>
      <c r="B815" s="339"/>
      <c r="C815" s="334" t="s">
        <v>390</v>
      </c>
      <c r="D815" s="334" t="s">
        <v>390</v>
      </c>
      <c r="E815" s="335">
        <v>240</v>
      </c>
      <c r="F815" s="336">
        <v>97.32105</v>
      </c>
      <c r="G815" s="337">
        <v>0</v>
      </c>
      <c r="H815" s="337">
        <v>97.32105</v>
      </c>
      <c r="I815" s="337">
        <v>3183.1754100000003</v>
      </c>
      <c r="J815" s="337">
        <v>39.689860000000003</v>
      </c>
      <c r="K815" s="337">
        <v>3222.8652700000002</v>
      </c>
      <c r="L815" s="337">
        <v>4458.9285899999995</v>
      </c>
      <c r="M815" s="337">
        <v>1.8571099999999998</v>
      </c>
      <c r="N815" s="337">
        <v>4460.7857000000004</v>
      </c>
      <c r="O815" s="337">
        <v>7780.9720199999992</v>
      </c>
      <c r="P815" s="337">
        <v>68420.688720000006</v>
      </c>
      <c r="Q815" s="337">
        <v>0</v>
      </c>
      <c r="R815" s="338">
        <v>68420.688720000006</v>
      </c>
    </row>
    <row r="816" spans="1:18" s="313" customFormat="1">
      <c r="A816" s="339"/>
      <c r="B816" s="339"/>
      <c r="C816" s="334" t="s">
        <v>244</v>
      </c>
      <c r="D816" s="334" t="s">
        <v>391</v>
      </c>
      <c r="E816" s="335">
        <v>86</v>
      </c>
      <c r="F816" s="336">
        <v>0</v>
      </c>
      <c r="G816" s="337">
        <v>0</v>
      </c>
      <c r="H816" s="337">
        <v>0</v>
      </c>
      <c r="I816" s="337">
        <v>3594.8392999999996</v>
      </c>
      <c r="J816" s="337">
        <v>73.402710000000013</v>
      </c>
      <c r="K816" s="337">
        <v>3668.2420099999999</v>
      </c>
      <c r="L816" s="337">
        <v>3534.3617300000001</v>
      </c>
      <c r="M816" s="337">
        <v>77.179009999999991</v>
      </c>
      <c r="N816" s="337">
        <v>3611.5407400000004</v>
      </c>
      <c r="O816" s="337">
        <v>7279.7827500000003</v>
      </c>
      <c r="P816" s="337">
        <v>61624.361039999996</v>
      </c>
      <c r="Q816" s="337">
        <v>0</v>
      </c>
      <c r="R816" s="338">
        <v>61624.361039999996</v>
      </c>
    </row>
    <row r="817" spans="1:18" s="313" customFormat="1">
      <c r="A817" s="339"/>
      <c r="B817" s="339"/>
      <c r="C817" s="339"/>
      <c r="D817" s="334" t="s">
        <v>245</v>
      </c>
      <c r="E817" s="335">
        <v>254</v>
      </c>
      <c r="F817" s="336">
        <v>2.9500000000000004E-3</v>
      </c>
      <c r="G817" s="337">
        <v>0</v>
      </c>
      <c r="H817" s="337">
        <v>2.9500000000000004E-3</v>
      </c>
      <c r="I817" s="337">
        <v>4955.8242199999995</v>
      </c>
      <c r="J817" s="337">
        <v>225.08459999999999</v>
      </c>
      <c r="K817" s="337">
        <v>5180.9088200000006</v>
      </c>
      <c r="L817" s="337">
        <v>2802.9186500000001</v>
      </c>
      <c r="M817" s="337">
        <v>1.35354</v>
      </c>
      <c r="N817" s="337">
        <v>2804.2721900000001</v>
      </c>
      <c r="O817" s="337">
        <v>7985.1839600000003</v>
      </c>
      <c r="P817" s="337">
        <v>89789.073510000002</v>
      </c>
      <c r="Q817" s="337">
        <v>0</v>
      </c>
      <c r="R817" s="338">
        <v>89789.073510000002</v>
      </c>
    </row>
    <row r="818" spans="1:18" s="313" customFormat="1">
      <c r="A818" s="339"/>
      <c r="B818" s="339"/>
      <c r="C818" s="339"/>
      <c r="D818" s="334" t="s">
        <v>244</v>
      </c>
      <c r="E818" s="335">
        <v>25</v>
      </c>
      <c r="F818" s="336">
        <v>236.20179000000002</v>
      </c>
      <c r="G818" s="337">
        <v>4.9229099999999999</v>
      </c>
      <c r="H818" s="337">
        <v>241.12470000000002</v>
      </c>
      <c r="I818" s="337">
        <v>12640.69493</v>
      </c>
      <c r="J818" s="337">
        <v>1056.9300600000001</v>
      </c>
      <c r="K818" s="337">
        <v>13697.62499</v>
      </c>
      <c r="L818" s="337">
        <v>48314.210789999997</v>
      </c>
      <c r="M818" s="337">
        <v>4238.4382500000002</v>
      </c>
      <c r="N818" s="337">
        <v>52552.649039999997</v>
      </c>
      <c r="O818" s="337">
        <v>66491.398730000001</v>
      </c>
      <c r="P818" s="337">
        <v>44584.900280000002</v>
      </c>
      <c r="Q818" s="337">
        <v>0</v>
      </c>
      <c r="R818" s="338">
        <v>44584.900280000002</v>
      </c>
    </row>
    <row r="819" spans="1:18" s="313" customFormat="1">
      <c r="A819" s="339"/>
      <c r="B819" s="339"/>
      <c r="C819" s="339"/>
      <c r="D819" s="339"/>
      <c r="E819" s="340">
        <v>208</v>
      </c>
      <c r="F819" s="341">
        <v>0</v>
      </c>
      <c r="G819" s="342">
        <v>0</v>
      </c>
      <c r="H819" s="342">
        <v>0</v>
      </c>
      <c r="I819" s="342">
        <v>2605.3160099999996</v>
      </c>
      <c r="J819" s="342">
        <v>22.982599999999998</v>
      </c>
      <c r="K819" s="342">
        <v>2628.2986099999998</v>
      </c>
      <c r="L819" s="342">
        <v>1914.92542</v>
      </c>
      <c r="M819" s="342">
        <v>414.58656999999999</v>
      </c>
      <c r="N819" s="342">
        <v>2329.5119900000004</v>
      </c>
      <c r="O819" s="342">
        <v>4957.8105999999998</v>
      </c>
      <c r="P819" s="342">
        <v>47071.090729999996</v>
      </c>
      <c r="Q819" s="342">
        <v>0</v>
      </c>
      <c r="R819" s="343">
        <v>47071.090729999996</v>
      </c>
    </row>
    <row r="820" spans="1:18" s="313" customFormat="1">
      <c r="A820" s="339"/>
      <c r="B820" s="339"/>
      <c r="C820" s="334" t="s">
        <v>246</v>
      </c>
      <c r="D820" s="334" t="s">
        <v>246</v>
      </c>
      <c r="E820" s="335">
        <v>380</v>
      </c>
      <c r="F820" s="336">
        <v>0</v>
      </c>
      <c r="G820" s="337">
        <v>0</v>
      </c>
      <c r="H820" s="337">
        <v>0</v>
      </c>
      <c r="I820" s="337">
        <v>2684.1216199999999</v>
      </c>
      <c r="J820" s="337">
        <v>41.532809999999998</v>
      </c>
      <c r="K820" s="337">
        <v>2725.65443</v>
      </c>
      <c r="L820" s="337">
        <v>7239.3300999999992</v>
      </c>
      <c r="M820" s="337">
        <v>56.716329999999999</v>
      </c>
      <c r="N820" s="337">
        <v>7296.0464299999994</v>
      </c>
      <c r="O820" s="337">
        <v>10021.700859999999</v>
      </c>
      <c r="P820" s="337">
        <v>30277.300210000001</v>
      </c>
      <c r="Q820" s="337">
        <v>0</v>
      </c>
      <c r="R820" s="338">
        <v>30277.300210000001</v>
      </c>
    </row>
    <row r="821" spans="1:18" s="313" customFormat="1">
      <c r="A821" s="339"/>
      <c r="B821" s="339"/>
      <c r="C821" s="334" t="s">
        <v>247</v>
      </c>
      <c r="D821" s="334" t="s">
        <v>248</v>
      </c>
      <c r="E821" s="335">
        <v>383</v>
      </c>
      <c r="F821" s="336">
        <v>1E-3</v>
      </c>
      <c r="G821" s="337">
        <v>0</v>
      </c>
      <c r="H821" s="337">
        <v>1E-3</v>
      </c>
      <c r="I821" s="337">
        <v>2695.6348399999997</v>
      </c>
      <c r="J821" s="337">
        <v>24.473500000000001</v>
      </c>
      <c r="K821" s="337">
        <v>2720.1083399999998</v>
      </c>
      <c r="L821" s="337">
        <v>2511.6646600000004</v>
      </c>
      <c r="M821" s="337">
        <v>0</v>
      </c>
      <c r="N821" s="337">
        <v>2511.6646600000004</v>
      </c>
      <c r="O821" s="337">
        <v>5231.7740000000003</v>
      </c>
      <c r="P821" s="337">
        <v>25254.326579999997</v>
      </c>
      <c r="Q821" s="337">
        <v>0</v>
      </c>
      <c r="R821" s="338">
        <v>25254.326579999997</v>
      </c>
    </row>
    <row r="822" spans="1:18" s="313" customFormat="1">
      <c r="A822" s="339"/>
      <c r="B822" s="339"/>
      <c r="C822" s="339"/>
      <c r="D822" s="334" t="s">
        <v>247</v>
      </c>
      <c r="E822" s="335">
        <v>102</v>
      </c>
      <c r="F822" s="336">
        <v>0</v>
      </c>
      <c r="G822" s="337">
        <v>0</v>
      </c>
      <c r="H822" s="337">
        <v>0</v>
      </c>
      <c r="I822" s="337">
        <v>3134.0927499999998</v>
      </c>
      <c r="J822" s="337">
        <v>13.13969</v>
      </c>
      <c r="K822" s="337">
        <v>3147.2324399999998</v>
      </c>
      <c r="L822" s="337">
        <v>4491.2114099999999</v>
      </c>
      <c r="M822" s="337">
        <v>5.6449699999999998</v>
      </c>
      <c r="N822" s="337">
        <v>4496.8563800000002</v>
      </c>
      <c r="O822" s="337">
        <v>7644.0888199999999</v>
      </c>
      <c r="P822" s="337">
        <v>27189.964649999998</v>
      </c>
      <c r="Q822" s="337">
        <v>0</v>
      </c>
      <c r="R822" s="338">
        <v>27189.964649999998</v>
      </c>
    </row>
    <row r="823" spans="1:18" s="313" customFormat="1">
      <c r="A823" s="339"/>
      <c r="B823" s="339"/>
      <c r="C823" s="334" t="s">
        <v>249</v>
      </c>
      <c r="D823" s="334" t="s">
        <v>249</v>
      </c>
      <c r="E823" s="335">
        <v>59</v>
      </c>
      <c r="F823" s="336">
        <v>147.67261999999999</v>
      </c>
      <c r="G823" s="337">
        <v>0.73539999999999994</v>
      </c>
      <c r="H823" s="337">
        <v>148.40801999999999</v>
      </c>
      <c r="I823" s="337">
        <v>10183.67275</v>
      </c>
      <c r="J823" s="337">
        <v>1926.20426</v>
      </c>
      <c r="K823" s="337">
        <v>12109.87701</v>
      </c>
      <c r="L823" s="337">
        <v>24707.143769999999</v>
      </c>
      <c r="M823" s="337">
        <v>3780.7337200000002</v>
      </c>
      <c r="N823" s="337">
        <v>28487.877489999999</v>
      </c>
      <c r="O823" s="337">
        <v>40746.162520000005</v>
      </c>
      <c r="P823" s="337">
        <v>47931.714079999998</v>
      </c>
      <c r="Q823" s="337">
        <v>0</v>
      </c>
      <c r="R823" s="338">
        <v>47931.714079999998</v>
      </c>
    </row>
    <row r="824" spans="1:18" s="313" customFormat="1">
      <c r="A824" s="339"/>
      <c r="B824" s="339"/>
      <c r="C824" s="334" t="s">
        <v>392</v>
      </c>
      <c r="D824" s="334" t="s">
        <v>392</v>
      </c>
      <c r="E824" s="335">
        <v>397</v>
      </c>
      <c r="F824" s="336">
        <v>0</v>
      </c>
      <c r="G824" s="337">
        <v>0</v>
      </c>
      <c r="H824" s="337">
        <v>0</v>
      </c>
      <c r="I824" s="337">
        <v>2162.5756000000001</v>
      </c>
      <c r="J824" s="337">
        <v>69.921199999999999</v>
      </c>
      <c r="K824" s="337">
        <v>2232.4967999999999</v>
      </c>
      <c r="L824" s="337">
        <v>3362.3713199999997</v>
      </c>
      <c r="M824" s="337">
        <v>82.69474000000001</v>
      </c>
      <c r="N824" s="337">
        <v>3445.0660600000001</v>
      </c>
      <c r="O824" s="337">
        <v>5677.56286</v>
      </c>
      <c r="P824" s="337">
        <v>31626.323370000002</v>
      </c>
      <c r="Q824" s="337">
        <v>0</v>
      </c>
      <c r="R824" s="338">
        <v>31626.323370000002</v>
      </c>
    </row>
    <row r="825" spans="1:18" s="313" customFormat="1">
      <c r="A825" s="339"/>
      <c r="B825" s="334" t="s">
        <v>14</v>
      </c>
      <c r="C825" s="334" t="s">
        <v>393</v>
      </c>
      <c r="D825" s="334" t="s">
        <v>394</v>
      </c>
      <c r="E825" s="335">
        <v>155</v>
      </c>
      <c r="F825" s="336">
        <v>0</v>
      </c>
      <c r="G825" s="337">
        <v>0</v>
      </c>
      <c r="H825" s="337">
        <v>0</v>
      </c>
      <c r="I825" s="337">
        <v>1625.2823899999999</v>
      </c>
      <c r="J825" s="337">
        <v>12.278829999999999</v>
      </c>
      <c r="K825" s="337">
        <v>1637.56122</v>
      </c>
      <c r="L825" s="337">
        <v>1927.6945800000001</v>
      </c>
      <c r="M825" s="337">
        <v>0</v>
      </c>
      <c r="N825" s="337">
        <v>1927.6945800000001</v>
      </c>
      <c r="O825" s="337">
        <v>3565.2557999999999</v>
      </c>
      <c r="P825" s="337">
        <v>41815.443469999998</v>
      </c>
      <c r="Q825" s="337">
        <v>0</v>
      </c>
      <c r="R825" s="338">
        <v>41815.443469999998</v>
      </c>
    </row>
    <row r="826" spans="1:18" s="313" customFormat="1">
      <c r="A826" s="339"/>
      <c r="B826" s="339"/>
      <c r="C826" s="334" t="s">
        <v>252</v>
      </c>
      <c r="D826" s="334" t="s">
        <v>252</v>
      </c>
      <c r="E826" s="335">
        <v>112</v>
      </c>
      <c r="F826" s="336">
        <v>0</v>
      </c>
      <c r="G826" s="337">
        <v>0</v>
      </c>
      <c r="H826" s="337">
        <v>0</v>
      </c>
      <c r="I826" s="337">
        <v>4864.33536</v>
      </c>
      <c r="J826" s="337">
        <v>272.68716999999998</v>
      </c>
      <c r="K826" s="337">
        <v>5137.0225300000002</v>
      </c>
      <c r="L826" s="337">
        <v>5169.67058</v>
      </c>
      <c r="M826" s="337">
        <v>41.209499999999998</v>
      </c>
      <c r="N826" s="337">
        <v>5210.8800799999999</v>
      </c>
      <c r="O826" s="337">
        <v>10347.902609999999</v>
      </c>
      <c r="P826" s="337">
        <v>85538.317909999998</v>
      </c>
      <c r="Q826" s="337">
        <v>0</v>
      </c>
      <c r="R826" s="338">
        <v>85538.317909999998</v>
      </c>
    </row>
    <row r="827" spans="1:18" s="313" customFormat="1">
      <c r="A827" s="339"/>
      <c r="B827" s="339"/>
      <c r="C827" s="334" t="s">
        <v>395</v>
      </c>
      <c r="D827" s="334" t="s">
        <v>395</v>
      </c>
      <c r="E827" s="335">
        <v>238</v>
      </c>
      <c r="F827" s="336">
        <v>0</v>
      </c>
      <c r="G827" s="337">
        <v>0</v>
      </c>
      <c r="H827" s="337">
        <v>0</v>
      </c>
      <c r="I827" s="337">
        <v>4014.69002</v>
      </c>
      <c r="J827" s="337">
        <v>18.79551</v>
      </c>
      <c r="K827" s="337">
        <v>4033.4855299999999</v>
      </c>
      <c r="L827" s="337">
        <v>2141.5456200000003</v>
      </c>
      <c r="M827" s="337">
        <v>294.37771000000004</v>
      </c>
      <c r="N827" s="337">
        <v>2435.9233300000001</v>
      </c>
      <c r="O827" s="337">
        <v>6469.4088600000005</v>
      </c>
      <c r="P827" s="337">
        <v>67386.224730000002</v>
      </c>
      <c r="Q827" s="337">
        <v>0</v>
      </c>
      <c r="R827" s="338">
        <v>67386.224730000002</v>
      </c>
    </row>
    <row r="828" spans="1:18" s="313" customFormat="1">
      <c r="A828" s="339"/>
      <c r="B828" s="339"/>
      <c r="C828" s="334" t="s">
        <v>253</v>
      </c>
      <c r="D828" s="334" t="s">
        <v>254</v>
      </c>
      <c r="E828" s="335">
        <v>239</v>
      </c>
      <c r="F828" s="336">
        <v>6.2009999999999996E-2</v>
      </c>
      <c r="G828" s="337">
        <v>0</v>
      </c>
      <c r="H828" s="337">
        <v>6.2009999999999996E-2</v>
      </c>
      <c r="I828" s="337">
        <v>6790.2471100000002</v>
      </c>
      <c r="J828" s="337">
        <v>127.11552999999999</v>
      </c>
      <c r="K828" s="337">
        <v>6917.3626399999994</v>
      </c>
      <c r="L828" s="337">
        <v>6975.2334900000005</v>
      </c>
      <c r="M828" s="337">
        <v>0</v>
      </c>
      <c r="N828" s="337">
        <v>6975.2334900000005</v>
      </c>
      <c r="O828" s="337">
        <v>13892.658140000001</v>
      </c>
      <c r="P828" s="337">
        <v>101871.05801000001</v>
      </c>
      <c r="Q828" s="337">
        <v>0</v>
      </c>
      <c r="R828" s="338">
        <v>101871.05801000001</v>
      </c>
    </row>
    <row r="829" spans="1:18" s="313" customFormat="1">
      <c r="A829" s="339"/>
      <c r="B829" s="339"/>
      <c r="C829" s="334" t="s">
        <v>255</v>
      </c>
      <c r="D829" s="334" t="s">
        <v>256</v>
      </c>
      <c r="E829" s="335">
        <v>194</v>
      </c>
      <c r="F829" s="336">
        <v>0</v>
      </c>
      <c r="G829" s="337">
        <v>0</v>
      </c>
      <c r="H829" s="337">
        <v>0</v>
      </c>
      <c r="I829" s="337">
        <v>5531.7495699999999</v>
      </c>
      <c r="J829" s="337">
        <v>71.984460000000013</v>
      </c>
      <c r="K829" s="337">
        <v>5603.7340300000005</v>
      </c>
      <c r="L829" s="337">
        <v>5208.9165199999998</v>
      </c>
      <c r="M829" s="337">
        <v>0</v>
      </c>
      <c r="N829" s="337">
        <v>5208.9165199999998</v>
      </c>
      <c r="O829" s="337">
        <v>10812.65055</v>
      </c>
      <c r="P829" s="337">
        <v>74024.330589999998</v>
      </c>
      <c r="Q829" s="337">
        <v>0</v>
      </c>
      <c r="R829" s="338">
        <v>74024.330589999998</v>
      </c>
    </row>
    <row r="830" spans="1:18" s="313" customFormat="1">
      <c r="A830" s="339"/>
      <c r="B830" s="339"/>
      <c r="C830" s="339"/>
      <c r="D830" s="339"/>
      <c r="E830" s="340">
        <v>354</v>
      </c>
      <c r="F830" s="341">
        <v>2.7699999999999999E-3</v>
      </c>
      <c r="G830" s="342">
        <v>0</v>
      </c>
      <c r="H830" s="342">
        <v>2.7699999999999999E-3</v>
      </c>
      <c r="I830" s="342">
        <v>3546.1264799999999</v>
      </c>
      <c r="J830" s="342">
        <v>91.569940000000003</v>
      </c>
      <c r="K830" s="342">
        <v>3637.6964199999998</v>
      </c>
      <c r="L830" s="342">
        <v>2177.6511600000003</v>
      </c>
      <c r="M830" s="342">
        <v>4.5670500000000001</v>
      </c>
      <c r="N830" s="342">
        <v>2182.21821</v>
      </c>
      <c r="O830" s="342">
        <v>5819.9174000000003</v>
      </c>
      <c r="P830" s="342">
        <v>54451.78961</v>
      </c>
      <c r="Q830" s="342">
        <v>0</v>
      </c>
      <c r="R830" s="343">
        <v>54451.78961</v>
      </c>
    </row>
    <row r="831" spans="1:18" s="313" customFormat="1">
      <c r="A831" s="339"/>
      <c r="B831" s="339"/>
      <c r="C831" s="339"/>
      <c r="D831" s="334" t="s">
        <v>396</v>
      </c>
      <c r="E831" s="335">
        <v>88</v>
      </c>
      <c r="F831" s="336">
        <v>59.124470000000002</v>
      </c>
      <c r="G831" s="337">
        <v>0</v>
      </c>
      <c r="H831" s="337">
        <v>59.124470000000002</v>
      </c>
      <c r="I831" s="337">
        <v>5741.1501799999996</v>
      </c>
      <c r="J831" s="337">
        <v>219.47954999999999</v>
      </c>
      <c r="K831" s="337">
        <v>5960.6297300000006</v>
      </c>
      <c r="L831" s="337">
        <v>3991.27801</v>
      </c>
      <c r="M831" s="337">
        <v>25.092759999999998</v>
      </c>
      <c r="N831" s="337">
        <v>4016.37077</v>
      </c>
      <c r="O831" s="337">
        <v>10036.124970000001</v>
      </c>
      <c r="P831" s="337">
        <v>86025.255689999991</v>
      </c>
      <c r="Q831" s="337">
        <v>0</v>
      </c>
      <c r="R831" s="338">
        <v>86025.255689999991</v>
      </c>
    </row>
    <row r="832" spans="1:18" s="313" customFormat="1">
      <c r="A832" s="339"/>
      <c r="B832" s="339"/>
      <c r="C832" s="339"/>
      <c r="D832" s="334" t="s">
        <v>255</v>
      </c>
      <c r="E832" s="335">
        <v>32</v>
      </c>
      <c r="F832" s="336">
        <v>40.399629999999995</v>
      </c>
      <c r="G832" s="337">
        <v>1111.63365</v>
      </c>
      <c r="H832" s="337">
        <v>1152.0332800000001</v>
      </c>
      <c r="I832" s="337">
        <v>18345.886340000001</v>
      </c>
      <c r="J832" s="337">
        <v>3656.14032</v>
      </c>
      <c r="K832" s="337">
        <v>22002.02666</v>
      </c>
      <c r="L832" s="337">
        <v>52374.428159999996</v>
      </c>
      <c r="M832" s="337">
        <v>2326.3056800000004</v>
      </c>
      <c r="N832" s="337">
        <v>54700.733840000001</v>
      </c>
      <c r="O832" s="337">
        <v>77854.793780000007</v>
      </c>
      <c r="P832" s="337">
        <v>117080.20276</v>
      </c>
      <c r="Q832" s="337">
        <v>0</v>
      </c>
      <c r="R832" s="338">
        <v>117080.20276</v>
      </c>
    </row>
    <row r="833" spans="1:18" s="313" customFormat="1">
      <c r="A833" s="339"/>
      <c r="B833" s="339"/>
      <c r="C833" s="339"/>
      <c r="D833" s="339"/>
      <c r="E833" s="340">
        <v>99</v>
      </c>
      <c r="F833" s="341">
        <v>185.43585999999999</v>
      </c>
      <c r="G833" s="342">
        <v>0</v>
      </c>
      <c r="H833" s="342">
        <v>185.43585999999999</v>
      </c>
      <c r="I833" s="342">
        <v>8347.3416699999998</v>
      </c>
      <c r="J833" s="342">
        <v>193.09018</v>
      </c>
      <c r="K833" s="342">
        <v>8540.431849999999</v>
      </c>
      <c r="L833" s="342">
        <v>20233.401309999997</v>
      </c>
      <c r="M833" s="342">
        <v>507.33024999999998</v>
      </c>
      <c r="N833" s="342">
        <v>20740.73156</v>
      </c>
      <c r="O833" s="342">
        <v>29466.599269999999</v>
      </c>
      <c r="P833" s="342">
        <v>70752.243480000005</v>
      </c>
      <c r="Q833" s="342">
        <v>75.859160000000003</v>
      </c>
      <c r="R833" s="343">
        <v>70828.102639999997</v>
      </c>
    </row>
    <row r="834" spans="1:18" s="313" customFormat="1">
      <c r="A834" s="339"/>
      <c r="B834" s="339"/>
      <c r="C834" s="339"/>
      <c r="D834" s="339"/>
      <c r="E834" s="340">
        <v>116</v>
      </c>
      <c r="F834" s="341">
        <v>14.26834</v>
      </c>
      <c r="G834" s="342">
        <v>0</v>
      </c>
      <c r="H834" s="342">
        <v>14.26834</v>
      </c>
      <c r="I834" s="342">
        <v>11228.21003</v>
      </c>
      <c r="J834" s="342">
        <v>1263.1731000000002</v>
      </c>
      <c r="K834" s="342">
        <v>12491.38313</v>
      </c>
      <c r="L834" s="342">
        <v>26266.429359999998</v>
      </c>
      <c r="M834" s="342">
        <v>1050.45569</v>
      </c>
      <c r="N834" s="342">
        <v>27316.885050000001</v>
      </c>
      <c r="O834" s="342">
        <v>39822.536520000001</v>
      </c>
      <c r="P834" s="342">
        <v>95418.615390000006</v>
      </c>
      <c r="Q834" s="342">
        <v>0</v>
      </c>
      <c r="R834" s="343">
        <v>95418.615390000006</v>
      </c>
    </row>
    <row r="835" spans="1:18" s="313" customFormat="1">
      <c r="A835" s="339"/>
      <c r="B835" s="339"/>
      <c r="C835" s="339"/>
      <c r="D835" s="334" t="s">
        <v>397</v>
      </c>
      <c r="E835" s="335">
        <v>323</v>
      </c>
      <c r="F835" s="336">
        <v>0</v>
      </c>
      <c r="G835" s="337">
        <v>0</v>
      </c>
      <c r="H835" s="337">
        <v>0</v>
      </c>
      <c r="I835" s="337">
        <v>2631.56754</v>
      </c>
      <c r="J835" s="337">
        <v>110.74903999999999</v>
      </c>
      <c r="K835" s="337">
        <v>2742.3165800000002</v>
      </c>
      <c r="L835" s="337">
        <v>1339.87318</v>
      </c>
      <c r="M835" s="337">
        <v>0</v>
      </c>
      <c r="N835" s="337">
        <v>1339.87318</v>
      </c>
      <c r="O835" s="337">
        <v>4082.1897599999998</v>
      </c>
      <c r="P835" s="337">
        <v>38922.7048</v>
      </c>
      <c r="Q835" s="337">
        <v>0</v>
      </c>
      <c r="R835" s="338">
        <v>38922.7048</v>
      </c>
    </row>
    <row r="836" spans="1:18" s="313" customFormat="1">
      <c r="A836" s="339"/>
      <c r="B836" s="339"/>
      <c r="C836" s="334" t="s">
        <v>398</v>
      </c>
      <c r="D836" s="334" t="s">
        <v>398</v>
      </c>
      <c r="E836" s="335">
        <v>217</v>
      </c>
      <c r="F836" s="336">
        <v>0</v>
      </c>
      <c r="G836" s="337">
        <v>0</v>
      </c>
      <c r="H836" s="337">
        <v>0</v>
      </c>
      <c r="I836" s="337">
        <v>3516.4242599999998</v>
      </c>
      <c r="J836" s="337">
        <v>79.025030000000001</v>
      </c>
      <c r="K836" s="337">
        <v>3595.44929</v>
      </c>
      <c r="L836" s="337">
        <v>2904.8096099999998</v>
      </c>
      <c r="M836" s="337">
        <v>4.5858100000000004</v>
      </c>
      <c r="N836" s="337">
        <v>2909.3954199999998</v>
      </c>
      <c r="O836" s="337">
        <v>6504.8447100000003</v>
      </c>
      <c r="P836" s="337">
        <v>57000.215360000002</v>
      </c>
      <c r="Q836" s="337">
        <v>0</v>
      </c>
      <c r="R836" s="338">
        <v>57000.215360000002</v>
      </c>
    </row>
    <row r="837" spans="1:18" s="313" customFormat="1">
      <c r="A837" s="339"/>
      <c r="B837" s="339"/>
      <c r="C837" s="334" t="s">
        <v>399</v>
      </c>
      <c r="D837" s="334" t="s">
        <v>399</v>
      </c>
      <c r="E837" s="335">
        <v>368</v>
      </c>
      <c r="F837" s="336">
        <v>0</v>
      </c>
      <c r="G837" s="337">
        <v>0</v>
      </c>
      <c r="H837" s="337">
        <v>0</v>
      </c>
      <c r="I837" s="337">
        <v>1555.9470900000001</v>
      </c>
      <c r="J837" s="337">
        <v>2.56935</v>
      </c>
      <c r="K837" s="337">
        <v>1558.5164399999999</v>
      </c>
      <c r="L837" s="337">
        <v>1055.7624699999999</v>
      </c>
      <c r="M837" s="337">
        <v>0</v>
      </c>
      <c r="N837" s="337">
        <v>1055.7624699999999</v>
      </c>
      <c r="O837" s="337">
        <v>2614.27891</v>
      </c>
      <c r="P837" s="337">
        <v>13897.962170000001</v>
      </c>
      <c r="Q837" s="337">
        <v>0</v>
      </c>
      <c r="R837" s="338">
        <v>13897.962170000001</v>
      </c>
    </row>
    <row r="838" spans="1:18" s="313" customFormat="1">
      <c r="A838" s="339"/>
      <c r="B838" s="334" t="s">
        <v>15</v>
      </c>
      <c r="C838" s="334" t="s">
        <v>258</v>
      </c>
      <c r="D838" s="334" t="s">
        <v>400</v>
      </c>
      <c r="E838" s="335">
        <v>346</v>
      </c>
      <c r="F838" s="336">
        <v>0</v>
      </c>
      <c r="G838" s="337">
        <v>0</v>
      </c>
      <c r="H838" s="337">
        <v>0</v>
      </c>
      <c r="I838" s="337">
        <v>1897.1241</v>
      </c>
      <c r="J838" s="337">
        <v>36.661970000000004</v>
      </c>
      <c r="K838" s="337">
        <v>1933.7860700000001</v>
      </c>
      <c r="L838" s="337">
        <v>2179.80042</v>
      </c>
      <c r="M838" s="337">
        <v>0</v>
      </c>
      <c r="N838" s="337">
        <v>2179.80042</v>
      </c>
      <c r="O838" s="337">
        <v>4113.5864900000006</v>
      </c>
      <c r="P838" s="337">
        <v>24270.912219999998</v>
      </c>
      <c r="Q838" s="337">
        <v>0</v>
      </c>
      <c r="R838" s="338">
        <v>24270.912219999998</v>
      </c>
    </row>
    <row r="839" spans="1:18" s="313" customFormat="1">
      <c r="A839" s="339"/>
      <c r="B839" s="339"/>
      <c r="C839" s="339"/>
      <c r="D839" s="334" t="s">
        <v>258</v>
      </c>
      <c r="E839" s="335">
        <v>24</v>
      </c>
      <c r="F839" s="336">
        <v>8.6973599999999998</v>
      </c>
      <c r="G839" s="337">
        <v>0</v>
      </c>
      <c r="H839" s="337">
        <v>8.6973599999999998</v>
      </c>
      <c r="I839" s="337">
        <v>6132.8118299999996</v>
      </c>
      <c r="J839" s="337">
        <v>563.38192000000004</v>
      </c>
      <c r="K839" s="337">
        <v>6696.1937500000004</v>
      </c>
      <c r="L839" s="337">
        <v>17344.91359</v>
      </c>
      <c r="M839" s="337">
        <v>74.733329999999995</v>
      </c>
      <c r="N839" s="337">
        <v>17419.646920000003</v>
      </c>
      <c r="O839" s="337">
        <v>24124.53803</v>
      </c>
      <c r="P839" s="337">
        <v>71130.609939999995</v>
      </c>
      <c r="Q839" s="337">
        <v>0</v>
      </c>
      <c r="R839" s="338">
        <v>71130.609939999995</v>
      </c>
    </row>
    <row r="840" spans="1:18" s="313" customFormat="1">
      <c r="A840" s="339"/>
      <c r="B840" s="339"/>
      <c r="C840" s="339"/>
      <c r="D840" s="339"/>
      <c r="E840" s="340">
        <v>184</v>
      </c>
      <c r="F840" s="341">
        <v>0.48547000000000001</v>
      </c>
      <c r="G840" s="342">
        <v>0</v>
      </c>
      <c r="H840" s="342">
        <v>0.48547000000000001</v>
      </c>
      <c r="I840" s="342">
        <v>4889.8122000000003</v>
      </c>
      <c r="J840" s="342">
        <v>216.11664999999999</v>
      </c>
      <c r="K840" s="342">
        <v>5105.9288499999993</v>
      </c>
      <c r="L840" s="342">
        <v>6858.53485</v>
      </c>
      <c r="M840" s="342">
        <v>124.63114</v>
      </c>
      <c r="N840" s="342">
        <v>6983.1659900000004</v>
      </c>
      <c r="O840" s="342">
        <v>12089.580310000001</v>
      </c>
      <c r="P840" s="342">
        <v>69068.964769999991</v>
      </c>
      <c r="Q840" s="342">
        <v>15.812790000000001</v>
      </c>
      <c r="R840" s="343">
        <v>69084.777560000002</v>
      </c>
    </row>
    <row r="841" spans="1:18" s="313" customFormat="1">
      <c r="A841" s="339"/>
      <c r="B841" s="339"/>
      <c r="C841" s="339"/>
      <c r="D841" s="334" t="s">
        <v>401</v>
      </c>
      <c r="E841" s="335">
        <v>53</v>
      </c>
      <c r="F841" s="336">
        <v>101.29405</v>
      </c>
      <c r="G841" s="337">
        <v>0</v>
      </c>
      <c r="H841" s="337">
        <v>101.29405</v>
      </c>
      <c r="I841" s="337">
        <v>6267.8255199999994</v>
      </c>
      <c r="J841" s="337">
        <v>87.755800000000008</v>
      </c>
      <c r="K841" s="337">
        <v>6355.5813200000002</v>
      </c>
      <c r="L841" s="337">
        <v>4015.5472500000001</v>
      </c>
      <c r="M841" s="337">
        <v>0</v>
      </c>
      <c r="N841" s="337">
        <v>4015.5472500000001</v>
      </c>
      <c r="O841" s="337">
        <v>10472.422619999999</v>
      </c>
      <c r="P841" s="337">
        <v>88078.441930000001</v>
      </c>
      <c r="Q841" s="337">
        <v>0</v>
      </c>
      <c r="R841" s="338">
        <v>88078.441930000001</v>
      </c>
    </row>
    <row r="842" spans="1:18" s="313" customFormat="1">
      <c r="A842" s="339"/>
      <c r="B842" s="339"/>
      <c r="C842" s="339"/>
      <c r="D842" s="334" t="s">
        <v>58</v>
      </c>
      <c r="E842" s="335">
        <v>307</v>
      </c>
      <c r="F842" s="336">
        <v>0</v>
      </c>
      <c r="G842" s="337">
        <v>0</v>
      </c>
      <c r="H842" s="337">
        <v>0</v>
      </c>
      <c r="I842" s="337">
        <v>3568.2521900000002</v>
      </c>
      <c r="J842" s="337">
        <v>41.070889999999999</v>
      </c>
      <c r="K842" s="337">
        <v>3609.3230800000001</v>
      </c>
      <c r="L842" s="337">
        <v>4625.2309000000005</v>
      </c>
      <c r="M842" s="337">
        <v>410.91633000000002</v>
      </c>
      <c r="N842" s="337">
        <v>5036.1472300000005</v>
      </c>
      <c r="O842" s="337">
        <v>8645.4703100000006</v>
      </c>
      <c r="P842" s="337">
        <v>57628.204960000003</v>
      </c>
      <c r="Q842" s="337">
        <v>0</v>
      </c>
      <c r="R842" s="338">
        <v>57628.204960000003</v>
      </c>
    </row>
    <row r="843" spans="1:18" s="313" customFormat="1">
      <c r="A843" s="339"/>
      <c r="B843" s="339"/>
      <c r="C843" s="339"/>
      <c r="D843" s="334" t="s">
        <v>402</v>
      </c>
      <c r="E843" s="335">
        <v>173</v>
      </c>
      <c r="F843" s="336">
        <v>0</v>
      </c>
      <c r="G843" s="337">
        <v>0</v>
      </c>
      <c r="H843" s="337">
        <v>0</v>
      </c>
      <c r="I843" s="337">
        <v>768.35587999999996</v>
      </c>
      <c r="J843" s="337">
        <v>1.839E-2</v>
      </c>
      <c r="K843" s="337">
        <v>768.37427000000002</v>
      </c>
      <c r="L843" s="337">
        <v>1253.51494</v>
      </c>
      <c r="M843" s="337">
        <v>0</v>
      </c>
      <c r="N843" s="337">
        <v>1253.51494</v>
      </c>
      <c r="O843" s="337">
        <v>2021.88921</v>
      </c>
      <c r="P843" s="337">
        <v>21683.240510000003</v>
      </c>
      <c r="Q843" s="337">
        <v>0</v>
      </c>
      <c r="R843" s="338">
        <v>21683.240510000003</v>
      </c>
    </row>
    <row r="844" spans="1:18" s="313" customFormat="1">
      <c r="A844" s="339"/>
      <c r="B844" s="339"/>
      <c r="C844" s="339"/>
      <c r="D844" s="334" t="s">
        <v>403</v>
      </c>
      <c r="E844" s="335">
        <v>174</v>
      </c>
      <c r="F844" s="336">
        <v>0</v>
      </c>
      <c r="G844" s="337">
        <v>0</v>
      </c>
      <c r="H844" s="337">
        <v>0</v>
      </c>
      <c r="I844" s="337">
        <v>716.35403000000008</v>
      </c>
      <c r="J844" s="337">
        <v>4.2880000000000001E-2</v>
      </c>
      <c r="K844" s="337">
        <v>716.39691000000005</v>
      </c>
      <c r="L844" s="337">
        <v>336.90722999999997</v>
      </c>
      <c r="M844" s="337">
        <v>0</v>
      </c>
      <c r="N844" s="337">
        <v>336.90722999999997</v>
      </c>
      <c r="O844" s="337">
        <v>1053.30414</v>
      </c>
      <c r="P844" s="337">
        <v>21272.681629999999</v>
      </c>
      <c r="Q844" s="337">
        <v>0</v>
      </c>
      <c r="R844" s="338">
        <v>21272.681629999999</v>
      </c>
    </row>
    <row r="845" spans="1:18" s="313" customFormat="1">
      <c r="A845" s="339"/>
      <c r="B845" s="339"/>
      <c r="C845" s="339"/>
      <c r="D845" s="334" t="s">
        <v>404</v>
      </c>
      <c r="E845" s="335">
        <v>185</v>
      </c>
      <c r="F845" s="336">
        <v>0</v>
      </c>
      <c r="G845" s="337">
        <v>0</v>
      </c>
      <c r="H845" s="337">
        <v>0</v>
      </c>
      <c r="I845" s="337">
        <v>277.13371999999998</v>
      </c>
      <c r="J845" s="337">
        <v>1.108E-2</v>
      </c>
      <c r="K845" s="337">
        <v>277.14479999999998</v>
      </c>
      <c r="L845" s="337">
        <v>0.40592</v>
      </c>
      <c r="M845" s="337">
        <v>0</v>
      </c>
      <c r="N845" s="337">
        <v>0.40592</v>
      </c>
      <c r="O845" s="337">
        <v>277.55071999999996</v>
      </c>
      <c r="P845" s="337">
        <v>7108.1491799999994</v>
      </c>
      <c r="Q845" s="337">
        <v>0</v>
      </c>
      <c r="R845" s="338">
        <v>7108.1491799999994</v>
      </c>
    </row>
    <row r="846" spans="1:18" s="313" customFormat="1">
      <c r="A846" s="339"/>
      <c r="B846" s="339"/>
      <c r="C846" s="339"/>
      <c r="D846" s="334" t="s">
        <v>405</v>
      </c>
      <c r="E846" s="335">
        <v>201</v>
      </c>
      <c r="F846" s="336">
        <v>0</v>
      </c>
      <c r="G846" s="337">
        <v>0</v>
      </c>
      <c r="H846" s="337">
        <v>0</v>
      </c>
      <c r="I846" s="337">
        <v>284.52724999999998</v>
      </c>
      <c r="J846" s="337">
        <v>6.2500000000000003E-3</v>
      </c>
      <c r="K846" s="337">
        <v>284.5335</v>
      </c>
      <c r="L846" s="337">
        <v>116.07214</v>
      </c>
      <c r="M846" s="337">
        <v>0</v>
      </c>
      <c r="N846" s="337">
        <v>116.07214</v>
      </c>
      <c r="O846" s="337">
        <v>400.60563999999999</v>
      </c>
      <c r="P846" s="337">
        <v>11923.388419999999</v>
      </c>
      <c r="Q846" s="337">
        <v>0</v>
      </c>
      <c r="R846" s="338">
        <v>11923.388419999999</v>
      </c>
    </row>
    <row r="847" spans="1:18" s="313" customFormat="1">
      <c r="A847" s="339"/>
      <c r="B847" s="339"/>
      <c r="C847" s="334" t="s">
        <v>15</v>
      </c>
      <c r="D847" s="334" t="s">
        <v>15</v>
      </c>
      <c r="E847" s="335">
        <v>301</v>
      </c>
      <c r="F847" s="336">
        <v>1.8700000000000001E-3</v>
      </c>
      <c r="G847" s="337">
        <v>0</v>
      </c>
      <c r="H847" s="337">
        <v>1.8700000000000001E-3</v>
      </c>
      <c r="I847" s="337">
        <v>3010.3854100000003</v>
      </c>
      <c r="J847" s="337">
        <v>228.08098000000001</v>
      </c>
      <c r="K847" s="337">
        <v>3238.46639</v>
      </c>
      <c r="L847" s="337">
        <v>5342.1132600000001</v>
      </c>
      <c r="M847" s="337">
        <v>78.214570000000009</v>
      </c>
      <c r="N847" s="337">
        <v>5420.3278300000002</v>
      </c>
      <c r="O847" s="337">
        <v>8658.7960899999998</v>
      </c>
      <c r="P847" s="337">
        <v>41998.72047</v>
      </c>
      <c r="Q847" s="337">
        <v>0</v>
      </c>
      <c r="R847" s="338">
        <v>41998.72047</v>
      </c>
    </row>
    <row r="848" spans="1:18" s="313" customFormat="1">
      <c r="A848" s="339"/>
      <c r="B848" s="339"/>
      <c r="C848" s="339"/>
      <c r="D848" s="334" t="s">
        <v>406</v>
      </c>
      <c r="E848" s="335">
        <v>176</v>
      </c>
      <c r="F848" s="336">
        <v>0.24881</v>
      </c>
      <c r="G848" s="337">
        <v>0.48036000000000001</v>
      </c>
      <c r="H848" s="337">
        <v>0.72916999999999998</v>
      </c>
      <c r="I848" s="337">
        <v>1753.0185100000001</v>
      </c>
      <c r="J848" s="337">
        <v>17.521849999999997</v>
      </c>
      <c r="K848" s="337">
        <v>1770.5403600000002</v>
      </c>
      <c r="L848" s="337">
        <v>1075.9225100000001</v>
      </c>
      <c r="M848" s="337">
        <v>0</v>
      </c>
      <c r="N848" s="337">
        <v>1075.9225100000001</v>
      </c>
      <c r="O848" s="337">
        <v>2847.1920399999999</v>
      </c>
      <c r="P848" s="337">
        <v>57916.44687</v>
      </c>
      <c r="Q848" s="337">
        <v>0</v>
      </c>
      <c r="R848" s="338">
        <v>57916.44687</v>
      </c>
    </row>
    <row r="849" spans="1:18" s="313" customFormat="1">
      <c r="A849" s="339"/>
      <c r="B849" s="339"/>
      <c r="C849" s="339"/>
      <c r="D849" s="334" t="s">
        <v>407</v>
      </c>
      <c r="E849" s="335">
        <v>175</v>
      </c>
      <c r="F849" s="336">
        <v>0</v>
      </c>
      <c r="G849" s="337">
        <v>0</v>
      </c>
      <c r="H849" s="337">
        <v>0</v>
      </c>
      <c r="I849" s="337">
        <v>306.16914000000003</v>
      </c>
      <c r="J849" s="337">
        <v>2.1809099999999999</v>
      </c>
      <c r="K849" s="337">
        <v>308.35005000000001</v>
      </c>
      <c r="L849" s="337">
        <v>319.08490999999998</v>
      </c>
      <c r="M849" s="337">
        <v>0</v>
      </c>
      <c r="N849" s="337">
        <v>319.08490999999998</v>
      </c>
      <c r="O849" s="337">
        <v>627.43495999999993</v>
      </c>
      <c r="P849" s="337">
        <v>21171.087440000003</v>
      </c>
      <c r="Q849" s="337">
        <v>0</v>
      </c>
      <c r="R849" s="338">
        <v>21171.087440000003</v>
      </c>
    </row>
    <row r="850" spans="1:18" s="313" customFormat="1">
      <c r="A850" s="339"/>
      <c r="B850" s="339"/>
      <c r="C850" s="339"/>
      <c r="D850" s="334" t="s">
        <v>408</v>
      </c>
      <c r="E850" s="335">
        <v>344</v>
      </c>
      <c r="F850" s="336">
        <v>11.083209999999999</v>
      </c>
      <c r="G850" s="337">
        <v>0</v>
      </c>
      <c r="H850" s="337">
        <v>11.083209999999999</v>
      </c>
      <c r="I850" s="337">
        <v>2436.78044</v>
      </c>
      <c r="J850" s="337">
        <v>1.9689400000000001</v>
      </c>
      <c r="K850" s="337">
        <v>2438.7493799999997</v>
      </c>
      <c r="L850" s="337">
        <v>1356.21811</v>
      </c>
      <c r="M850" s="337">
        <v>0</v>
      </c>
      <c r="N850" s="337">
        <v>1356.21811</v>
      </c>
      <c r="O850" s="337">
        <v>3806.0507000000002</v>
      </c>
      <c r="P850" s="337">
        <v>77983.952919999996</v>
      </c>
      <c r="Q850" s="337">
        <v>0</v>
      </c>
      <c r="R850" s="338">
        <v>77983.952919999996</v>
      </c>
    </row>
    <row r="851" spans="1:18" s="313" customFormat="1">
      <c r="A851" s="339"/>
      <c r="B851" s="339"/>
      <c r="C851" s="339"/>
      <c r="D851" s="334" t="s">
        <v>409</v>
      </c>
      <c r="E851" s="335">
        <v>332</v>
      </c>
      <c r="F851" s="336">
        <v>9.9852000000000007</v>
      </c>
      <c r="G851" s="337">
        <v>0</v>
      </c>
      <c r="H851" s="337">
        <v>9.9852000000000007</v>
      </c>
      <c r="I851" s="337">
        <v>1728.31053</v>
      </c>
      <c r="J851" s="337">
        <v>71.031639999999996</v>
      </c>
      <c r="K851" s="337">
        <v>1799.3421699999999</v>
      </c>
      <c r="L851" s="337">
        <v>1353.8458700000001</v>
      </c>
      <c r="M851" s="337">
        <v>0</v>
      </c>
      <c r="N851" s="337">
        <v>1353.8458700000001</v>
      </c>
      <c r="O851" s="337">
        <v>3163.1732400000001</v>
      </c>
      <c r="P851" s="337">
        <v>65652.709430000003</v>
      </c>
      <c r="Q851" s="337">
        <v>0</v>
      </c>
      <c r="R851" s="338">
        <v>65652.709430000003</v>
      </c>
    </row>
    <row r="852" spans="1:18" s="313" customFormat="1">
      <c r="A852" s="339"/>
      <c r="B852" s="339"/>
      <c r="C852" s="334" t="s">
        <v>410</v>
      </c>
      <c r="D852" s="334" t="s">
        <v>410</v>
      </c>
      <c r="E852" s="335">
        <v>365</v>
      </c>
      <c r="F852" s="336">
        <v>16.878270000000001</v>
      </c>
      <c r="G852" s="337">
        <v>0</v>
      </c>
      <c r="H852" s="337">
        <v>16.878270000000001</v>
      </c>
      <c r="I852" s="337">
        <v>2689.22586</v>
      </c>
      <c r="J852" s="337">
        <v>94.419399999999996</v>
      </c>
      <c r="K852" s="337">
        <v>2783.6452599999998</v>
      </c>
      <c r="L852" s="337">
        <v>2108.14968</v>
      </c>
      <c r="M852" s="337">
        <v>18.96453</v>
      </c>
      <c r="N852" s="337">
        <v>2127.1142100000002</v>
      </c>
      <c r="O852" s="337">
        <v>4927.6377400000001</v>
      </c>
      <c r="P852" s="337">
        <v>32196.762940000001</v>
      </c>
      <c r="Q852" s="337">
        <v>0</v>
      </c>
      <c r="R852" s="338">
        <v>32196.762940000001</v>
      </c>
    </row>
    <row r="853" spans="1:18" s="313" customFormat="1">
      <c r="A853" s="339"/>
      <c r="B853" s="334" t="s">
        <v>16</v>
      </c>
      <c r="C853" s="334" t="s">
        <v>259</v>
      </c>
      <c r="D853" s="334" t="s">
        <v>259</v>
      </c>
      <c r="E853" s="335">
        <v>73</v>
      </c>
      <c r="F853" s="336">
        <v>1.3377999999999999</v>
      </c>
      <c r="G853" s="337">
        <v>0</v>
      </c>
      <c r="H853" s="337">
        <v>1.3377999999999999</v>
      </c>
      <c r="I853" s="337">
        <v>4629.1945300000007</v>
      </c>
      <c r="J853" s="337">
        <v>155.42435999999998</v>
      </c>
      <c r="K853" s="337">
        <v>4784.6188899999997</v>
      </c>
      <c r="L853" s="337">
        <v>7493.31059</v>
      </c>
      <c r="M853" s="337">
        <v>14.392250000000001</v>
      </c>
      <c r="N853" s="337">
        <v>7507.7028399999999</v>
      </c>
      <c r="O853" s="337">
        <v>12293.659529999999</v>
      </c>
      <c r="P853" s="337">
        <v>38089.024279999998</v>
      </c>
      <c r="Q853" s="337">
        <v>0</v>
      </c>
      <c r="R853" s="338">
        <v>38089.024279999998</v>
      </c>
    </row>
    <row r="854" spans="1:18" s="313" customFormat="1">
      <c r="A854" s="339"/>
      <c r="B854" s="339"/>
      <c r="C854" s="334" t="s">
        <v>260</v>
      </c>
      <c r="D854" s="334" t="s">
        <v>391</v>
      </c>
      <c r="E854" s="335">
        <v>234</v>
      </c>
      <c r="F854" s="336">
        <v>0</v>
      </c>
      <c r="G854" s="337">
        <v>0</v>
      </c>
      <c r="H854" s="337">
        <v>0</v>
      </c>
      <c r="I854" s="337">
        <v>3440.2336700000001</v>
      </c>
      <c r="J854" s="337">
        <v>47.396349999999998</v>
      </c>
      <c r="K854" s="337">
        <v>3487.6300200000001</v>
      </c>
      <c r="L854" s="337">
        <v>3047.0551499999997</v>
      </c>
      <c r="M854" s="337">
        <v>0</v>
      </c>
      <c r="N854" s="337">
        <v>3047.0551499999997</v>
      </c>
      <c r="O854" s="337">
        <v>6534.6851699999997</v>
      </c>
      <c r="P854" s="337">
        <v>27776.578670000003</v>
      </c>
      <c r="Q854" s="337">
        <v>0</v>
      </c>
      <c r="R854" s="338">
        <v>27776.578670000003</v>
      </c>
    </row>
    <row r="855" spans="1:18" s="313" customFormat="1">
      <c r="A855" s="339"/>
      <c r="B855" s="339"/>
      <c r="C855" s="339"/>
      <c r="D855" s="334" t="s">
        <v>262</v>
      </c>
      <c r="E855" s="335">
        <v>325</v>
      </c>
      <c r="F855" s="336">
        <v>4.7460000000000002E-2</v>
      </c>
      <c r="G855" s="337">
        <v>0</v>
      </c>
      <c r="H855" s="337">
        <v>4.7460000000000002E-2</v>
      </c>
      <c r="I855" s="337">
        <v>2466.87797</v>
      </c>
      <c r="J855" s="337">
        <v>172.18178</v>
      </c>
      <c r="K855" s="337">
        <v>2639.0597499999999</v>
      </c>
      <c r="L855" s="337">
        <v>4063.9236900000001</v>
      </c>
      <c r="M855" s="337">
        <v>0</v>
      </c>
      <c r="N855" s="337">
        <v>4063.9236900000001</v>
      </c>
      <c r="O855" s="337">
        <v>6703.0309000000007</v>
      </c>
      <c r="P855" s="337">
        <v>23265.218969999998</v>
      </c>
      <c r="Q855" s="337">
        <v>0</v>
      </c>
      <c r="R855" s="338">
        <v>23265.218969999998</v>
      </c>
    </row>
    <row r="856" spans="1:18" s="313" customFormat="1">
      <c r="A856" s="339"/>
      <c r="B856" s="339"/>
      <c r="C856" s="339"/>
      <c r="D856" s="334" t="s">
        <v>263</v>
      </c>
      <c r="E856" s="335">
        <v>36</v>
      </c>
      <c r="F856" s="336">
        <v>90.879310000000004</v>
      </c>
      <c r="G856" s="337">
        <v>0</v>
      </c>
      <c r="H856" s="337">
        <v>90.879310000000004</v>
      </c>
      <c r="I856" s="337">
        <v>5602.9653200000002</v>
      </c>
      <c r="J856" s="337">
        <v>497.48109000000005</v>
      </c>
      <c r="K856" s="337">
        <v>6100.4464100000005</v>
      </c>
      <c r="L856" s="337">
        <v>8557.4310500000011</v>
      </c>
      <c r="M856" s="337">
        <v>333.36342999999999</v>
      </c>
      <c r="N856" s="337">
        <v>8890.7944800000005</v>
      </c>
      <c r="O856" s="337">
        <v>15082.120199999999</v>
      </c>
      <c r="P856" s="337">
        <v>55630.089959999998</v>
      </c>
      <c r="Q856" s="337">
        <v>0</v>
      </c>
      <c r="R856" s="338">
        <v>55630.089959999998</v>
      </c>
    </row>
    <row r="857" spans="1:18" s="313" customFormat="1">
      <c r="A857" s="339"/>
      <c r="B857" s="339"/>
      <c r="C857" s="334" t="s">
        <v>265</v>
      </c>
      <c r="D857" s="334" t="s">
        <v>265</v>
      </c>
      <c r="E857" s="335">
        <v>80</v>
      </c>
      <c r="F857" s="336">
        <v>0</v>
      </c>
      <c r="G857" s="337">
        <v>0</v>
      </c>
      <c r="H857" s="337">
        <v>0</v>
      </c>
      <c r="I857" s="337">
        <v>6440.0130099999997</v>
      </c>
      <c r="J857" s="337">
        <v>816.05336</v>
      </c>
      <c r="K857" s="337">
        <v>7256.0663700000005</v>
      </c>
      <c r="L857" s="337">
        <v>8394.2695100000001</v>
      </c>
      <c r="M857" s="337">
        <v>53.208500000000001</v>
      </c>
      <c r="N857" s="337">
        <v>8447.4780099999989</v>
      </c>
      <c r="O857" s="337">
        <v>15703.544380000001</v>
      </c>
      <c r="P857" s="337">
        <v>30064.849109999999</v>
      </c>
      <c r="Q857" s="337">
        <v>0</v>
      </c>
      <c r="R857" s="338">
        <v>30064.849109999999</v>
      </c>
    </row>
    <row r="858" spans="1:18" s="313" customFormat="1">
      <c r="A858" s="339"/>
      <c r="B858" s="339"/>
      <c r="C858" s="334" t="s">
        <v>267</v>
      </c>
      <c r="D858" s="334" t="s">
        <v>268</v>
      </c>
      <c r="E858" s="335">
        <v>37</v>
      </c>
      <c r="F858" s="336">
        <v>7.3540000000000008E-2</v>
      </c>
      <c r="G858" s="337">
        <v>1.4055299999999999</v>
      </c>
      <c r="H858" s="337">
        <v>1.4790699999999999</v>
      </c>
      <c r="I858" s="337">
        <v>7055.37799</v>
      </c>
      <c r="J858" s="337">
        <v>465.86460999999997</v>
      </c>
      <c r="K858" s="337">
        <v>7521.2425999999996</v>
      </c>
      <c r="L858" s="337">
        <v>12816.077210000001</v>
      </c>
      <c r="M858" s="337">
        <v>385.44459000000001</v>
      </c>
      <c r="N858" s="337">
        <v>13201.5218</v>
      </c>
      <c r="O858" s="337">
        <v>20724.243469999998</v>
      </c>
      <c r="P858" s="337">
        <v>50699.617130000006</v>
      </c>
      <c r="Q858" s="337">
        <v>0</v>
      </c>
      <c r="R858" s="338">
        <v>50699.617130000006</v>
      </c>
    </row>
    <row r="859" spans="1:18" s="313" customFormat="1">
      <c r="A859" s="339"/>
      <c r="B859" s="339"/>
      <c r="C859" s="334" t="s">
        <v>16</v>
      </c>
      <c r="D859" s="334" t="s">
        <v>269</v>
      </c>
      <c r="E859" s="335">
        <v>6</v>
      </c>
      <c r="F859" s="336">
        <v>4.6337200000000003</v>
      </c>
      <c r="G859" s="337">
        <v>8.23325</v>
      </c>
      <c r="H859" s="337">
        <v>12.866969999999998</v>
      </c>
      <c r="I859" s="337">
        <v>19334.484899999999</v>
      </c>
      <c r="J859" s="337">
        <v>4997.9825300000002</v>
      </c>
      <c r="K859" s="337">
        <v>24332.467430000001</v>
      </c>
      <c r="L859" s="337">
        <v>51459.85484</v>
      </c>
      <c r="M859" s="337">
        <v>2714.5703599999997</v>
      </c>
      <c r="N859" s="337">
        <v>54174.425200000005</v>
      </c>
      <c r="O859" s="337">
        <v>78519.75959999999</v>
      </c>
      <c r="P859" s="337">
        <v>106052.75855</v>
      </c>
      <c r="Q859" s="337">
        <v>67.133669999999995</v>
      </c>
      <c r="R859" s="338">
        <v>106119.89221999999</v>
      </c>
    </row>
    <row r="860" spans="1:18" s="313" customFormat="1">
      <c r="A860" s="339"/>
      <c r="B860" s="339"/>
      <c r="C860" s="339"/>
      <c r="D860" s="339"/>
      <c r="E860" s="340">
        <v>16</v>
      </c>
      <c r="F860" s="341">
        <v>50.847730000000006</v>
      </c>
      <c r="G860" s="342">
        <v>0</v>
      </c>
      <c r="H860" s="342">
        <v>50.847730000000006</v>
      </c>
      <c r="I860" s="342">
        <v>12703.23324</v>
      </c>
      <c r="J860" s="342">
        <v>1552.06925</v>
      </c>
      <c r="K860" s="342">
        <v>14255.30249</v>
      </c>
      <c r="L860" s="342">
        <v>21613.519840000001</v>
      </c>
      <c r="M860" s="342">
        <v>488.09325000000001</v>
      </c>
      <c r="N860" s="342">
        <v>22101.613089999999</v>
      </c>
      <c r="O860" s="342">
        <v>36407.763310000002</v>
      </c>
      <c r="P860" s="342">
        <v>99868.54684000001</v>
      </c>
      <c r="Q860" s="342">
        <v>0</v>
      </c>
      <c r="R860" s="343">
        <v>99868.54684000001</v>
      </c>
    </row>
    <row r="861" spans="1:18" s="313" customFormat="1">
      <c r="A861" s="339"/>
      <c r="B861" s="339"/>
      <c r="C861" s="339"/>
      <c r="D861" s="339"/>
      <c r="E861" s="340">
        <v>89</v>
      </c>
      <c r="F861" s="341">
        <v>9.3698799999999984</v>
      </c>
      <c r="G861" s="342">
        <v>37.514519999999997</v>
      </c>
      <c r="H861" s="342">
        <v>46.884399999999999</v>
      </c>
      <c r="I861" s="342">
        <v>4340.36859</v>
      </c>
      <c r="J861" s="342">
        <v>636.86234999999999</v>
      </c>
      <c r="K861" s="342">
        <v>4977.2309400000004</v>
      </c>
      <c r="L861" s="342">
        <v>8435.58086</v>
      </c>
      <c r="M861" s="342">
        <v>127.90077000000001</v>
      </c>
      <c r="N861" s="342">
        <v>8563.4816300000002</v>
      </c>
      <c r="O861" s="342">
        <v>13587.596970000001</v>
      </c>
      <c r="P861" s="342">
        <v>41568.330070000004</v>
      </c>
      <c r="Q861" s="342">
        <v>0</v>
      </c>
      <c r="R861" s="343">
        <v>41568.330070000004</v>
      </c>
    </row>
    <row r="862" spans="1:18" s="313" customFormat="1">
      <c r="A862" s="339"/>
      <c r="B862" s="339"/>
      <c r="C862" s="339"/>
      <c r="D862" s="339"/>
      <c r="E862" s="340">
        <v>125</v>
      </c>
      <c r="F862" s="341">
        <v>0</v>
      </c>
      <c r="G862" s="342">
        <v>0</v>
      </c>
      <c r="H862" s="342">
        <v>0</v>
      </c>
      <c r="I862" s="342">
        <v>11291.169460000001</v>
      </c>
      <c r="J862" s="342">
        <v>1330.0840800000001</v>
      </c>
      <c r="K862" s="342">
        <v>12621.25354</v>
      </c>
      <c r="L862" s="342">
        <v>14737.78535</v>
      </c>
      <c r="M862" s="342">
        <v>629.42694999999992</v>
      </c>
      <c r="N862" s="342">
        <v>15367.212300000001</v>
      </c>
      <c r="O862" s="342">
        <v>27988.465840000001</v>
      </c>
      <c r="P862" s="342">
        <v>51049.33958</v>
      </c>
      <c r="Q862" s="342">
        <v>310.74511000000001</v>
      </c>
      <c r="R862" s="343">
        <v>51360.084689999996</v>
      </c>
    </row>
    <row r="863" spans="1:18" s="313" customFormat="1">
      <c r="A863" s="339"/>
      <c r="B863" s="339"/>
      <c r="C863" s="339"/>
      <c r="D863" s="339"/>
      <c r="E863" s="340">
        <v>148</v>
      </c>
      <c r="F863" s="341">
        <v>0</v>
      </c>
      <c r="G863" s="342">
        <v>0</v>
      </c>
      <c r="H863" s="342">
        <v>0</v>
      </c>
      <c r="I863" s="342">
        <v>12644.06465</v>
      </c>
      <c r="J863" s="342">
        <v>1932.68119</v>
      </c>
      <c r="K863" s="342">
        <v>14576.74584</v>
      </c>
      <c r="L863" s="342">
        <v>26439.28818</v>
      </c>
      <c r="M863" s="342">
        <v>712.20783999999992</v>
      </c>
      <c r="N863" s="342">
        <v>27151.496019999999</v>
      </c>
      <c r="O863" s="342">
        <v>41728.241860000002</v>
      </c>
      <c r="P863" s="342">
        <v>92075.06611</v>
      </c>
      <c r="Q863" s="342">
        <v>0</v>
      </c>
      <c r="R863" s="343">
        <v>92075.06611</v>
      </c>
    </row>
    <row r="864" spans="1:18" s="313" customFormat="1">
      <c r="A864" s="339"/>
      <c r="B864" s="339"/>
      <c r="C864" s="339"/>
      <c r="D864" s="334" t="s">
        <v>76</v>
      </c>
      <c r="E864" s="335">
        <v>34</v>
      </c>
      <c r="F864" s="336">
        <v>15.955819999999999</v>
      </c>
      <c r="G864" s="337">
        <v>0</v>
      </c>
      <c r="H864" s="337">
        <v>15.955819999999999</v>
      </c>
      <c r="I864" s="337">
        <v>6135.2229699999998</v>
      </c>
      <c r="J864" s="337">
        <v>546.93893999999989</v>
      </c>
      <c r="K864" s="337">
        <v>6682.1619099999998</v>
      </c>
      <c r="L864" s="337">
        <v>13919.01412</v>
      </c>
      <c r="M864" s="337">
        <v>159.16589999999999</v>
      </c>
      <c r="N864" s="337">
        <v>14078.18002</v>
      </c>
      <c r="O864" s="337">
        <v>20776.297750000002</v>
      </c>
      <c r="P864" s="337">
        <v>58202.980490000002</v>
      </c>
      <c r="Q864" s="337">
        <v>0</v>
      </c>
      <c r="R864" s="338">
        <v>58202.980490000002</v>
      </c>
    </row>
    <row r="865" spans="1:18" s="313" customFormat="1">
      <c r="A865" s="339"/>
      <c r="B865" s="339"/>
      <c r="C865" s="339"/>
      <c r="D865" s="334" t="s">
        <v>75</v>
      </c>
      <c r="E865" s="335">
        <v>7</v>
      </c>
      <c r="F865" s="336">
        <v>68.422219999999996</v>
      </c>
      <c r="G865" s="337">
        <v>0</v>
      </c>
      <c r="H865" s="337">
        <v>68.422219999999996</v>
      </c>
      <c r="I865" s="337">
        <v>9015.4483299999993</v>
      </c>
      <c r="J865" s="337">
        <v>1018.29449</v>
      </c>
      <c r="K865" s="337">
        <v>10033.742819999999</v>
      </c>
      <c r="L865" s="337">
        <v>32168.18333</v>
      </c>
      <c r="M865" s="337">
        <v>800.20738000000006</v>
      </c>
      <c r="N865" s="337">
        <v>32968.39071</v>
      </c>
      <c r="O865" s="337">
        <v>43070.55575</v>
      </c>
      <c r="P865" s="337">
        <v>55331.616609999997</v>
      </c>
      <c r="Q865" s="337">
        <v>0</v>
      </c>
      <c r="R865" s="338">
        <v>55331.616609999997</v>
      </c>
    </row>
    <row r="866" spans="1:18" s="313" customFormat="1">
      <c r="A866" s="339"/>
      <c r="B866" s="339"/>
      <c r="C866" s="339"/>
      <c r="D866" s="339"/>
      <c r="E866" s="340">
        <v>82</v>
      </c>
      <c r="F866" s="341">
        <v>0.17274999999999999</v>
      </c>
      <c r="G866" s="342">
        <v>0</v>
      </c>
      <c r="H866" s="342">
        <v>0.17274999999999999</v>
      </c>
      <c r="I866" s="342">
        <v>6481.3582999999999</v>
      </c>
      <c r="J866" s="342">
        <v>644.0806</v>
      </c>
      <c r="K866" s="342">
        <v>7125.4389000000001</v>
      </c>
      <c r="L866" s="342">
        <v>13824.16799</v>
      </c>
      <c r="M866" s="342">
        <v>132.35064000000003</v>
      </c>
      <c r="N866" s="342">
        <v>13956.51863</v>
      </c>
      <c r="O866" s="342">
        <v>21082.130280000001</v>
      </c>
      <c r="P866" s="342">
        <v>54047.743219999997</v>
      </c>
      <c r="Q866" s="342">
        <v>0</v>
      </c>
      <c r="R866" s="343">
        <v>54047.743219999997</v>
      </c>
    </row>
    <row r="867" spans="1:18" s="313" customFormat="1">
      <c r="A867" s="339"/>
      <c r="B867" s="339"/>
      <c r="C867" s="339"/>
      <c r="D867" s="334" t="s">
        <v>80</v>
      </c>
      <c r="E867" s="335">
        <v>442</v>
      </c>
      <c r="F867" s="336">
        <v>0</v>
      </c>
      <c r="G867" s="337">
        <v>0</v>
      </c>
      <c r="H867" s="337">
        <v>0</v>
      </c>
      <c r="I867" s="337">
        <v>6195.6234400000003</v>
      </c>
      <c r="J867" s="337">
        <v>614.98994999999991</v>
      </c>
      <c r="K867" s="337">
        <v>6810.6133899999995</v>
      </c>
      <c r="L867" s="337">
        <v>19971.884530000003</v>
      </c>
      <c r="M867" s="337">
        <v>2265.1627100000001</v>
      </c>
      <c r="N867" s="337">
        <v>22237.04724</v>
      </c>
      <c r="O867" s="337">
        <v>29047.660629999998</v>
      </c>
      <c r="P867" s="337">
        <v>16547.831099999999</v>
      </c>
      <c r="Q867" s="337">
        <v>0</v>
      </c>
      <c r="R867" s="338">
        <v>16547.831099999999</v>
      </c>
    </row>
    <row r="868" spans="1:18" s="313" customFormat="1">
      <c r="A868" s="339"/>
      <c r="B868" s="339"/>
      <c r="C868" s="339"/>
      <c r="D868" s="334" t="s">
        <v>58</v>
      </c>
      <c r="E868" s="335">
        <v>65</v>
      </c>
      <c r="F868" s="336">
        <v>39.019480000000001</v>
      </c>
      <c r="G868" s="337">
        <v>0</v>
      </c>
      <c r="H868" s="337">
        <v>39.019480000000001</v>
      </c>
      <c r="I868" s="337">
        <v>8343.9177999999993</v>
      </c>
      <c r="J868" s="337">
        <v>1601.69471</v>
      </c>
      <c r="K868" s="337">
        <v>9945.612509999999</v>
      </c>
      <c r="L868" s="337">
        <v>9762.5794000000005</v>
      </c>
      <c r="M868" s="337">
        <v>899.80610999999999</v>
      </c>
      <c r="N868" s="337">
        <v>10662.38551</v>
      </c>
      <c r="O868" s="337">
        <v>20647.017500000002</v>
      </c>
      <c r="P868" s="337">
        <v>34044.344990000005</v>
      </c>
      <c r="Q868" s="337">
        <v>223.92357000000001</v>
      </c>
      <c r="R868" s="338">
        <v>34268.268560000004</v>
      </c>
    </row>
    <row r="869" spans="1:18" s="313" customFormat="1">
      <c r="A869" s="339"/>
      <c r="B869" s="339"/>
      <c r="C869" s="339"/>
      <c r="D869" s="339"/>
      <c r="E869" s="340">
        <v>103</v>
      </c>
      <c r="F869" s="341">
        <v>103.25268</v>
      </c>
      <c r="G869" s="342">
        <v>4.1130900000000006</v>
      </c>
      <c r="H869" s="342">
        <v>107.36577</v>
      </c>
      <c r="I869" s="342">
        <v>7904.7722599999997</v>
      </c>
      <c r="J869" s="342">
        <v>1638.44272</v>
      </c>
      <c r="K869" s="342">
        <v>9543.2149800000007</v>
      </c>
      <c r="L869" s="342">
        <v>16305.79976</v>
      </c>
      <c r="M869" s="342">
        <v>2058.45307</v>
      </c>
      <c r="N869" s="342">
        <v>18364.252829999998</v>
      </c>
      <c r="O869" s="342">
        <v>28014.833579999999</v>
      </c>
      <c r="P869" s="342">
        <v>68732.792569999991</v>
      </c>
      <c r="Q869" s="342">
        <v>946.50307999999995</v>
      </c>
      <c r="R869" s="343">
        <v>69679.29565</v>
      </c>
    </row>
    <row r="870" spans="1:18" s="313" customFormat="1">
      <c r="A870" s="339"/>
      <c r="B870" s="339"/>
      <c r="C870" s="339"/>
      <c r="D870" s="339"/>
      <c r="E870" s="340">
        <v>127</v>
      </c>
      <c r="F870" s="341">
        <v>446.25756999999999</v>
      </c>
      <c r="G870" s="342">
        <v>67.248149999999995</v>
      </c>
      <c r="H870" s="342">
        <v>513.50572</v>
      </c>
      <c r="I870" s="342">
        <v>28988.608039999999</v>
      </c>
      <c r="J870" s="342">
        <v>3632.1554900000001</v>
      </c>
      <c r="K870" s="342">
        <v>32620.76353</v>
      </c>
      <c r="L870" s="342">
        <v>59889.142899999999</v>
      </c>
      <c r="M870" s="342">
        <v>5469.1399299999994</v>
      </c>
      <c r="N870" s="342">
        <v>65358.282829999996</v>
      </c>
      <c r="O870" s="342">
        <v>98492.552079999994</v>
      </c>
      <c r="P870" s="342">
        <v>109083.87110999999</v>
      </c>
      <c r="Q870" s="342">
        <v>832.19555000000003</v>
      </c>
      <c r="R870" s="343">
        <v>109916.06666</v>
      </c>
    </row>
    <row r="871" spans="1:18" s="313" customFormat="1">
      <c r="A871" s="339"/>
      <c r="B871" s="339"/>
      <c r="C871" s="339"/>
      <c r="D871" s="334" t="s">
        <v>16</v>
      </c>
      <c r="E871" s="335">
        <v>26</v>
      </c>
      <c r="F871" s="336">
        <v>334.71904999999998</v>
      </c>
      <c r="G871" s="337">
        <v>1034.4476199999999</v>
      </c>
      <c r="H871" s="337">
        <v>1369.1666699999998</v>
      </c>
      <c r="I871" s="337">
        <v>16667.046140000002</v>
      </c>
      <c r="J871" s="337">
        <v>3637.69029</v>
      </c>
      <c r="K871" s="337">
        <v>20304.736430000001</v>
      </c>
      <c r="L871" s="337">
        <v>53817.250630000002</v>
      </c>
      <c r="M871" s="337">
        <v>2743.5584599999997</v>
      </c>
      <c r="N871" s="337">
        <v>56560.809090000002</v>
      </c>
      <c r="O871" s="337">
        <v>78234.712189999991</v>
      </c>
      <c r="P871" s="337">
        <v>94654.813120000006</v>
      </c>
      <c r="Q871" s="337">
        <v>1815.8222800000001</v>
      </c>
      <c r="R871" s="338">
        <v>96470.635399999999</v>
      </c>
    </row>
    <row r="872" spans="1:18" s="313" customFormat="1">
      <c r="A872" s="339"/>
      <c r="B872" s="339"/>
      <c r="C872" s="339"/>
      <c r="D872" s="339"/>
      <c r="E872" s="340">
        <v>376</v>
      </c>
      <c r="F872" s="341">
        <v>5.5251000000000001</v>
      </c>
      <c r="G872" s="342">
        <v>0.15002000000000001</v>
      </c>
      <c r="H872" s="342">
        <v>5.6751199999999997</v>
      </c>
      <c r="I872" s="342">
        <v>10562.707460000001</v>
      </c>
      <c r="J872" s="342">
        <v>2964.9812499999998</v>
      </c>
      <c r="K872" s="342">
        <v>13527.68871</v>
      </c>
      <c r="L872" s="342">
        <v>31191.898359999999</v>
      </c>
      <c r="M872" s="342">
        <v>1113.15281</v>
      </c>
      <c r="N872" s="342">
        <v>32305.051170000002</v>
      </c>
      <c r="O872" s="342">
        <v>45838.415000000001</v>
      </c>
      <c r="P872" s="342">
        <v>65209.559340000007</v>
      </c>
      <c r="Q872" s="342">
        <v>16.131879999999999</v>
      </c>
      <c r="R872" s="343">
        <v>65225.691220000001</v>
      </c>
    </row>
    <row r="873" spans="1:18" s="313" customFormat="1">
      <c r="A873" s="339"/>
      <c r="B873" s="339"/>
      <c r="C873" s="339"/>
      <c r="D873" s="334" t="s">
        <v>60</v>
      </c>
      <c r="E873" s="335">
        <v>11</v>
      </c>
      <c r="F873" s="336">
        <v>153.69239999999999</v>
      </c>
      <c r="G873" s="337">
        <v>0</v>
      </c>
      <c r="H873" s="337">
        <v>153.69239999999999</v>
      </c>
      <c r="I873" s="337">
        <v>12507.580980000001</v>
      </c>
      <c r="J873" s="337">
        <v>2404.1387599999998</v>
      </c>
      <c r="K873" s="337">
        <v>14911.71974</v>
      </c>
      <c r="L873" s="337">
        <v>44900.155380000004</v>
      </c>
      <c r="M873" s="337">
        <v>929.92547000000002</v>
      </c>
      <c r="N873" s="337">
        <v>45830.080849999998</v>
      </c>
      <c r="O873" s="337">
        <v>60895.492989999999</v>
      </c>
      <c r="P873" s="337">
        <v>44182.758280000002</v>
      </c>
      <c r="Q873" s="337">
        <v>0</v>
      </c>
      <c r="R873" s="338">
        <v>44182.758280000002</v>
      </c>
    </row>
    <row r="874" spans="1:18" s="313" customFormat="1">
      <c r="A874" s="339"/>
      <c r="B874" s="339"/>
      <c r="C874" s="339"/>
      <c r="D874" s="339"/>
      <c r="E874" s="340">
        <v>48</v>
      </c>
      <c r="F874" s="341">
        <v>8.32423</v>
      </c>
      <c r="G874" s="342">
        <v>3.5748500000000001</v>
      </c>
      <c r="H874" s="342">
        <v>11.89908</v>
      </c>
      <c r="I874" s="342">
        <v>7591.4810900000002</v>
      </c>
      <c r="J874" s="342">
        <v>716.52575000000002</v>
      </c>
      <c r="K874" s="342">
        <v>8308.00684</v>
      </c>
      <c r="L874" s="342">
        <v>21213.587950000001</v>
      </c>
      <c r="M874" s="342">
        <v>431.11079999999998</v>
      </c>
      <c r="N874" s="342">
        <v>21644.69875</v>
      </c>
      <c r="O874" s="342">
        <v>29964.604670000001</v>
      </c>
      <c r="P874" s="342">
        <v>37956.334710000003</v>
      </c>
      <c r="Q874" s="342">
        <v>0</v>
      </c>
      <c r="R874" s="343">
        <v>37956.334710000003</v>
      </c>
    </row>
    <row r="875" spans="1:18" s="313" customFormat="1">
      <c r="A875" s="339"/>
      <c r="B875" s="339"/>
      <c r="C875" s="339"/>
      <c r="D875" s="339"/>
      <c r="E875" s="340">
        <v>51</v>
      </c>
      <c r="F875" s="341">
        <v>21.413910000000001</v>
      </c>
      <c r="G875" s="342">
        <v>2.3069899999999999</v>
      </c>
      <c r="H875" s="342">
        <v>23.7209</v>
      </c>
      <c r="I875" s="342">
        <v>9530.7033800000008</v>
      </c>
      <c r="J875" s="342">
        <v>1091.73488</v>
      </c>
      <c r="K875" s="342">
        <v>10622.438259999999</v>
      </c>
      <c r="L875" s="342">
        <v>33372.220179999997</v>
      </c>
      <c r="M875" s="342">
        <v>1604.5328400000001</v>
      </c>
      <c r="N875" s="342">
        <v>34976.753020000004</v>
      </c>
      <c r="O875" s="342">
        <v>45622.912179999999</v>
      </c>
      <c r="P875" s="342">
        <v>32141.02118</v>
      </c>
      <c r="Q875" s="342">
        <v>0</v>
      </c>
      <c r="R875" s="343">
        <v>32141.02118</v>
      </c>
    </row>
    <row r="876" spans="1:18" s="313" customFormat="1">
      <c r="A876" s="339"/>
      <c r="B876" s="339"/>
      <c r="C876" s="339"/>
      <c r="D876" s="339"/>
      <c r="E876" s="340">
        <v>54</v>
      </c>
      <c r="F876" s="341">
        <v>7.4855499999999999</v>
      </c>
      <c r="G876" s="342">
        <v>0</v>
      </c>
      <c r="H876" s="342">
        <v>7.4855499999999999</v>
      </c>
      <c r="I876" s="342">
        <v>6469.1247000000003</v>
      </c>
      <c r="J876" s="342">
        <v>523.26333</v>
      </c>
      <c r="K876" s="342">
        <v>6992.3880300000001</v>
      </c>
      <c r="L876" s="342">
        <v>9113.7264400000004</v>
      </c>
      <c r="M876" s="342">
        <v>332.37344999999999</v>
      </c>
      <c r="N876" s="342">
        <v>9446.0998900000013</v>
      </c>
      <c r="O876" s="342">
        <v>16445.973470000001</v>
      </c>
      <c r="P876" s="342">
        <v>61236.770939999995</v>
      </c>
      <c r="Q876" s="342">
        <v>0</v>
      </c>
      <c r="R876" s="343">
        <v>61236.770939999995</v>
      </c>
    </row>
    <row r="877" spans="1:18" s="313" customFormat="1">
      <c r="A877" s="339"/>
      <c r="B877" s="339"/>
      <c r="C877" s="339"/>
      <c r="D877" s="339"/>
      <c r="E877" s="340">
        <v>67</v>
      </c>
      <c r="F877" s="341">
        <v>171.81714000000002</v>
      </c>
      <c r="G877" s="342">
        <v>0</v>
      </c>
      <c r="H877" s="342">
        <v>171.81714000000002</v>
      </c>
      <c r="I877" s="342">
        <v>12094.69181</v>
      </c>
      <c r="J877" s="342">
        <v>1257.95307</v>
      </c>
      <c r="K877" s="342">
        <v>13352.644880000002</v>
      </c>
      <c r="L877" s="342">
        <v>34973.85181</v>
      </c>
      <c r="M877" s="342">
        <v>486.36402000000004</v>
      </c>
      <c r="N877" s="342">
        <v>35460.215830000001</v>
      </c>
      <c r="O877" s="342">
        <v>48984.67785</v>
      </c>
      <c r="P877" s="342">
        <v>80099.874680000008</v>
      </c>
      <c r="Q877" s="342">
        <v>0</v>
      </c>
      <c r="R877" s="343">
        <v>80099.874680000008</v>
      </c>
    </row>
    <row r="878" spans="1:18" s="313" customFormat="1">
      <c r="A878" s="339"/>
      <c r="B878" s="339"/>
      <c r="C878" s="339"/>
      <c r="D878" s="334" t="s">
        <v>271</v>
      </c>
      <c r="E878" s="335">
        <v>15</v>
      </c>
      <c r="F878" s="336">
        <v>0</v>
      </c>
      <c r="G878" s="337">
        <v>0</v>
      </c>
      <c r="H878" s="337">
        <v>0</v>
      </c>
      <c r="I878" s="337">
        <v>8104.3648499999999</v>
      </c>
      <c r="J878" s="337">
        <v>1631.6354199999998</v>
      </c>
      <c r="K878" s="337">
        <v>9736.0002700000005</v>
      </c>
      <c r="L878" s="337">
        <v>22394.272559999998</v>
      </c>
      <c r="M878" s="337">
        <v>472.37813</v>
      </c>
      <c r="N878" s="337">
        <v>22866.650690000002</v>
      </c>
      <c r="O878" s="337">
        <v>32602.650960000003</v>
      </c>
      <c r="P878" s="337">
        <v>42785.37096</v>
      </c>
      <c r="Q878" s="337">
        <v>0</v>
      </c>
      <c r="R878" s="338">
        <v>42785.37096</v>
      </c>
    </row>
    <row r="879" spans="1:18" s="313" customFormat="1">
      <c r="A879" s="339"/>
      <c r="B879" s="339"/>
      <c r="C879" s="339"/>
      <c r="D879" s="339"/>
      <c r="E879" s="340">
        <v>343</v>
      </c>
      <c r="F879" s="341">
        <v>0</v>
      </c>
      <c r="G879" s="342">
        <v>0</v>
      </c>
      <c r="H879" s="342">
        <v>0</v>
      </c>
      <c r="I879" s="342">
        <v>3447.2759599999999</v>
      </c>
      <c r="J879" s="342">
        <v>873.25949000000003</v>
      </c>
      <c r="K879" s="342">
        <v>4320.5354500000003</v>
      </c>
      <c r="L879" s="342">
        <v>5355.8345799999997</v>
      </c>
      <c r="M879" s="342">
        <v>1.4205000000000001</v>
      </c>
      <c r="N879" s="342">
        <v>5357.2550799999999</v>
      </c>
      <c r="O879" s="342">
        <v>9677.7905300000002</v>
      </c>
      <c r="P879" s="342">
        <v>29357.982010000003</v>
      </c>
      <c r="Q879" s="342">
        <v>0</v>
      </c>
      <c r="R879" s="343">
        <v>29357.982010000003</v>
      </c>
    </row>
    <row r="880" spans="1:18" s="313" customFormat="1">
      <c r="A880" s="339"/>
      <c r="B880" s="339"/>
      <c r="C880" s="339"/>
      <c r="D880" s="334" t="s">
        <v>272</v>
      </c>
      <c r="E880" s="335">
        <v>33</v>
      </c>
      <c r="F880" s="336">
        <v>738.79643999999996</v>
      </c>
      <c r="G880" s="337">
        <v>7.8437000000000001</v>
      </c>
      <c r="H880" s="337">
        <v>746.64013999999997</v>
      </c>
      <c r="I880" s="337">
        <v>12025.90654</v>
      </c>
      <c r="J880" s="337">
        <v>1283.3065200000001</v>
      </c>
      <c r="K880" s="337">
        <v>13309.21306</v>
      </c>
      <c r="L880" s="337">
        <v>28228.57069</v>
      </c>
      <c r="M880" s="337">
        <v>1844.1426999999999</v>
      </c>
      <c r="N880" s="337">
        <v>30072.713390000001</v>
      </c>
      <c r="O880" s="337">
        <v>44128.566590000002</v>
      </c>
      <c r="P880" s="337">
        <v>70862.613200000007</v>
      </c>
      <c r="Q880" s="337">
        <v>0</v>
      </c>
      <c r="R880" s="338">
        <v>70862.613200000007</v>
      </c>
    </row>
    <row r="881" spans="1:18" s="313" customFormat="1">
      <c r="A881" s="339"/>
      <c r="B881" s="339"/>
      <c r="C881" s="339"/>
      <c r="D881" s="334" t="s">
        <v>273</v>
      </c>
      <c r="E881" s="335">
        <v>64</v>
      </c>
      <c r="F881" s="336">
        <v>12.75174</v>
      </c>
      <c r="G881" s="337">
        <v>103.42592</v>
      </c>
      <c r="H881" s="337">
        <v>116.17766</v>
      </c>
      <c r="I881" s="337">
        <v>13907.96297</v>
      </c>
      <c r="J881" s="337">
        <v>2547.6422599999996</v>
      </c>
      <c r="K881" s="337">
        <v>16455.605230000001</v>
      </c>
      <c r="L881" s="337">
        <v>59228.106540000001</v>
      </c>
      <c r="M881" s="337">
        <v>2791.7217300000002</v>
      </c>
      <c r="N881" s="337">
        <v>62019.828270000005</v>
      </c>
      <c r="O881" s="337">
        <v>78591.61116</v>
      </c>
      <c r="P881" s="337">
        <v>31988.642359999998</v>
      </c>
      <c r="Q881" s="337">
        <v>76.203620000000001</v>
      </c>
      <c r="R881" s="338">
        <v>32064.845980000002</v>
      </c>
    </row>
    <row r="882" spans="1:18" s="313" customFormat="1">
      <c r="A882" s="339"/>
      <c r="B882" s="339"/>
      <c r="C882" s="339"/>
      <c r="D882" s="334" t="s">
        <v>62</v>
      </c>
      <c r="E882" s="335">
        <v>28</v>
      </c>
      <c r="F882" s="336">
        <v>319.62076999999999</v>
      </c>
      <c r="G882" s="337">
        <v>2279.6639399999999</v>
      </c>
      <c r="H882" s="337">
        <v>2599.2847099999999</v>
      </c>
      <c r="I882" s="337">
        <v>24784.89328</v>
      </c>
      <c r="J882" s="337">
        <v>3274.5583099999999</v>
      </c>
      <c r="K882" s="337">
        <v>28059.451590000001</v>
      </c>
      <c r="L882" s="337">
        <v>115293.57449</v>
      </c>
      <c r="M882" s="337">
        <v>7700.1272099999996</v>
      </c>
      <c r="N882" s="337">
        <v>122993.70170000001</v>
      </c>
      <c r="O882" s="337">
        <v>153652.43799999999</v>
      </c>
      <c r="P882" s="337">
        <v>32819.761210000004</v>
      </c>
      <c r="Q882" s="337">
        <v>294.05624</v>
      </c>
      <c r="R882" s="338">
        <v>33113.817450000002</v>
      </c>
    </row>
    <row r="883" spans="1:18" s="313" customFormat="1">
      <c r="A883" s="339"/>
      <c r="B883" s="339"/>
      <c r="C883" s="339"/>
      <c r="D883" s="339"/>
      <c r="E883" s="340">
        <v>114</v>
      </c>
      <c r="F883" s="341">
        <v>2091.4470200000001</v>
      </c>
      <c r="G883" s="342">
        <v>445.34651000000002</v>
      </c>
      <c r="H883" s="342">
        <v>2536.7935299999999</v>
      </c>
      <c r="I883" s="342">
        <v>110514.83772</v>
      </c>
      <c r="J883" s="342">
        <v>30186.034250000001</v>
      </c>
      <c r="K883" s="342">
        <v>140700.87197000001</v>
      </c>
      <c r="L883" s="342">
        <v>1165009.2599000002</v>
      </c>
      <c r="M883" s="342">
        <v>117816.23196999999</v>
      </c>
      <c r="N883" s="342">
        <v>1282825.4918699998</v>
      </c>
      <c r="O883" s="342">
        <v>1426063.1573699999</v>
      </c>
      <c r="P883" s="342">
        <v>0</v>
      </c>
      <c r="Q883" s="342">
        <v>0</v>
      </c>
      <c r="R883" s="343">
        <v>0</v>
      </c>
    </row>
    <row r="884" spans="1:18" s="313" customFormat="1">
      <c r="A884" s="339"/>
      <c r="B884" s="339"/>
      <c r="C884" s="339"/>
      <c r="D884" s="334" t="s">
        <v>84</v>
      </c>
      <c r="E884" s="335">
        <v>17</v>
      </c>
      <c r="F884" s="336">
        <v>230.48601000000002</v>
      </c>
      <c r="G884" s="337">
        <v>0.28870999999999997</v>
      </c>
      <c r="H884" s="337">
        <v>230.77472</v>
      </c>
      <c r="I884" s="337">
        <v>17243.085629999998</v>
      </c>
      <c r="J884" s="337">
        <v>1620.3753200000001</v>
      </c>
      <c r="K884" s="337">
        <v>18863.460950000001</v>
      </c>
      <c r="L884" s="337">
        <v>43922.75563</v>
      </c>
      <c r="M884" s="337">
        <v>855.13175000000001</v>
      </c>
      <c r="N884" s="337">
        <v>44777.88738</v>
      </c>
      <c r="O884" s="337">
        <v>63872.123049999995</v>
      </c>
      <c r="P884" s="337">
        <v>91612.797890000002</v>
      </c>
      <c r="Q884" s="337">
        <v>0</v>
      </c>
      <c r="R884" s="338">
        <v>91612.797890000002</v>
      </c>
    </row>
    <row r="885" spans="1:18" s="313" customFormat="1">
      <c r="A885" s="339"/>
      <c r="B885" s="339"/>
      <c r="C885" s="339"/>
      <c r="D885" s="339"/>
      <c r="E885" s="340">
        <v>366</v>
      </c>
      <c r="F885" s="341">
        <v>17.061900000000001</v>
      </c>
      <c r="G885" s="342">
        <v>0</v>
      </c>
      <c r="H885" s="342">
        <v>17.061900000000001</v>
      </c>
      <c r="I885" s="342">
        <v>5270.3646399999998</v>
      </c>
      <c r="J885" s="342">
        <v>188.00501</v>
      </c>
      <c r="K885" s="342">
        <v>5458.3696500000005</v>
      </c>
      <c r="L885" s="342">
        <v>4306.8600500000002</v>
      </c>
      <c r="M885" s="342">
        <v>214.30279999999999</v>
      </c>
      <c r="N885" s="342">
        <v>4521.1628499999997</v>
      </c>
      <c r="O885" s="342">
        <v>9996.5944</v>
      </c>
      <c r="P885" s="342">
        <v>58102.185030000001</v>
      </c>
      <c r="Q885" s="342">
        <v>5.7321499999999999</v>
      </c>
      <c r="R885" s="343">
        <v>58107.917179999997</v>
      </c>
    </row>
    <row r="886" spans="1:18" s="313" customFormat="1">
      <c r="A886" s="339"/>
      <c r="B886" s="339"/>
      <c r="C886" s="339"/>
      <c r="D886" s="334" t="s">
        <v>66</v>
      </c>
      <c r="E886" s="335">
        <v>12</v>
      </c>
      <c r="F886" s="336">
        <v>0</v>
      </c>
      <c r="G886" s="337">
        <v>0</v>
      </c>
      <c r="H886" s="337">
        <v>0</v>
      </c>
      <c r="I886" s="337">
        <v>10529.90538</v>
      </c>
      <c r="J886" s="337">
        <v>1874.3251</v>
      </c>
      <c r="K886" s="337">
        <v>12404.23048</v>
      </c>
      <c r="L886" s="337">
        <v>27161.065750000002</v>
      </c>
      <c r="M886" s="337">
        <v>224.55832000000001</v>
      </c>
      <c r="N886" s="337">
        <v>27385.624070000002</v>
      </c>
      <c r="O886" s="337">
        <v>39789.854549999996</v>
      </c>
      <c r="P886" s="337">
        <v>41609.75935</v>
      </c>
      <c r="Q886" s="337">
        <v>0</v>
      </c>
      <c r="R886" s="338">
        <v>41609.75935</v>
      </c>
    </row>
    <row r="887" spans="1:18" s="313" customFormat="1">
      <c r="A887" s="339"/>
      <c r="B887" s="339"/>
      <c r="C887" s="339"/>
      <c r="D887" s="339"/>
      <c r="E887" s="340">
        <v>27</v>
      </c>
      <c r="F887" s="341">
        <v>261.52697000000001</v>
      </c>
      <c r="G887" s="342">
        <v>0</v>
      </c>
      <c r="H887" s="342">
        <v>261.52697000000001</v>
      </c>
      <c r="I887" s="342">
        <v>16869.27578</v>
      </c>
      <c r="J887" s="342">
        <v>2397.11537</v>
      </c>
      <c r="K887" s="342">
        <v>19266.391149999999</v>
      </c>
      <c r="L887" s="342">
        <v>55676.653140000002</v>
      </c>
      <c r="M887" s="342">
        <v>2141.86447</v>
      </c>
      <c r="N887" s="342">
        <v>57818.517610000003</v>
      </c>
      <c r="O887" s="342">
        <v>77346.435729999997</v>
      </c>
      <c r="P887" s="342">
        <v>35636.11376</v>
      </c>
      <c r="Q887" s="342">
        <v>268.33778999999998</v>
      </c>
      <c r="R887" s="343">
        <v>35904.451549999998</v>
      </c>
    </row>
    <row r="888" spans="1:18" s="313" customFormat="1">
      <c r="A888" s="339"/>
      <c r="B888" s="339"/>
      <c r="C888" s="339"/>
      <c r="D888" s="339"/>
      <c r="E888" s="340">
        <v>72</v>
      </c>
      <c r="F888" s="341">
        <v>106.90213</v>
      </c>
      <c r="G888" s="342">
        <v>58.66639</v>
      </c>
      <c r="H888" s="342">
        <v>165.56851999999998</v>
      </c>
      <c r="I888" s="342">
        <v>10945.930269999999</v>
      </c>
      <c r="J888" s="342">
        <v>760.56934000000001</v>
      </c>
      <c r="K888" s="342">
        <v>11706.499609999999</v>
      </c>
      <c r="L888" s="342">
        <v>33366.990789999996</v>
      </c>
      <c r="M888" s="342">
        <v>588.00918999999999</v>
      </c>
      <c r="N888" s="342">
        <v>33954.999979999993</v>
      </c>
      <c r="O888" s="342">
        <v>45827.06811</v>
      </c>
      <c r="P888" s="342">
        <v>52225.085650000001</v>
      </c>
      <c r="Q888" s="342">
        <v>49.229810000000001</v>
      </c>
      <c r="R888" s="343">
        <v>52274.315459999998</v>
      </c>
    </row>
    <row r="889" spans="1:18" s="313" customFormat="1">
      <c r="A889" s="339"/>
      <c r="B889" s="339"/>
      <c r="C889" s="339"/>
      <c r="D889" s="339"/>
      <c r="E889" s="340">
        <v>134</v>
      </c>
      <c r="F889" s="341">
        <v>130.50672</v>
      </c>
      <c r="G889" s="342">
        <v>1.7245899999999998</v>
      </c>
      <c r="H889" s="342">
        <v>132.23131000000001</v>
      </c>
      <c r="I889" s="342">
        <v>10533.122820000001</v>
      </c>
      <c r="J889" s="342">
        <v>1029.61427</v>
      </c>
      <c r="K889" s="342">
        <v>11562.737090000001</v>
      </c>
      <c r="L889" s="342">
        <v>5887.6137199999994</v>
      </c>
      <c r="M889" s="342">
        <v>0</v>
      </c>
      <c r="N889" s="342">
        <v>5887.6137199999994</v>
      </c>
      <c r="O889" s="342">
        <v>17582.582120000003</v>
      </c>
      <c r="P889" s="342">
        <v>68716.176699999996</v>
      </c>
      <c r="Q889" s="342">
        <v>0</v>
      </c>
      <c r="R889" s="343">
        <v>68716.176699999996</v>
      </c>
    </row>
    <row r="890" spans="1:18" s="313" customFormat="1">
      <c r="A890" s="339"/>
      <c r="B890" s="339"/>
      <c r="C890" s="339"/>
      <c r="D890" s="339"/>
      <c r="E890" s="340">
        <v>210</v>
      </c>
      <c r="F890" s="341">
        <v>0</v>
      </c>
      <c r="G890" s="342">
        <v>0</v>
      </c>
      <c r="H890" s="342">
        <v>0</v>
      </c>
      <c r="I890" s="342">
        <v>4104.4983499999998</v>
      </c>
      <c r="J890" s="342">
        <v>257.82193000000001</v>
      </c>
      <c r="K890" s="342">
        <v>4362.3202799999999</v>
      </c>
      <c r="L890" s="342">
        <v>5127.2379299999993</v>
      </c>
      <c r="M890" s="342">
        <v>109.59372</v>
      </c>
      <c r="N890" s="342">
        <v>5236.8316500000001</v>
      </c>
      <c r="O890" s="342">
        <v>9599.15193</v>
      </c>
      <c r="P890" s="342">
        <v>33196.868210000001</v>
      </c>
      <c r="Q890" s="342">
        <v>0</v>
      </c>
      <c r="R890" s="343">
        <v>33196.868210000001</v>
      </c>
    </row>
    <row r="891" spans="1:18" s="313" customFormat="1">
      <c r="A891" s="339"/>
      <c r="B891" s="339"/>
      <c r="C891" s="339"/>
      <c r="D891" s="339"/>
      <c r="E891" s="340">
        <v>378</v>
      </c>
      <c r="F891" s="341">
        <v>0</v>
      </c>
      <c r="G891" s="342">
        <v>0</v>
      </c>
      <c r="H891" s="342">
        <v>0</v>
      </c>
      <c r="I891" s="342">
        <v>5015.7453099999993</v>
      </c>
      <c r="J891" s="342">
        <v>385.15765999999996</v>
      </c>
      <c r="K891" s="342">
        <v>5400.9029700000001</v>
      </c>
      <c r="L891" s="342">
        <v>9250.6841400000012</v>
      </c>
      <c r="M891" s="342">
        <v>0</v>
      </c>
      <c r="N891" s="342">
        <v>9250.6841400000012</v>
      </c>
      <c r="O891" s="342">
        <v>14651.587109999999</v>
      </c>
      <c r="P891" s="342">
        <v>18806.718929999999</v>
      </c>
      <c r="Q891" s="342">
        <v>0</v>
      </c>
      <c r="R891" s="343">
        <v>18806.718929999999</v>
      </c>
    </row>
    <row r="892" spans="1:18" s="313" customFormat="1">
      <c r="A892" s="339"/>
      <c r="B892" s="339"/>
      <c r="C892" s="339"/>
      <c r="D892" s="339"/>
      <c r="E892" s="340">
        <v>367</v>
      </c>
      <c r="F892" s="341">
        <v>3.5039099999999999</v>
      </c>
      <c r="G892" s="342">
        <v>0</v>
      </c>
      <c r="H892" s="342">
        <v>3.5039099999999999</v>
      </c>
      <c r="I892" s="342">
        <v>11597.95268</v>
      </c>
      <c r="J892" s="342">
        <v>831.74692000000005</v>
      </c>
      <c r="K892" s="342">
        <v>12429.6996</v>
      </c>
      <c r="L892" s="342">
        <v>26896.040980000002</v>
      </c>
      <c r="M892" s="342">
        <v>1828.5030200000001</v>
      </c>
      <c r="N892" s="342">
        <v>28724.544000000002</v>
      </c>
      <c r="O892" s="342">
        <v>41157.747510000001</v>
      </c>
      <c r="P892" s="342">
        <v>36249.160229999994</v>
      </c>
      <c r="Q892" s="342">
        <v>0</v>
      </c>
      <c r="R892" s="343">
        <v>36249.160229999994</v>
      </c>
    </row>
    <row r="893" spans="1:18" s="313" customFormat="1">
      <c r="A893" s="339"/>
      <c r="B893" s="339"/>
      <c r="C893" s="339"/>
      <c r="D893" s="339"/>
      <c r="E893" s="340">
        <v>283</v>
      </c>
      <c r="F893" s="341">
        <v>39.714800000000004</v>
      </c>
      <c r="G893" s="342">
        <v>6.2021800000000002</v>
      </c>
      <c r="H893" s="342">
        <v>45.916980000000002</v>
      </c>
      <c r="I893" s="342">
        <v>17984.732479999999</v>
      </c>
      <c r="J893" s="342">
        <v>3122.6182999999996</v>
      </c>
      <c r="K893" s="342">
        <v>21107.350780000001</v>
      </c>
      <c r="L893" s="342">
        <v>54416.492299999998</v>
      </c>
      <c r="M893" s="342">
        <v>1774.0174099999999</v>
      </c>
      <c r="N893" s="342">
        <v>56190.509709999998</v>
      </c>
      <c r="O893" s="342">
        <v>77343.777470000001</v>
      </c>
      <c r="P893" s="342">
        <v>60136.760770000001</v>
      </c>
      <c r="Q893" s="342">
        <v>267.02171999999996</v>
      </c>
      <c r="R893" s="343">
        <v>60403.782490000005</v>
      </c>
    </row>
    <row r="894" spans="1:18" s="313" customFormat="1">
      <c r="A894" s="339"/>
      <c r="B894" s="339"/>
      <c r="C894" s="339"/>
      <c r="D894" s="334" t="s">
        <v>86</v>
      </c>
      <c r="E894" s="335">
        <v>2</v>
      </c>
      <c r="F894" s="336">
        <v>0.34775</v>
      </c>
      <c r="G894" s="337">
        <v>0</v>
      </c>
      <c r="H894" s="337">
        <v>0.34775</v>
      </c>
      <c r="I894" s="337">
        <v>14565.78419</v>
      </c>
      <c r="J894" s="337">
        <v>2067.3830499999999</v>
      </c>
      <c r="K894" s="337">
        <v>16633.167239999999</v>
      </c>
      <c r="L894" s="337">
        <v>45785.477060000005</v>
      </c>
      <c r="M894" s="337">
        <v>1517.7205800000002</v>
      </c>
      <c r="N894" s="337">
        <v>47303.197639999999</v>
      </c>
      <c r="O894" s="337">
        <v>63936.712630000002</v>
      </c>
      <c r="P894" s="337">
        <v>63412.117899999997</v>
      </c>
      <c r="Q894" s="337">
        <v>313.42076000000003</v>
      </c>
      <c r="R894" s="338">
        <v>63725.538659999998</v>
      </c>
    </row>
    <row r="895" spans="1:18" s="313" customFormat="1">
      <c r="A895" s="339"/>
      <c r="B895" s="339"/>
      <c r="C895" s="339"/>
      <c r="D895" s="339"/>
      <c r="E895" s="340">
        <v>46</v>
      </c>
      <c r="F895" s="341">
        <v>38.824779999999997</v>
      </c>
      <c r="G895" s="342">
        <v>22.0185</v>
      </c>
      <c r="H895" s="342">
        <v>60.84328</v>
      </c>
      <c r="I895" s="342">
        <v>11349.87982</v>
      </c>
      <c r="J895" s="342">
        <v>2687.2262400000004</v>
      </c>
      <c r="K895" s="342">
        <v>14037.10606</v>
      </c>
      <c r="L895" s="342">
        <v>36168.127009999997</v>
      </c>
      <c r="M895" s="342">
        <v>1281.69309</v>
      </c>
      <c r="N895" s="342">
        <v>37449.820100000004</v>
      </c>
      <c r="O895" s="342">
        <v>51547.769439999996</v>
      </c>
      <c r="P895" s="342">
        <v>40324.054759999999</v>
      </c>
      <c r="Q895" s="342">
        <v>165.62778</v>
      </c>
      <c r="R895" s="343">
        <v>40489.682540000002</v>
      </c>
    </row>
    <row r="896" spans="1:18" s="313" customFormat="1">
      <c r="A896" s="339"/>
      <c r="B896" s="339"/>
      <c r="C896" s="339"/>
      <c r="D896" s="339"/>
      <c r="E896" s="340">
        <v>139</v>
      </c>
      <c r="F896" s="341">
        <v>0</v>
      </c>
      <c r="G896" s="342">
        <v>0</v>
      </c>
      <c r="H896" s="342">
        <v>0</v>
      </c>
      <c r="I896" s="342">
        <v>4285.1817099999998</v>
      </c>
      <c r="J896" s="342">
        <v>544.13135</v>
      </c>
      <c r="K896" s="342">
        <v>4829.3130599999995</v>
      </c>
      <c r="L896" s="342">
        <v>3587.0580099999997</v>
      </c>
      <c r="M896" s="342">
        <v>316.08605999999997</v>
      </c>
      <c r="N896" s="342">
        <v>3903.1440699999998</v>
      </c>
      <c r="O896" s="342">
        <v>8732.4571300000007</v>
      </c>
      <c r="P896" s="342">
        <v>36328.115549999995</v>
      </c>
      <c r="Q896" s="342">
        <v>199.93279000000001</v>
      </c>
      <c r="R896" s="343">
        <v>36528.048340000001</v>
      </c>
    </row>
    <row r="897" spans="1:18" s="313" customFormat="1">
      <c r="A897" s="339"/>
      <c r="B897" s="339"/>
      <c r="C897" s="339"/>
      <c r="D897" s="339"/>
      <c r="E897" s="340">
        <v>160</v>
      </c>
      <c r="F897" s="341">
        <v>0</v>
      </c>
      <c r="G897" s="342">
        <v>0</v>
      </c>
      <c r="H897" s="342">
        <v>0</v>
      </c>
      <c r="I897" s="342">
        <v>10994.496650000001</v>
      </c>
      <c r="J897" s="342">
        <v>588.70374000000004</v>
      </c>
      <c r="K897" s="342">
        <v>11583.20039</v>
      </c>
      <c r="L897" s="342">
        <v>36345.228689999996</v>
      </c>
      <c r="M897" s="342">
        <v>841.16254000000004</v>
      </c>
      <c r="N897" s="342">
        <v>37186.391229999994</v>
      </c>
      <c r="O897" s="342">
        <v>48769.591619999999</v>
      </c>
      <c r="P897" s="342">
        <v>45376.655119999996</v>
      </c>
      <c r="Q897" s="342">
        <v>0</v>
      </c>
      <c r="R897" s="343">
        <v>45376.655119999996</v>
      </c>
    </row>
    <row r="898" spans="1:18" s="313" customFormat="1">
      <c r="A898" s="339"/>
      <c r="B898" s="339"/>
      <c r="C898" s="339"/>
      <c r="D898" s="339"/>
      <c r="E898" s="340">
        <v>322</v>
      </c>
      <c r="F898" s="341">
        <v>0</v>
      </c>
      <c r="G898" s="342">
        <v>0</v>
      </c>
      <c r="H898" s="342">
        <v>0</v>
      </c>
      <c r="I898" s="342">
        <v>4059.2819300000001</v>
      </c>
      <c r="J898" s="342">
        <v>260.86930999999998</v>
      </c>
      <c r="K898" s="342">
        <v>4320.1512400000001</v>
      </c>
      <c r="L898" s="342">
        <v>10476.62319</v>
      </c>
      <c r="M898" s="342">
        <v>261.46003000000002</v>
      </c>
      <c r="N898" s="342">
        <v>10738.08322</v>
      </c>
      <c r="O898" s="342">
        <v>15058.234460000001</v>
      </c>
      <c r="P898" s="342">
        <v>19122.16145</v>
      </c>
      <c r="Q898" s="342">
        <v>0</v>
      </c>
      <c r="R898" s="343">
        <v>19122.16145</v>
      </c>
    </row>
    <row r="899" spans="1:18" s="313" customFormat="1">
      <c r="A899" s="339"/>
      <c r="B899" s="339"/>
      <c r="C899" s="339"/>
      <c r="D899" s="334" t="s">
        <v>274</v>
      </c>
      <c r="E899" s="335">
        <v>18</v>
      </c>
      <c r="F899" s="336">
        <v>1.7128599999999998</v>
      </c>
      <c r="G899" s="337">
        <v>0</v>
      </c>
      <c r="H899" s="337">
        <v>1.7128599999999998</v>
      </c>
      <c r="I899" s="337">
        <v>13936.838900000001</v>
      </c>
      <c r="J899" s="337">
        <v>2071.39354</v>
      </c>
      <c r="K899" s="337">
        <v>16008.23244</v>
      </c>
      <c r="L899" s="337">
        <v>33495.941180000002</v>
      </c>
      <c r="M899" s="337">
        <v>1292.53595</v>
      </c>
      <c r="N899" s="337">
        <v>34788.477129999999</v>
      </c>
      <c r="O899" s="337">
        <v>50798.422429999999</v>
      </c>
      <c r="P899" s="337">
        <v>81906.182249999998</v>
      </c>
      <c r="Q899" s="337">
        <v>61.18083</v>
      </c>
      <c r="R899" s="338">
        <v>81967.363079999996</v>
      </c>
    </row>
    <row r="900" spans="1:18" s="313" customFormat="1">
      <c r="A900" s="339"/>
      <c r="B900" s="339"/>
      <c r="C900" s="339"/>
      <c r="D900" s="339"/>
      <c r="E900" s="340">
        <v>373</v>
      </c>
      <c r="F900" s="341">
        <v>0.70823000000000003</v>
      </c>
      <c r="G900" s="342">
        <v>1.1189100000000001</v>
      </c>
      <c r="H900" s="342">
        <v>1.8271400000000002</v>
      </c>
      <c r="I900" s="342">
        <v>3044.8132000000001</v>
      </c>
      <c r="J900" s="342">
        <v>412.10444000000001</v>
      </c>
      <c r="K900" s="342">
        <v>3456.9176400000001</v>
      </c>
      <c r="L900" s="342">
        <v>5860.2166100000004</v>
      </c>
      <c r="M900" s="342">
        <v>136.64398</v>
      </c>
      <c r="N900" s="342">
        <v>5996.8605900000002</v>
      </c>
      <c r="O900" s="342">
        <v>9455.6053699999993</v>
      </c>
      <c r="P900" s="342">
        <v>25355.442179999998</v>
      </c>
      <c r="Q900" s="342">
        <v>0</v>
      </c>
      <c r="R900" s="343">
        <v>25355.442179999998</v>
      </c>
    </row>
    <row r="901" spans="1:18" s="313" customFormat="1">
      <c r="A901" s="339"/>
      <c r="B901" s="339"/>
      <c r="C901" s="339"/>
      <c r="D901" s="334" t="s">
        <v>71</v>
      </c>
      <c r="E901" s="335">
        <v>105</v>
      </c>
      <c r="F901" s="336">
        <v>586.06858</v>
      </c>
      <c r="G901" s="337">
        <v>151.59087</v>
      </c>
      <c r="H901" s="337">
        <v>737.65944999999999</v>
      </c>
      <c r="I901" s="337">
        <v>17164.265380000001</v>
      </c>
      <c r="J901" s="337">
        <v>1462.3240700000001</v>
      </c>
      <c r="K901" s="337">
        <v>18626.589449999999</v>
      </c>
      <c r="L901" s="337">
        <v>101038.13094</v>
      </c>
      <c r="M901" s="337">
        <v>8072.20388</v>
      </c>
      <c r="N901" s="337">
        <v>109110.33481999999</v>
      </c>
      <c r="O901" s="337">
        <v>128474.58372</v>
      </c>
      <c r="P901" s="337">
        <v>14466.35061</v>
      </c>
      <c r="Q901" s="337">
        <v>78.029839999999993</v>
      </c>
      <c r="R901" s="338">
        <v>14544.380449999999</v>
      </c>
    </row>
    <row r="902" spans="1:18" s="313" customFormat="1">
      <c r="A902" s="339"/>
      <c r="B902" s="339"/>
      <c r="C902" s="339"/>
      <c r="D902" s="339"/>
      <c r="E902" s="340">
        <v>372</v>
      </c>
      <c r="F902" s="341">
        <v>76.276589999999999</v>
      </c>
      <c r="G902" s="342">
        <v>23.195439999999998</v>
      </c>
      <c r="H902" s="342">
        <v>99.472030000000004</v>
      </c>
      <c r="I902" s="342">
        <v>7319.1758399999999</v>
      </c>
      <c r="J902" s="342">
        <v>679.09060999999997</v>
      </c>
      <c r="K902" s="342">
        <v>7998.2664500000001</v>
      </c>
      <c r="L902" s="342">
        <v>24609.428199999998</v>
      </c>
      <c r="M902" s="342">
        <v>1378.1736000000001</v>
      </c>
      <c r="N902" s="342">
        <v>25987.6018</v>
      </c>
      <c r="O902" s="342">
        <v>34085.340280000004</v>
      </c>
      <c r="P902" s="342">
        <v>23648.00143</v>
      </c>
      <c r="Q902" s="342">
        <v>0</v>
      </c>
      <c r="R902" s="343">
        <v>23648.00143</v>
      </c>
    </row>
    <row r="903" spans="1:18" s="313" customFormat="1">
      <c r="A903" s="339"/>
      <c r="B903" s="339"/>
      <c r="C903" s="339"/>
      <c r="D903" s="334" t="s">
        <v>88</v>
      </c>
      <c r="E903" s="335">
        <v>5</v>
      </c>
      <c r="F903" s="336">
        <v>0.23181000000000002</v>
      </c>
      <c r="G903" s="337">
        <v>0.1452</v>
      </c>
      <c r="H903" s="337">
        <v>0.37701000000000001</v>
      </c>
      <c r="I903" s="337">
        <v>18857.690760000001</v>
      </c>
      <c r="J903" s="337">
        <v>1742.3881299999998</v>
      </c>
      <c r="K903" s="337">
        <v>20600.078890000001</v>
      </c>
      <c r="L903" s="337">
        <v>47310.656619999994</v>
      </c>
      <c r="M903" s="337">
        <v>696.13301000000001</v>
      </c>
      <c r="N903" s="337">
        <v>48006.789629999999</v>
      </c>
      <c r="O903" s="337">
        <v>68607.24553</v>
      </c>
      <c r="P903" s="337">
        <v>82853.159249999997</v>
      </c>
      <c r="Q903" s="337">
        <v>45.481919999999995</v>
      </c>
      <c r="R903" s="338">
        <v>82898.641170000003</v>
      </c>
    </row>
    <row r="904" spans="1:18" s="313" customFormat="1">
      <c r="A904" s="339"/>
      <c r="B904" s="339"/>
      <c r="C904" s="339"/>
      <c r="D904" s="339"/>
      <c r="E904" s="340">
        <v>228</v>
      </c>
      <c r="F904" s="341">
        <v>0</v>
      </c>
      <c r="G904" s="342">
        <v>0</v>
      </c>
      <c r="H904" s="342">
        <v>0</v>
      </c>
      <c r="I904" s="342">
        <v>4557.97354</v>
      </c>
      <c r="J904" s="342">
        <v>259.04750999999999</v>
      </c>
      <c r="K904" s="342">
        <v>4817.0210499999994</v>
      </c>
      <c r="L904" s="342">
        <v>10711.808419999999</v>
      </c>
      <c r="M904" s="342">
        <v>326.75127000000003</v>
      </c>
      <c r="N904" s="342">
        <v>11038.55969</v>
      </c>
      <c r="O904" s="342">
        <v>15855.580739999999</v>
      </c>
      <c r="P904" s="342">
        <v>30694.969570000001</v>
      </c>
      <c r="Q904" s="342">
        <v>0</v>
      </c>
      <c r="R904" s="343">
        <v>30694.969570000001</v>
      </c>
    </row>
    <row r="905" spans="1:18" s="313" customFormat="1">
      <c r="A905" s="339"/>
      <c r="B905" s="339"/>
      <c r="C905" s="339"/>
      <c r="D905" s="339"/>
      <c r="E905" s="340">
        <v>303</v>
      </c>
      <c r="F905" s="341">
        <v>1.3348199999999999</v>
      </c>
      <c r="G905" s="342">
        <v>0</v>
      </c>
      <c r="H905" s="342">
        <v>1.3348199999999999</v>
      </c>
      <c r="I905" s="342">
        <v>7765.9376500000008</v>
      </c>
      <c r="J905" s="342">
        <v>390.11248000000001</v>
      </c>
      <c r="K905" s="342">
        <v>8156.0501299999996</v>
      </c>
      <c r="L905" s="342">
        <v>17632.611690000002</v>
      </c>
      <c r="M905" s="342">
        <v>199.81822</v>
      </c>
      <c r="N905" s="342">
        <v>17832.429909999999</v>
      </c>
      <c r="O905" s="342">
        <v>25989.814859999999</v>
      </c>
      <c r="P905" s="342">
        <v>42030.463020000003</v>
      </c>
      <c r="Q905" s="342">
        <v>0</v>
      </c>
      <c r="R905" s="343">
        <v>42030.463020000003</v>
      </c>
    </row>
    <row r="906" spans="1:18" s="313" customFormat="1">
      <c r="A906" s="339"/>
      <c r="B906" s="339"/>
      <c r="C906" s="339"/>
      <c r="D906" s="339"/>
      <c r="E906" s="340">
        <v>345</v>
      </c>
      <c r="F906" s="341">
        <v>0.65971999999999997</v>
      </c>
      <c r="G906" s="342">
        <v>0</v>
      </c>
      <c r="H906" s="342">
        <v>0.65971999999999997</v>
      </c>
      <c r="I906" s="342">
        <v>6964.5020400000003</v>
      </c>
      <c r="J906" s="342">
        <v>400.29765999999995</v>
      </c>
      <c r="K906" s="342">
        <v>7364.7997000000005</v>
      </c>
      <c r="L906" s="342">
        <v>12485.94801</v>
      </c>
      <c r="M906" s="342">
        <v>346.19587999999999</v>
      </c>
      <c r="N906" s="342">
        <v>12832.143890000001</v>
      </c>
      <c r="O906" s="342">
        <v>20197.603309999999</v>
      </c>
      <c r="P906" s="342">
        <v>59109.501609999999</v>
      </c>
      <c r="Q906" s="342">
        <v>0</v>
      </c>
      <c r="R906" s="343">
        <v>59109.501609999999</v>
      </c>
    </row>
    <row r="907" spans="1:18" s="313" customFormat="1">
      <c r="A907" s="339"/>
      <c r="B907" s="339"/>
      <c r="C907" s="339"/>
      <c r="D907" s="334" t="s">
        <v>275</v>
      </c>
      <c r="E907" s="335">
        <v>10</v>
      </c>
      <c r="F907" s="336">
        <v>0</v>
      </c>
      <c r="G907" s="337">
        <v>0</v>
      </c>
      <c r="H907" s="337">
        <v>0</v>
      </c>
      <c r="I907" s="337">
        <v>18943.589030000003</v>
      </c>
      <c r="J907" s="337">
        <v>1547.57799</v>
      </c>
      <c r="K907" s="337">
        <v>20491.167020000001</v>
      </c>
      <c r="L907" s="337">
        <v>47777.055909999995</v>
      </c>
      <c r="M907" s="337">
        <v>1665.1523300000001</v>
      </c>
      <c r="N907" s="337">
        <v>49442.20824</v>
      </c>
      <c r="O907" s="337">
        <v>69933.375260000001</v>
      </c>
      <c r="P907" s="337">
        <v>49738.877119999997</v>
      </c>
      <c r="Q907" s="337">
        <v>0</v>
      </c>
      <c r="R907" s="338">
        <v>49738.877119999997</v>
      </c>
    </row>
    <row r="908" spans="1:18" s="313" customFormat="1">
      <c r="A908" s="339"/>
      <c r="B908" s="339"/>
      <c r="C908" s="339"/>
      <c r="D908" s="339"/>
      <c r="E908" s="340">
        <v>47</v>
      </c>
      <c r="F908" s="341">
        <v>1.5883</v>
      </c>
      <c r="G908" s="342">
        <v>0</v>
      </c>
      <c r="H908" s="342">
        <v>1.5883</v>
      </c>
      <c r="I908" s="342">
        <v>9477.4906999999985</v>
      </c>
      <c r="J908" s="342">
        <v>952.00882999999999</v>
      </c>
      <c r="K908" s="342">
        <v>10429.499529999999</v>
      </c>
      <c r="L908" s="342">
        <v>18314.262050000001</v>
      </c>
      <c r="M908" s="342">
        <v>1077.7580399999999</v>
      </c>
      <c r="N908" s="342">
        <v>19392.020089999998</v>
      </c>
      <c r="O908" s="342">
        <v>29823.107920000002</v>
      </c>
      <c r="P908" s="342">
        <v>43922.526460000001</v>
      </c>
      <c r="Q908" s="342">
        <v>0</v>
      </c>
      <c r="R908" s="343">
        <v>43922.526460000001</v>
      </c>
    </row>
    <row r="909" spans="1:18" s="313" customFormat="1">
      <c r="A909" s="339"/>
      <c r="B909" s="339"/>
      <c r="C909" s="339"/>
      <c r="D909" s="339"/>
      <c r="E909" s="340">
        <v>349</v>
      </c>
      <c r="F909" s="341">
        <v>0</v>
      </c>
      <c r="G909" s="342">
        <v>0</v>
      </c>
      <c r="H909" s="342">
        <v>0</v>
      </c>
      <c r="I909" s="342">
        <v>4404.7309400000004</v>
      </c>
      <c r="J909" s="342">
        <v>516.75545999999997</v>
      </c>
      <c r="K909" s="342">
        <v>4921.4864000000007</v>
      </c>
      <c r="L909" s="342">
        <v>8348.88789</v>
      </c>
      <c r="M909" s="342">
        <v>31.787929999999999</v>
      </c>
      <c r="N909" s="342">
        <v>8380.6758200000004</v>
      </c>
      <c r="O909" s="342">
        <v>13302.16222</v>
      </c>
      <c r="P909" s="342">
        <v>31234.319940000001</v>
      </c>
      <c r="Q909" s="342">
        <v>0</v>
      </c>
      <c r="R909" s="343">
        <v>31234.319940000001</v>
      </c>
    </row>
    <row r="910" spans="1:18" s="313" customFormat="1">
      <c r="A910" s="339"/>
      <c r="B910" s="339"/>
      <c r="C910" s="339"/>
      <c r="D910" s="339"/>
      <c r="E910" s="340">
        <v>276</v>
      </c>
      <c r="F910" s="341">
        <v>177.82229000000001</v>
      </c>
      <c r="G910" s="342">
        <v>0</v>
      </c>
      <c r="H910" s="342">
        <v>177.82229000000001</v>
      </c>
      <c r="I910" s="342">
        <v>4654.0693200000005</v>
      </c>
      <c r="J910" s="342">
        <v>169.37364000000002</v>
      </c>
      <c r="K910" s="342">
        <v>4823.4429600000003</v>
      </c>
      <c r="L910" s="342">
        <v>11480.96715</v>
      </c>
      <c r="M910" s="342">
        <v>136.52698000000001</v>
      </c>
      <c r="N910" s="342">
        <v>11617.494130000001</v>
      </c>
      <c r="O910" s="342">
        <v>16618.75938</v>
      </c>
      <c r="P910" s="342">
        <v>26835.895109999998</v>
      </c>
      <c r="Q910" s="342">
        <v>0</v>
      </c>
      <c r="R910" s="343">
        <v>26835.895109999998</v>
      </c>
    </row>
    <row r="911" spans="1:18" s="313" customFormat="1">
      <c r="A911" s="339"/>
      <c r="B911" s="339"/>
      <c r="C911" s="339"/>
      <c r="D911" s="334" t="s">
        <v>79</v>
      </c>
      <c r="E911" s="335">
        <v>21</v>
      </c>
      <c r="F911" s="336">
        <v>0</v>
      </c>
      <c r="G911" s="337">
        <v>0</v>
      </c>
      <c r="H911" s="337">
        <v>0</v>
      </c>
      <c r="I911" s="337">
        <v>12836.15517</v>
      </c>
      <c r="J911" s="337">
        <v>1217.4468700000002</v>
      </c>
      <c r="K911" s="337">
        <v>14053.60204</v>
      </c>
      <c r="L911" s="337">
        <v>32368.13651</v>
      </c>
      <c r="M911" s="337">
        <v>1006.04089</v>
      </c>
      <c r="N911" s="337">
        <v>33374.1774</v>
      </c>
      <c r="O911" s="337">
        <v>47427.779439999998</v>
      </c>
      <c r="P911" s="337">
        <v>73416.002710000001</v>
      </c>
      <c r="Q911" s="337">
        <v>1633.1313799999998</v>
      </c>
      <c r="R911" s="338">
        <v>75049.134090000007</v>
      </c>
    </row>
    <row r="912" spans="1:18" s="313" customFormat="1">
      <c r="A912" s="339"/>
      <c r="B912" s="339"/>
      <c r="C912" s="339"/>
      <c r="D912" s="334" t="s">
        <v>83</v>
      </c>
      <c r="E912" s="335">
        <v>98</v>
      </c>
      <c r="F912" s="336">
        <v>7.7464399999999998</v>
      </c>
      <c r="G912" s="337">
        <v>0.13075000000000001</v>
      </c>
      <c r="H912" s="337">
        <v>7.8771899999999997</v>
      </c>
      <c r="I912" s="337">
        <v>5576.6326600000002</v>
      </c>
      <c r="J912" s="337">
        <v>256.11948000000001</v>
      </c>
      <c r="K912" s="337">
        <v>5832.7521399999996</v>
      </c>
      <c r="L912" s="337">
        <v>9082.1671600000009</v>
      </c>
      <c r="M912" s="337">
        <v>116.15200999999999</v>
      </c>
      <c r="N912" s="337">
        <v>9198.3191700000007</v>
      </c>
      <c r="O912" s="337">
        <v>15038.9485</v>
      </c>
      <c r="P912" s="337">
        <v>61442.901850000002</v>
      </c>
      <c r="Q912" s="337">
        <v>13.003200000000001</v>
      </c>
      <c r="R912" s="338">
        <v>61455.905049999994</v>
      </c>
    </row>
    <row r="913" spans="1:18" s="313" customFormat="1">
      <c r="A913" s="339"/>
      <c r="B913" s="339"/>
      <c r="C913" s="339"/>
      <c r="D913" s="339"/>
      <c r="E913" s="340">
        <v>350</v>
      </c>
      <c r="F913" s="341">
        <v>0</v>
      </c>
      <c r="G913" s="342">
        <v>0</v>
      </c>
      <c r="H913" s="342">
        <v>0</v>
      </c>
      <c r="I913" s="342">
        <v>4223.3950800000002</v>
      </c>
      <c r="J913" s="342">
        <v>128.50925999999998</v>
      </c>
      <c r="K913" s="342">
        <v>4351.90434</v>
      </c>
      <c r="L913" s="342">
        <v>4524.6218200000003</v>
      </c>
      <c r="M913" s="342">
        <v>11.89973</v>
      </c>
      <c r="N913" s="342">
        <v>4536.5215499999995</v>
      </c>
      <c r="O913" s="342">
        <v>8888.4258900000004</v>
      </c>
      <c r="P913" s="342">
        <v>36357.971969999999</v>
      </c>
      <c r="Q913" s="342">
        <v>0</v>
      </c>
      <c r="R913" s="343">
        <v>36357.971969999999</v>
      </c>
    </row>
    <row r="914" spans="1:18" s="313" customFormat="1">
      <c r="A914" s="339"/>
      <c r="B914" s="339"/>
      <c r="C914" s="339"/>
      <c r="D914" s="339"/>
      <c r="E914" s="340">
        <v>363</v>
      </c>
      <c r="F914" s="341">
        <v>0.48785000000000001</v>
      </c>
      <c r="G914" s="342">
        <v>0</v>
      </c>
      <c r="H914" s="342">
        <v>0.48785000000000001</v>
      </c>
      <c r="I914" s="342">
        <v>2803.2831200000001</v>
      </c>
      <c r="J914" s="342">
        <v>157.21289000000002</v>
      </c>
      <c r="K914" s="342">
        <v>2960.4960099999998</v>
      </c>
      <c r="L914" s="342">
        <v>3812.8251399999999</v>
      </c>
      <c r="M914" s="342">
        <v>55.462580000000003</v>
      </c>
      <c r="N914" s="342">
        <v>3868.2877200000003</v>
      </c>
      <c r="O914" s="342">
        <v>6829.2715799999996</v>
      </c>
      <c r="P914" s="342">
        <v>19323.915920000003</v>
      </c>
      <c r="Q914" s="342">
        <v>0</v>
      </c>
      <c r="R914" s="343">
        <v>19323.915920000003</v>
      </c>
    </row>
    <row r="915" spans="1:18" s="313" customFormat="1">
      <c r="A915" s="339"/>
      <c r="B915" s="339"/>
      <c r="C915" s="339"/>
      <c r="D915" s="334" t="s">
        <v>56</v>
      </c>
      <c r="E915" s="335">
        <v>8</v>
      </c>
      <c r="F915" s="336">
        <v>20.41207</v>
      </c>
      <c r="G915" s="337">
        <v>0.69164999999999999</v>
      </c>
      <c r="H915" s="337">
        <v>21.103720000000003</v>
      </c>
      <c r="I915" s="337">
        <v>15570.16005</v>
      </c>
      <c r="J915" s="337">
        <v>1474.21821</v>
      </c>
      <c r="K915" s="337">
        <v>17044.378260000001</v>
      </c>
      <c r="L915" s="337">
        <v>42851.862799999995</v>
      </c>
      <c r="M915" s="337">
        <v>2415.73045</v>
      </c>
      <c r="N915" s="337">
        <v>45267.593249999998</v>
      </c>
      <c r="O915" s="337">
        <v>62333.075229999995</v>
      </c>
      <c r="P915" s="337">
        <v>76802.514680000008</v>
      </c>
      <c r="Q915" s="337">
        <v>0</v>
      </c>
      <c r="R915" s="338">
        <v>76802.514680000008</v>
      </c>
    </row>
    <row r="916" spans="1:18" s="313" customFormat="1">
      <c r="A916" s="339"/>
      <c r="B916" s="339"/>
      <c r="C916" s="339"/>
      <c r="D916" s="339"/>
      <c r="E916" s="340">
        <v>219</v>
      </c>
      <c r="F916" s="341">
        <v>637.07857999999999</v>
      </c>
      <c r="G916" s="342">
        <v>0</v>
      </c>
      <c r="H916" s="342">
        <v>637.07857999999999</v>
      </c>
      <c r="I916" s="342">
        <v>10974.96565</v>
      </c>
      <c r="J916" s="342">
        <v>1605.80322</v>
      </c>
      <c r="K916" s="342">
        <v>12580.76887</v>
      </c>
      <c r="L916" s="342">
        <v>35084.434310000004</v>
      </c>
      <c r="M916" s="342">
        <v>197.76832999999999</v>
      </c>
      <c r="N916" s="342">
        <v>35282.202640000003</v>
      </c>
      <c r="O916" s="342">
        <v>48500.050090000004</v>
      </c>
      <c r="P916" s="342">
        <v>70494.418349999993</v>
      </c>
      <c r="Q916" s="342">
        <v>0</v>
      </c>
      <c r="R916" s="343">
        <v>70494.418349999993</v>
      </c>
    </row>
    <row r="917" spans="1:18" s="313" customFormat="1">
      <c r="A917" s="339"/>
      <c r="B917" s="339"/>
      <c r="C917" s="339"/>
      <c r="D917" s="334" t="s">
        <v>277</v>
      </c>
      <c r="E917" s="335">
        <v>3</v>
      </c>
      <c r="F917" s="336">
        <v>5.9090000000000004E-2</v>
      </c>
      <c r="G917" s="337">
        <v>0</v>
      </c>
      <c r="H917" s="337">
        <v>5.9090000000000004E-2</v>
      </c>
      <c r="I917" s="337">
        <v>7560.4324500000002</v>
      </c>
      <c r="J917" s="337">
        <v>1276.0621899999999</v>
      </c>
      <c r="K917" s="337">
        <v>8836.4946400000008</v>
      </c>
      <c r="L917" s="337">
        <v>18727.82877</v>
      </c>
      <c r="M917" s="337">
        <v>647.35406</v>
      </c>
      <c r="N917" s="337">
        <v>19375.182829999998</v>
      </c>
      <c r="O917" s="337">
        <v>28211.736559999998</v>
      </c>
      <c r="P917" s="337">
        <v>49182.395140000001</v>
      </c>
      <c r="Q917" s="337">
        <v>263.09674000000001</v>
      </c>
      <c r="R917" s="338">
        <v>49445.491880000001</v>
      </c>
    </row>
    <row r="918" spans="1:18" s="313" customFormat="1">
      <c r="A918" s="339"/>
      <c r="B918" s="339"/>
      <c r="C918" s="339"/>
      <c r="D918" s="339"/>
      <c r="E918" s="340">
        <v>247</v>
      </c>
      <c r="F918" s="341">
        <v>0.51146000000000003</v>
      </c>
      <c r="G918" s="342">
        <v>0</v>
      </c>
      <c r="H918" s="342">
        <v>0.51146000000000003</v>
      </c>
      <c r="I918" s="342">
        <v>4001.69704</v>
      </c>
      <c r="J918" s="342">
        <v>384.80538999999999</v>
      </c>
      <c r="K918" s="342">
        <v>4386.5024299999995</v>
      </c>
      <c r="L918" s="342">
        <v>11307.753359999999</v>
      </c>
      <c r="M918" s="342">
        <v>144.98833999999999</v>
      </c>
      <c r="N918" s="342">
        <v>11452.741699999999</v>
      </c>
      <c r="O918" s="342">
        <v>15839.755590000001</v>
      </c>
      <c r="P918" s="342">
        <v>29320.469249999998</v>
      </c>
      <c r="Q918" s="342">
        <v>0</v>
      </c>
      <c r="R918" s="343">
        <v>29320.469249999998</v>
      </c>
    </row>
    <row r="919" spans="1:18" s="313" customFormat="1">
      <c r="A919" s="339"/>
      <c r="B919" s="339"/>
      <c r="C919" s="339"/>
      <c r="D919" s="334" t="s">
        <v>78</v>
      </c>
      <c r="E919" s="335">
        <v>87</v>
      </c>
      <c r="F919" s="336">
        <v>6.087E-2</v>
      </c>
      <c r="G919" s="337">
        <v>0</v>
      </c>
      <c r="H919" s="337">
        <v>6.087E-2</v>
      </c>
      <c r="I919" s="337">
        <v>16781.715270000001</v>
      </c>
      <c r="J919" s="337">
        <v>1353.7975800000002</v>
      </c>
      <c r="K919" s="337">
        <v>18135.512850000003</v>
      </c>
      <c r="L919" s="337">
        <v>43843.208930000001</v>
      </c>
      <c r="M919" s="337">
        <v>1960.65778</v>
      </c>
      <c r="N919" s="337">
        <v>45803.866710000002</v>
      </c>
      <c r="O919" s="337">
        <v>63939.440430000002</v>
      </c>
      <c r="P919" s="337">
        <v>64409.81381</v>
      </c>
      <c r="Q919" s="337">
        <v>113.56264</v>
      </c>
      <c r="R919" s="338">
        <v>64523.376450000003</v>
      </c>
    </row>
    <row r="920" spans="1:18" s="313" customFormat="1">
      <c r="A920" s="339"/>
      <c r="B920" s="339"/>
      <c r="C920" s="339"/>
      <c r="D920" s="334" t="s">
        <v>278</v>
      </c>
      <c r="E920" s="335">
        <v>100</v>
      </c>
      <c r="F920" s="336">
        <v>16.146830000000001</v>
      </c>
      <c r="G920" s="337">
        <v>496.89886000000001</v>
      </c>
      <c r="H920" s="337">
        <v>513.04569000000004</v>
      </c>
      <c r="I920" s="337">
        <v>13314.756089999999</v>
      </c>
      <c r="J920" s="337">
        <v>2428.63211</v>
      </c>
      <c r="K920" s="337">
        <v>15743.388199999999</v>
      </c>
      <c r="L920" s="337">
        <v>34640.143790000002</v>
      </c>
      <c r="M920" s="337">
        <v>1969.2313200000001</v>
      </c>
      <c r="N920" s="337">
        <v>36609.375110000001</v>
      </c>
      <c r="O920" s="337">
        <v>52865.809000000001</v>
      </c>
      <c r="P920" s="337">
        <v>58777.303939999998</v>
      </c>
      <c r="Q920" s="337">
        <v>296.32719000000003</v>
      </c>
      <c r="R920" s="338">
        <v>59073.631130000002</v>
      </c>
    </row>
    <row r="921" spans="1:18" s="313" customFormat="1">
      <c r="A921" s="339"/>
      <c r="B921" s="339"/>
      <c r="C921" s="339"/>
      <c r="D921" s="334" t="s">
        <v>411</v>
      </c>
      <c r="E921" s="335">
        <v>256</v>
      </c>
      <c r="F921" s="336">
        <v>0</v>
      </c>
      <c r="G921" s="337">
        <v>0</v>
      </c>
      <c r="H921" s="337">
        <v>0</v>
      </c>
      <c r="I921" s="337">
        <v>3551.1089400000001</v>
      </c>
      <c r="J921" s="337">
        <v>325.93756000000002</v>
      </c>
      <c r="K921" s="337">
        <v>3877.0464999999999</v>
      </c>
      <c r="L921" s="337">
        <v>5835.7061699999995</v>
      </c>
      <c r="M921" s="337">
        <v>2.2000000000000001E-4</v>
      </c>
      <c r="N921" s="337">
        <v>5835.7063899999994</v>
      </c>
      <c r="O921" s="337">
        <v>9712.7528899999998</v>
      </c>
      <c r="P921" s="337">
        <v>31168.987269999998</v>
      </c>
      <c r="Q921" s="337">
        <v>0</v>
      </c>
      <c r="R921" s="338">
        <v>31168.987269999998</v>
      </c>
    </row>
    <row r="922" spans="1:18" s="313" customFormat="1">
      <c r="A922" s="339"/>
      <c r="B922" s="339"/>
      <c r="C922" s="339"/>
      <c r="D922" s="334" t="s">
        <v>72</v>
      </c>
      <c r="E922" s="335">
        <v>1</v>
      </c>
      <c r="F922" s="336">
        <v>3299.1533399999998</v>
      </c>
      <c r="G922" s="337">
        <v>338.07011</v>
      </c>
      <c r="H922" s="337">
        <v>3637.2234500000004</v>
      </c>
      <c r="I922" s="337">
        <v>237348.93671000001</v>
      </c>
      <c r="J922" s="337">
        <v>14066.372310000001</v>
      </c>
      <c r="K922" s="337">
        <v>251415.30902000002</v>
      </c>
      <c r="L922" s="337">
        <v>4687049.8901300002</v>
      </c>
      <c r="M922" s="337">
        <v>23498.442850000003</v>
      </c>
      <c r="N922" s="337">
        <v>4710548.3329799995</v>
      </c>
      <c r="O922" s="337">
        <v>4965600.8654499995</v>
      </c>
      <c r="P922" s="337">
        <v>43440.330320000001</v>
      </c>
      <c r="Q922" s="337">
        <v>521.38765000000001</v>
      </c>
      <c r="R922" s="338">
        <v>43961.717969999998</v>
      </c>
    </row>
    <row r="923" spans="1:18" s="313" customFormat="1">
      <c r="A923" s="339"/>
      <c r="B923" s="339"/>
      <c r="C923" s="334" t="s">
        <v>412</v>
      </c>
      <c r="D923" s="334" t="s">
        <v>413</v>
      </c>
      <c r="E923" s="335">
        <v>315</v>
      </c>
      <c r="F923" s="336">
        <v>4.3539399999999997</v>
      </c>
      <c r="G923" s="337">
        <v>0</v>
      </c>
      <c r="H923" s="337">
        <v>4.3539399999999997</v>
      </c>
      <c r="I923" s="337">
        <v>4679.85797</v>
      </c>
      <c r="J923" s="337">
        <v>40.613500000000002</v>
      </c>
      <c r="K923" s="337">
        <v>4720.4714699999995</v>
      </c>
      <c r="L923" s="337">
        <v>5556.9290799999999</v>
      </c>
      <c r="M923" s="337">
        <v>30.218169999999997</v>
      </c>
      <c r="N923" s="337">
        <v>5587.14725</v>
      </c>
      <c r="O923" s="337">
        <v>10311.972659999999</v>
      </c>
      <c r="P923" s="337">
        <v>38783.041689999998</v>
      </c>
      <c r="Q923" s="337">
        <v>0</v>
      </c>
      <c r="R923" s="338">
        <v>38783.041689999998</v>
      </c>
    </row>
    <row r="924" spans="1:18" s="313" customFormat="1">
      <c r="A924" s="339"/>
      <c r="B924" s="339"/>
      <c r="C924" s="339"/>
      <c r="D924" s="339"/>
      <c r="E924" s="340">
        <v>314</v>
      </c>
      <c r="F924" s="341">
        <v>3.2461899999999999</v>
      </c>
      <c r="G924" s="342">
        <v>0</v>
      </c>
      <c r="H924" s="342">
        <v>3.2461899999999999</v>
      </c>
      <c r="I924" s="342">
        <v>3395.8717099999999</v>
      </c>
      <c r="J924" s="342">
        <v>391.05847</v>
      </c>
      <c r="K924" s="342">
        <v>3786.9301800000003</v>
      </c>
      <c r="L924" s="342">
        <v>5647.6971100000001</v>
      </c>
      <c r="M924" s="342">
        <v>0</v>
      </c>
      <c r="N924" s="342">
        <v>5647.6971100000001</v>
      </c>
      <c r="O924" s="342">
        <v>9437.8734800000002</v>
      </c>
      <c r="P924" s="342">
        <v>21056.012730000002</v>
      </c>
      <c r="Q924" s="342">
        <v>0</v>
      </c>
      <c r="R924" s="343">
        <v>21056.012730000002</v>
      </c>
    </row>
    <row r="925" spans="1:18" s="313" customFormat="1">
      <c r="A925" s="339"/>
      <c r="B925" s="334" t="s">
        <v>17</v>
      </c>
      <c r="C925" s="334" t="s">
        <v>281</v>
      </c>
      <c r="D925" s="334" t="s">
        <v>282</v>
      </c>
      <c r="E925" s="335">
        <v>298</v>
      </c>
      <c r="F925" s="336">
        <v>0.14007</v>
      </c>
      <c r="G925" s="337">
        <v>0</v>
      </c>
      <c r="H925" s="337">
        <v>0.14007</v>
      </c>
      <c r="I925" s="337">
        <v>5651.5658600000006</v>
      </c>
      <c r="J925" s="337">
        <v>476.05946999999998</v>
      </c>
      <c r="K925" s="337">
        <v>6127.6253299999998</v>
      </c>
      <c r="L925" s="337">
        <v>3647.5350800000001</v>
      </c>
      <c r="M925" s="337">
        <v>37.626959999999997</v>
      </c>
      <c r="N925" s="337">
        <v>3685.1620400000002</v>
      </c>
      <c r="O925" s="337">
        <v>9812.9274399999995</v>
      </c>
      <c r="P925" s="337">
        <v>67559.075459999993</v>
      </c>
      <c r="Q925" s="337">
        <v>0</v>
      </c>
      <c r="R925" s="338">
        <v>67559.075459999993</v>
      </c>
    </row>
    <row r="926" spans="1:18" s="313" customFormat="1">
      <c r="A926" s="339"/>
      <c r="B926" s="334" t="s">
        <v>18</v>
      </c>
      <c r="C926" s="334" t="s">
        <v>284</v>
      </c>
      <c r="D926" s="334" t="s">
        <v>284</v>
      </c>
      <c r="E926" s="335">
        <v>76</v>
      </c>
      <c r="F926" s="336">
        <v>6.1700000000000005E-2</v>
      </c>
      <c r="G926" s="337">
        <v>0.95859000000000005</v>
      </c>
      <c r="H926" s="337">
        <v>1.0202899999999999</v>
      </c>
      <c r="I926" s="337">
        <v>6068.5680499999999</v>
      </c>
      <c r="J926" s="337">
        <v>100.98797999999999</v>
      </c>
      <c r="K926" s="337">
        <v>6169.5560300000006</v>
      </c>
      <c r="L926" s="337">
        <v>4853.20129</v>
      </c>
      <c r="M926" s="337">
        <v>0</v>
      </c>
      <c r="N926" s="337">
        <v>4853.20129</v>
      </c>
      <c r="O926" s="337">
        <v>11023.777609999999</v>
      </c>
      <c r="P926" s="337">
        <v>39972.374590000007</v>
      </c>
      <c r="Q926" s="337">
        <v>0</v>
      </c>
      <c r="R926" s="338">
        <v>39972.374590000007</v>
      </c>
    </row>
    <row r="927" spans="1:18" s="313" customFormat="1">
      <c r="A927" s="339"/>
      <c r="B927" s="334" t="s">
        <v>19</v>
      </c>
      <c r="C927" s="334" t="s">
        <v>285</v>
      </c>
      <c r="D927" s="334" t="s">
        <v>285</v>
      </c>
      <c r="E927" s="335">
        <v>71</v>
      </c>
      <c r="F927" s="336">
        <v>1.4894700000000001</v>
      </c>
      <c r="G927" s="337">
        <v>0</v>
      </c>
      <c r="H927" s="337">
        <v>1.4894700000000001</v>
      </c>
      <c r="I927" s="337">
        <v>3873.3089</v>
      </c>
      <c r="J927" s="337">
        <v>204.65203</v>
      </c>
      <c r="K927" s="337">
        <v>4077.9609300000002</v>
      </c>
      <c r="L927" s="337">
        <v>7243.1909100000003</v>
      </c>
      <c r="M927" s="337">
        <v>0</v>
      </c>
      <c r="N927" s="337">
        <v>7243.1909100000003</v>
      </c>
      <c r="O927" s="337">
        <v>11322.641310000001</v>
      </c>
      <c r="P927" s="337">
        <v>37948.199390000002</v>
      </c>
      <c r="Q927" s="337">
        <v>0</v>
      </c>
      <c r="R927" s="338">
        <v>37948.199390000002</v>
      </c>
    </row>
    <row r="928" spans="1:18" s="313" customFormat="1">
      <c r="A928" s="339"/>
      <c r="B928" s="339"/>
      <c r="C928" s="339"/>
      <c r="D928" s="339"/>
      <c r="E928" s="340">
        <v>308</v>
      </c>
      <c r="F928" s="341">
        <v>0</v>
      </c>
      <c r="G928" s="342">
        <v>0</v>
      </c>
      <c r="H928" s="342">
        <v>0</v>
      </c>
      <c r="I928" s="342">
        <v>3193.5410200000001</v>
      </c>
      <c r="J928" s="342">
        <v>217.10919000000001</v>
      </c>
      <c r="K928" s="342">
        <v>3410.6502099999998</v>
      </c>
      <c r="L928" s="342">
        <v>3476.8011900000001</v>
      </c>
      <c r="M928" s="342">
        <v>1.6899999999999999E-3</v>
      </c>
      <c r="N928" s="342">
        <v>3476.8028799999997</v>
      </c>
      <c r="O928" s="342">
        <v>6887.45309</v>
      </c>
      <c r="P928" s="342">
        <v>49047.502619999999</v>
      </c>
      <c r="Q928" s="342">
        <v>0</v>
      </c>
      <c r="R928" s="343">
        <v>49047.502619999999</v>
      </c>
    </row>
    <row r="929" spans="1:18" s="313" customFormat="1">
      <c r="A929" s="339"/>
      <c r="B929" s="339"/>
      <c r="C929" s="334" t="s">
        <v>287</v>
      </c>
      <c r="D929" s="334" t="s">
        <v>19</v>
      </c>
      <c r="E929" s="335">
        <v>339</v>
      </c>
      <c r="F929" s="336">
        <v>0</v>
      </c>
      <c r="G929" s="337">
        <v>0</v>
      </c>
      <c r="H929" s="337">
        <v>0</v>
      </c>
      <c r="I929" s="337">
        <v>2335.95946</v>
      </c>
      <c r="J929" s="337">
        <v>35.26314</v>
      </c>
      <c r="K929" s="337">
        <v>2371.2226000000001</v>
      </c>
      <c r="L929" s="337">
        <v>1873.0710900000001</v>
      </c>
      <c r="M929" s="337">
        <v>0</v>
      </c>
      <c r="N929" s="337">
        <v>1873.0710900000001</v>
      </c>
      <c r="O929" s="337">
        <v>4244.2936900000004</v>
      </c>
      <c r="P929" s="337">
        <v>64353.846659999996</v>
      </c>
      <c r="Q929" s="337">
        <v>0</v>
      </c>
      <c r="R929" s="338">
        <v>64353.846659999996</v>
      </c>
    </row>
    <row r="930" spans="1:18" s="313" customFormat="1">
      <c r="A930" s="339"/>
      <c r="B930" s="334" t="s">
        <v>20</v>
      </c>
      <c r="C930" s="334" t="s">
        <v>289</v>
      </c>
      <c r="D930" s="334" t="s">
        <v>289</v>
      </c>
      <c r="E930" s="335">
        <v>341</v>
      </c>
      <c r="F930" s="336">
        <v>0</v>
      </c>
      <c r="G930" s="337">
        <v>0</v>
      </c>
      <c r="H930" s="337">
        <v>0</v>
      </c>
      <c r="I930" s="337">
        <v>3399.5693099999999</v>
      </c>
      <c r="J930" s="337">
        <v>72.899839999999998</v>
      </c>
      <c r="K930" s="337">
        <v>3472.4691499999999</v>
      </c>
      <c r="L930" s="337">
        <v>2264.9311699999998</v>
      </c>
      <c r="M930" s="337">
        <v>0</v>
      </c>
      <c r="N930" s="337">
        <v>2264.9311699999998</v>
      </c>
      <c r="O930" s="337">
        <v>5737.4003200000006</v>
      </c>
      <c r="P930" s="337">
        <v>41368.877909999996</v>
      </c>
      <c r="Q930" s="337">
        <v>0</v>
      </c>
      <c r="R930" s="338">
        <v>41368.877909999996</v>
      </c>
    </row>
    <row r="931" spans="1:18" s="313" customFormat="1">
      <c r="A931" s="339"/>
      <c r="B931" s="339"/>
      <c r="C931" s="339"/>
      <c r="D931" s="334" t="s">
        <v>414</v>
      </c>
      <c r="E931" s="335">
        <v>382</v>
      </c>
      <c r="F931" s="336">
        <v>0</v>
      </c>
      <c r="G931" s="337">
        <v>0</v>
      </c>
      <c r="H931" s="337">
        <v>0</v>
      </c>
      <c r="I931" s="337">
        <v>2783.5964199999999</v>
      </c>
      <c r="J931" s="337">
        <v>57.121120000000005</v>
      </c>
      <c r="K931" s="337">
        <v>2840.7175400000001</v>
      </c>
      <c r="L931" s="337">
        <v>1951.83429</v>
      </c>
      <c r="M931" s="337">
        <v>0</v>
      </c>
      <c r="N931" s="337">
        <v>1951.83429</v>
      </c>
      <c r="O931" s="337">
        <v>4792.5518300000003</v>
      </c>
      <c r="P931" s="337">
        <v>25805.048600000002</v>
      </c>
      <c r="Q931" s="337">
        <v>0</v>
      </c>
      <c r="R931" s="338">
        <v>25805.048600000002</v>
      </c>
    </row>
    <row r="932" spans="1:18" s="313" customFormat="1">
      <c r="A932" s="339"/>
      <c r="B932" s="339"/>
      <c r="C932" s="334" t="s">
        <v>20</v>
      </c>
      <c r="D932" s="334" t="s">
        <v>325</v>
      </c>
      <c r="E932" s="335">
        <v>409</v>
      </c>
      <c r="F932" s="336">
        <v>0</v>
      </c>
      <c r="G932" s="337">
        <v>0</v>
      </c>
      <c r="H932" s="337">
        <v>0</v>
      </c>
      <c r="I932" s="337">
        <v>1602.3197600000001</v>
      </c>
      <c r="J932" s="337">
        <v>340.71132</v>
      </c>
      <c r="K932" s="337">
        <v>1943.03108</v>
      </c>
      <c r="L932" s="337">
        <v>3442.5581400000001</v>
      </c>
      <c r="M932" s="337">
        <v>0</v>
      </c>
      <c r="N932" s="337">
        <v>3442.5581400000001</v>
      </c>
      <c r="O932" s="337">
        <v>5385.5892199999998</v>
      </c>
      <c r="P932" s="337">
        <v>24750.188670000003</v>
      </c>
      <c r="Q932" s="337">
        <v>0</v>
      </c>
      <c r="R932" s="338">
        <v>24750.188670000003</v>
      </c>
    </row>
    <row r="933" spans="1:18" s="313" customFormat="1">
      <c r="A933" s="339"/>
      <c r="B933" s="334" t="s">
        <v>21</v>
      </c>
      <c r="C933" s="334" t="s">
        <v>415</v>
      </c>
      <c r="D933" s="334" t="s">
        <v>415</v>
      </c>
      <c r="E933" s="335">
        <v>277</v>
      </c>
      <c r="F933" s="336">
        <v>0</v>
      </c>
      <c r="G933" s="337">
        <v>0</v>
      </c>
      <c r="H933" s="337">
        <v>0</v>
      </c>
      <c r="I933" s="337">
        <v>1182.6491599999999</v>
      </c>
      <c r="J933" s="337">
        <v>232.95908</v>
      </c>
      <c r="K933" s="337">
        <v>1415.60824</v>
      </c>
      <c r="L933" s="337">
        <v>1695.8458400000002</v>
      </c>
      <c r="M933" s="337">
        <v>0</v>
      </c>
      <c r="N933" s="337">
        <v>1695.8458400000002</v>
      </c>
      <c r="O933" s="337">
        <v>3111.45408</v>
      </c>
      <c r="P933" s="337">
        <v>17050.021840000001</v>
      </c>
      <c r="Q933" s="337">
        <v>0</v>
      </c>
      <c r="R933" s="338">
        <v>17050.021840000001</v>
      </c>
    </row>
    <row r="934" spans="1:18" s="313" customFormat="1">
      <c r="A934" s="339"/>
      <c r="B934" s="339"/>
      <c r="C934" s="339"/>
      <c r="D934" s="334" t="s">
        <v>416</v>
      </c>
      <c r="E934" s="335">
        <v>264</v>
      </c>
      <c r="F934" s="336">
        <v>0</v>
      </c>
      <c r="G934" s="337">
        <v>0</v>
      </c>
      <c r="H934" s="337">
        <v>0</v>
      </c>
      <c r="I934" s="337">
        <v>36.504959999999997</v>
      </c>
      <c r="J934" s="337">
        <v>0</v>
      </c>
      <c r="K934" s="337">
        <v>36.504959999999997</v>
      </c>
      <c r="L934" s="337">
        <v>69.07611</v>
      </c>
      <c r="M934" s="337">
        <v>0</v>
      </c>
      <c r="N934" s="337">
        <v>69.07611</v>
      </c>
      <c r="O934" s="337">
        <v>105.58107000000001</v>
      </c>
      <c r="P934" s="337">
        <v>12641.73266</v>
      </c>
      <c r="Q934" s="337">
        <v>0</v>
      </c>
      <c r="R934" s="338">
        <v>12641.73266</v>
      </c>
    </row>
    <row r="935" spans="1:18" s="313" customFormat="1">
      <c r="A935" s="339"/>
      <c r="B935" s="339"/>
      <c r="C935" s="334" t="s">
        <v>417</v>
      </c>
      <c r="D935" s="334" t="s">
        <v>417</v>
      </c>
      <c r="E935" s="335">
        <v>170</v>
      </c>
      <c r="F935" s="336">
        <v>261.91604999999998</v>
      </c>
      <c r="G935" s="337">
        <v>0</v>
      </c>
      <c r="H935" s="337">
        <v>261.91604999999998</v>
      </c>
      <c r="I935" s="337">
        <v>2198.47469</v>
      </c>
      <c r="J935" s="337">
        <v>206.10332</v>
      </c>
      <c r="K935" s="337">
        <v>2404.5780099999997</v>
      </c>
      <c r="L935" s="337">
        <v>2908.8624399999999</v>
      </c>
      <c r="M935" s="337">
        <v>0</v>
      </c>
      <c r="N935" s="337">
        <v>2908.8624399999999</v>
      </c>
      <c r="O935" s="337">
        <v>5575.3564999999999</v>
      </c>
      <c r="P935" s="337">
        <v>19375.991670000003</v>
      </c>
      <c r="Q935" s="337">
        <v>0</v>
      </c>
      <c r="R935" s="338">
        <v>19375.991670000003</v>
      </c>
    </row>
    <row r="936" spans="1:18" s="313" customFormat="1">
      <c r="A936" s="339"/>
      <c r="B936" s="339"/>
      <c r="C936" s="339"/>
      <c r="D936" s="334" t="s">
        <v>418</v>
      </c>
      <c r="E936" s="335">
        <v>289</v>
      </c>
      <c r="F936" s="336">
        <v>115.32738000000001</v>
      </c>
      <c r="G936" s="337">
        <v>0</v>
      </c>
      <c r="H936" s="337">
        <v>115.32738000000001</v>
      </c>
      <c r="I936" s="337">
        <v>329.86887999999999</v>
      </c>
      <c r="J936" s="337">
        <v>2.6290000000000001E-2</v>
      </c>
      <c r="K936" s="337">
        <v>329.89517000000001</v>
      </c>
      <c r="L936" s="337">
        <v>745.68679000000009</v>
      </c>
      <c r="M936" s="337">
        <v>0</v>
      </c>
      <c r="N936" s="337">
        <v>745.68679000000009</v>
      </c>
      <c r="O936" s="337">
        <v>1190.9093400000002</v>
      </c>
      <c r="P936" s="337">
        <v>9604.1423200000008</v>
      </c>
      <c r="Q936" s="337">
        <v>0</v>
      </c>
      <c r="R936" s="338">
        <v>9604.1423200000008</v>
      </c>
    </row>
    <row r="937" spans="1:18" s="313" customFormat="1">
      <c r="A937" s="339"/>
      <c r="B937" s="339"/>
      <c r="C937" s="334" t="s">
        <v>291</v>
      </c>
      <c r="D937" s="334" t="s">
        <v>292</v>
      </c>
      <c r="E937" s="335">
        <v>149</v>
      </c>
      <c r="F937" s="336">
        <v>0.14000000000000001</v>
      </c>
      <c r="G937" s="337">
        <v>0</v>
      </c>
      <c r="H937" s="337">
        <v>0.14000000000000001</v>
      </c>
      <c r="I937" s="337">
        <v>5230.7247200000002</v>
      </c>
      <c r="J937" s="337">
        <v>73.813360000000003</v>
      </c>
      <c r="K937" s="337">
        <v>5304.5380800000003</v>
      </c>
      <c r="L937" s="337">
        <v>4998.4261100000003</v>
      </c>
      <c r="M937" s="337">
        <v>0</v>
      </c>
      <c r="N937" s="337">
        <v>4998.4261100000003</v>
      </c>
      <c r="O937" s="337">
        <v>10303.10419</v>
      </c>
      <c r="P937" s="337">
        <v>63307.875180000003</v>
      </c>
      <c r="Q937" s="337">
        <v>0</v>
      </c>
      <c r="R937" s="338">
        <v>63307.875180000003</v>
      </c>
    </row>
    <row r="938" spans="1:18" s="313" customFormat="1">
      <c r="A938" s="339"/>
      <c r="B938" s="339"/>
      <c r="C938" s="339"/>
      <c r="D938" s="334" t="s">
        <v>291</v>
      </c>
      <c r="E938" s="335">
        <v>164</v>
      </c>
      <c r="F938" s="336">
        <v>0</v>
      </c>
      <c r="G938" s="337">
        <v>0</v>
      </c>
      <c r="H938" s="337">
        <v>0</v>
      </c>
      <c r="I938" s="337">
        <v>1029.5562199999999</v>
      </c>
      <c r="J938" s="337">
        <v>0.31442999999999999</v>
      </c>
      <c r="K938" s="337">
        <v>1029.8706500000001</v>
      </c>
      <c r="L938" s="337">
        <v>849.81657999999993</v>
      </c>
      <c r="M938" s="337">
        <v>0</v>
      </c>
      <c r="N938" s="337">
        <v>849.81657999999993</v>
      </c>
      <c r="O938" s="337">
        <v>1879.68723</v>
      </c>
      <c r="P938" s="337">
        <v>19386.169120000002</v>
      </c>
      <c r="Q938" s="337">
        <v>0</v>
      </c>
      <c r="R938" s="338">
        <v>19386.169120000002</v>
      </c>
    </row>
    <row r="939" spans="1:18" s="313" customFormat="1">
      <c r="A939" s="339"/>
      <c r="B939" s="339"/>
      <c r="C939" s="339"/>
      <c r="D939" s="334" t="s">
        <v>419</v>
      </c>
      <c r="E939" s="335">
        <v>203</v>
      </c>
      <c r="F939" s="336">
        <v>0</v>
      </c>
      <c r="G939" s="337">
        <v>0</v>
      </c>
      <c r="H939" s="337">
        <v>0</v>
      </c>
      <c r="I939" s="337">
        <v>57.97278</v>
      </c>
      <c r="J939" s="337">
        <v>0</v>
      </c>
      <c r="K939" s="337">
        <v>57.97278</v>
      </c>
      <c r="L939" s="337">
        <v>20.566580000000002</v>
      </c>
      <c r="M939" s="337">
        <v>0</v>
      </c>
      <c r="N939" s="337">
        <v>20.566580000000002</v>
      </c>
      <c r="O939" s="337">
        <v>78.539360000000002</v>
      </c>
      <c r="P939" s="337">
        <v>6744.2955499999998</v>
      </c>
      <c r="Q939" s="337">
        <v>0</v>
      </c>
      <c r="R939" s="338">
        <v>6744.2955499999998</v>
      </c>
    </row>
    <row r="940" spans="1:18" s="313" customFormat="1">
      <c r="A940" s="339"/>
      <c r="B940" s="339"/>
      <c r="C940" s="334" t="s">
        <v>293</v>
      </c>
      <c r="D940" s="334" t="s">
        <v>293</v>
      </c>
      <c r="E940" s="335">
        <v>288</v>
      </c>
      <c r="F940" s="336">
        <v>0</v>
      </c>
      <c r="G940" s="337">
        <v>0</v>
      </c>
      <c r="H940" s="337">
        <v>0</v>
      </c>
      <c r="I940" s="337">
        <v>1146.0277900000001</v>
      </c>
      <c r="J940" s="337">
        <v>4.2763599999999995</v>
      </c>
      <c r="K940" s="337">
        <v>1150.3041499999999</v>
      </c>
      <c r="L940" s="337">
        <v>1027.1299100000001</v>
      </c>
      <c r="M940" s="337">
        <v>0</v>
      </c>
      <c r="N940" s="337">
        <v>1027.1299100000001</v>
      </c>
      <c r="O940" s="337">
        <v>2177.43406</v>
      </c>
      <c r="P940" s="337">
        <v>23211.290010000001</v>
      </c>
      <c r="Q940" s="337">
        <v>0</v>
      </c>
      <c r="R940" s="338">
        <v>23211.290010000001</v>
      </c>
    </row>
    <row r="941" spans="1:18" s="313" customFormat="1">
      <c r="A941" s="339"/>
      <c r="B941" s="339"/>
      <c r="C941" s="339"/>
      <c r="D941" s="334" t="s">
        <v>420</v>
      </c>
      <c r="E941" s="335">
        <v>202</v>
      </c>
      <c r="F941" s="336">
        <v>0</v>
      </c>
      <c r="G941" s="337">
        <v>0</v>
      </c>
      <c r="H941" s="337">
        <v>0</v>
      </c>
      <c r="I941" s="337">
        <v>30.61346</v>
      </c>
      <c r="J941" s="337">
        <v>6.2500000000000003E-3</v>
      </c>
      <c r="K941" s="337">
        <v>30.619709999999998</v>
      </c>
      <c r="L941" s="337">
        <v>6.3</v>
      </c>
      <c r="M941" s="337">
        <v>0</v>
      </c>
      <c r="N941" s="337">
        <v>6.3</v>
      </c>
      <c r="O941" s="337">
        <v>36.919710000000002</v>
      </c>
      <c r="P941" s="337">
        <v>4794.8983799999996</v>
      </c>
      <c r="Q941" s="337">
        <v>0</v>
      </c>
      <c r="R941" s="338">
        <v>4794.8983799999996</v>
      </c>
    </row>
    <row r="942" spans="1:18" s="313" customFormat="1">
      <c r="A942" s="339"/>
      <c r="B942" s="339"/>
      <c r="C942" s="334" t="s">
        <v>21</v>
      </c>
      <c r="D942" s="334" t="s">
        <v>294</v>
      </c>
      <c r="E942" s="335">
        <v>97</v>
      </c>
      <c r="F942" s="336">
        <v>0.45074000000000003</v>
      </c>
      <c r="G942" s="337">
        <v>0</v>
      </c>
      <c r="H942" s="337">
        <v>0.45074000000000003</v>
      </c>
      <c r="I942" s="337">
        <v>5487.6812800000007</v>
      </c>
      <c r="J942" s="337">
        <v>156.47137000000001</v>
      </c>
      <c r="K942" s="337">
        <v>5644.15265</v>
      </c>
      <c r="L942" s="337">
        <v>11232.9815</v>
      </c>
      <c r="M942" s="337">
        <v>131.41039000000001</v>
      </c>
      <c r="N942" s="337">
        <v>11364.391890000001</v>
      </c>
      <c r="O942" s="337">
        <v>17008.995280000003</v>
      </c>
      <c r="P942" s="337">
        <v>80651.553639999998</v>
      </c>
      <c r="Q942" s="337">
        <v>0</v>
      </c>
      <c r="R942" s="338">
        <v>80651.553639999998</v>
      </c>
    </row>
    <row r="943" spans="1:18" s="313" customFormat="1">
      <c r="A943" s="339"/>
      <c r="B943" s="339"/>
      <c r="C943" s="339"/>
      <c r="D943" s="334" t="s">
        <v>386</v>
      </c>
      <c r="E943" s="335">
        <v>161</v>
      </c>
      <c r="F943" s="336">
        <v>0</v>
      </c>
      <c r="G943" s="337">
        <v>0</v>
      </c>
      <c r="H943" s="337">
        <v>0</v>
      </c>
      <c r="I943" s="337">
        <v>835.64035999999999</v>
      </c>
      <c r="J943" s="337">
        <v>7.82796</v>
      </c>
      <c r="K943" s="337">
        <v>843.46831999999995</v>
      </c>
      <c r="L943" s="337">
        <v>750.31551999999999</v>
      </c>
      <c r="M943" s="337">
        <v>0</v>
      </c>
      <c r="N943" s="337">
        <v>750.31551999999999</v>
      </c>
      <c r="O943" s="337">
        <v>1593.7838400000001</v>
      </c>
      <c r="P943" s="337">
        <v>35224.62513</v>
      </c>
      <c r="Q943" s="337">
        <v>0</v>
      </c>
      <c r="R943" s="338">
        <v>35224.62513</v>
      </c>
    </row>
    <row r="944" spans="1:18" s="313" customFormat="1">
      <c r="A944" s="339"/>
      <c r="B944" s="339"/>
      <c r="C944" s="339"/>
      <c r="D944" s="334" t="s">
        <v>421</v>
      </c>
      <c r="E944" s="335">
        <v>187</v>
      </c>
      <c r="F944" s="336">
        <v>0</v>
      </c>
      <c r="G944" s="337">
        <v>0</v>
      </c>
      <c r="H944" s="337">
        <v>0</v>
      </c>
      <c r="I944" s="337">
        <v>623.72807999999998</v>
      </c>
      <c r="J944" s="337">
        <v>0.1237</v>
      </c>
      <c r="K944" s="337">
        <v>623.85178000000008</v>
      </c>
      <c r="L944" s="337">
        <v>1059.8613899999998</v>
      </c>
      <c r="M944" s="337">
        <v>0</v>
      </c>
      <c r="N944" s="337">
        <v>1059.8613899999998</v>
      </c>
      <c r="O944" s="337">
        <v>1683.71317</v>
      </c>
      <c r="P944" s="337">
        <v>21627.219430000001</v>
      </c>
      <c r="Q944" s="337">
        <v>0</v>
      </c>
      <c r="R944" s="338">
        <v>21627.219430000001</v>
      </c>
    </row>
    <row r="945" spans="1:18" s="313" customFormat="1">
      <c r="A945" s="339"/>
      <c r="B945" s="339"/>
      <c r="C945" s="339"/>
      <c r="D945" s="334" t="s">
        <v>21</v>
      </c>
      <c r="E945" s="335">
        <v>42</v>
      </c>
      <c r="F945" s="336">
        <v>2.7307399999999999</v>
      </c>
      <c r="G945" s="337">
        <v>0</v>
      </c>
      <c r="H945" s="337">
        <v>2.7307399999999999</v>
      </c>
      <c r="I945" s="337">
        <v>4361.7306600000002</v>
      </c>
      <c r="J945" s="337">
        <v>360.24955999999997</v>
      </c>
      <c r="K945" s="337">
        <v>4721.9802199999995</v>
      </c>
      <c r="L945" s="337">
        <v>4693.7673399999994</v>
      </c>
      <c r="M945" s="337">
        <v>18.770169999999997</v>
      </c>
      <c r="N945" s="337">
        <v>4712.5375100000001</v>
      </c>
      <c r="O945" s="337">
        <v>9437.2484700000005</v>
      </c>
      <c r="P945" s="337">
        <v>76969.082079999993</v>
      </c>
      <c r="Q945" s="337">
        <v>0</v>
      </c>
      <c r="R945" s="338">
        <v>76969.082079999993</v>
      </c>
    </row>
    <row r="946" spans="1:18" s="313" customFormat="1">
      <c r="A946" s="339"/>
      <c r="B946" s="339"/>
      <c r="C946" s="339"/>
      <c r="D946" s="339"/>
      <c r="E946" s="340">
        <v>360</v>
      </c>
      <c r="F946" s="341">
        <v>0</v>
      </c>
      <c r="G946" s="342">
        <v>0</v>
      </c>
      <c r="H946" s="342">
        <v>0</v>
      </c>
      <c r="I946" s="342">
        <v>3775.0898999999999</v>
      </c>
      <c r="J946" s="342">
        <v>43.513249999999999</v>
      </c>
      <c r="K946" s="342">
        <v>3818.6031499999999</v>
      </c>
      <c r="L946" s="342">
        <v>1946.87103</v>
      </c>
      <c r="M946" s="342">
        <v>0</v>
      </c>
      <c r="N946" s="342">
        <v>1946.87103</v>
      </c>
      <c r="O946" s="342">
        <v>5765.4741799999993</v>
      </c>
      <c r="P946" s="342">
        <v>61845.564009999995</v>
      </c>
      <c r="Q946" s="342">
        <v>0</v>
      </c>
      <c r="R946" s="343">
        <v>61845.564009999995</v>
      </c>
    </row>
    <row r="947" spans="1:18" s="313" customFormat="1">
      <c r="A947" s="339"/>
      <c r="B947" s="339"/>
      <c r="C947" s="339"/>
      <c r="D947" s="334" t="s">
        <v>422</v>
      </c>
      <c r="E947" s="335">
        <v>188</v>
      </c>
      <c r="F947" s="336">
        <v>0</v>
      </c>
      <c r="G947" s="337">
        <v>0</v>
      </c>
      <c r="H947" s="337">
        <v>0</v>
      </c>
      <c r="I947" s="337">
        <v>1072.46434</v>
      </c>
      <c r="J947" s="337">
        <v>0.73136000000000001</v>
      </c>
      <c r="K947" s="337">
        <v>1073.1957</v>
      </c>
      <c r="L947" s="337">
        <v>2690.3919900000001</v>
      </c>
      <c r="M947" s="337">
        <v>0</v>
      </c>
      <c r="N947" s="337">
        <v>2690.3919900000001</v>
      </c>
      <c r="O947" s="337">
        <v>3763.5876899999998</v>
      </c>
      <c r="P947" s="337">
        <v>48983.261829999996</v>
      </c>
      <c r="Q947" s="337">
        <v>0</v>
      </c>
      <c r="R947" s="338">
        <v>48983.261829999996</v>
      </c>
    </row>
    <row r="948" spans="1:18" s="313" customFormat="1">
      <c r="A948" s="339"/>
      <c r="B948" s="339"/>
      <c r="C948" s="339"/>
      <c r="D948" s="334" t="s">
        <v>423</v>
      </c>
      <c r="E948" s="335">
        <v>337</v>
      </c>
      <c r="F948" s="336">
        <v>0.22009000000000001</v>
      </c>
      <c r="G948" s="337">
        <v>0</v>
      </c>
      <c r="H948" s="337">
        <v>0.22009000000000001</v>
      </c>
      <c r="I948" s="337">
        <v>988.43080000000009</v>
      </c>
      <c r="J948" s="337">
        <v>4.98881</v>
      </c>
      <c r="K948" s="337">
        <v>993.41961000000003</v>
      </c>
      <c r="L948" s="337">
        <v>1325.08302</v>
      </c>
      <c r="M948" s="337">
        <v>7.3540000000000001</v>
      </c>
      <c r="N948" s="337">
        <v>1332.4370200000001</v>
      </c>
      <c r="O948" s="337">
        <v>2326.07672</v>
      </c>
      <c r="P948" s="337">
        <v>33618.210920000005</v>
      </c>
      <c r="Q948" s="337">
        <v>0</v>
      </c>
      <c r="R948" s="338">
        <v>33618.210920000005</v>
      </c>
    </row>
    <row r="949" spans="1:18" s="313" customFormat="1">
      <c r="A949" s="339"/>
      <c r="B949" s="339"/>
      <c r="C949" s="334" t="s">
        <v>295</v>
      </c>
      <c r="D949" s="334" t="s">
        <v>295</v>
      </c>
      <c r="E949" s="335">
        <v>218</v>
      </c>
      <c r="F949" s="336">
        <v>0</v>
      </c>
      <c r="G949" s="337">
        <v>0</v>
      </c>
      <c r="H949" s="337">
        <v>0</v>
      </c>
      <c r="I949" s="337">
        <v>1075.7157</v>
      </c>
      <c r="J949" s="337">
        <v>6.9494999999999996</v>
      </c>
      <c r="K949" s="337">
        <v>1082.6651999999999</v>
      </c>
      <c r="L949" s="337">
        <v>1652.4572599999999</v>
      </c>
      <c r="M949" s="337">
        <v>0</v>
      </c>
      <c r="N949" s="337">
        <v>1652.4572599999999</v>
      </c>
      <c r="O949" s="337">
        <v>2735.12246</v>
      </c>
      <c r="P949" s="337">
        <v>36344.543409999998</v>
      </c>
      <c r="Q949" s="337">
        <v>0</v>
      </c>
      <c r="R949" s="338">
        <v>36344.543409999998</v>
      </c>
    </row>
    <row r="950" spans="1:18" s="313" customFormat="1">
      <c r="A950" s="339"/>
      <c r="B950" s="339"/>
      <c r="C950" s="334" t="s">
        <v>296</v>
      </c>
      <c r="D950" s="334" t="s">
        <v>296</v>
      </c>
      <c r="E950" s="335">
        <v>96</v>
      </c>
      <c r="F950" s="336">
        <v>5.5689999999999996E-2</v>
      </c>
      <c r="G950" s="337">
        <v>0</v>
      </c>
      <c r="H950" s="337">
        <v>5.5689999999999996E-2</v>
      </c>
      <c r="I950" s="337">
        <v>2015.4793</v>
      </c>
      <c r="J950" s="337">
        <v>110.82535</v>
      </c>
      <c r="K950" s="337">
        <v>2126.30465</v>
      </c>
      <c r="L950" s="337">
        <v>3432.5946400000003</v>
      </c>
      <c r="M950" s="337">
        <v>34.196100000000001</v>
      </c>
      <c r="N950" s="337">
        <v>3466.7907400000004</v>
      </c>
      <c r="O950" s="337">
        <v>5593.1510799999996</v>
      </c>
      <c r="P950" s="337">
        <v>47703.581159999994</v>
      </c>
      <c r="Q950" s="337">
        <v>0</v>
      </c>
      <c r="R950" s="338">
        <v>47703.581159999994</v>
      </c>
    </row>
    <row r="951" spans="1:18" s="313" customFormat="1">
      <c r="A951" s="339"/>
      <c r="B951" s="339"/>
      <c r="C951" s="339"/>
      <c r="D951" s="339"/>
      <c r="E951" s="340">
        <v>222</v>
      </c>
      <c r="F951" s="341">
        <v>1.8600000000000001E-3</v>
      </c>
      <c r="G951" s="342">
        <v>0</v>
      </c>
      <c r="H951" s="342">
        <v>1.8600000000000001E-3</v>
      </c>
      <c r="I951" s="342">
        <v>2113.4645099999998</v>
      </c>
      <c r="J951" s="342">
        <v>19.699090000000002</v>
      </c>
      <c r="K951" s="342">
        <v>2133.1636000000003</v>
      </c>
      <c r="L951" s="342">
        <v>3064.68352</v>
      </c>
      <c r="M951" s="342">
        <v>22.062000000000001</v>
      </c>
      <c r="N951" s="342">
        <v>3086.7455199999999</v>
      </c>
      <c r="O951" s="342">
        <v>5219.9109800000006</v>
      </c>
      <c r="P951" s="342">
        <v>55303.12055</v>
      </c>
      <c r="Q951" s="342">
        <v>0</v>
      </c>
      <c r="R951" s="343">
        <v>55303.12055</v>
      </c>
    </row>
    <row r="952" spans="1:18" s="313" customFormat="1">
      <c r="A952" s="339"/>
      <c r="B952" s="339"/>
      <c r="C952" s="339"/>
      <c r="D952" s="334" t="s">
        <v>424</v>
      </c>
      <c r="E952" s="335">
        <v>310</v>
      </c>
      <c r="F952" s="336">
        <v>0</v>
      </c>
      <c r="G952" s="337">
        <v>0</v>
      </c>
      <c r="H952" s="337">
        <v>0</v>
      </c>
      <c r="I952" s="337">
        <v>1006.75973</v>
      </c>
      <c r="J952" s="337">
        <v>7.6703999999999999</v>
      </c>
      <c r="K952" s="337">
        <v>1014.43013</v>
      </c>
      <c r="L952" s="337">
        <v>1011.51252</v>
      </c>
      <c r="M952" s="337">
        <v>0</v>
      </c>
      <c r="N952" s="337">
        <v>1011.51252</v>
      </c>
      <c r="O952" s="337">
        <v>2025.94265</v>
      </c>
      <c r="P952" s="337">
        <v>14210.311900000001</v>
      </c>
      <c r="Q952" s="337">
        <v>0</v>
      </c>
      <c r="R952" s="338">
        <v>14210.311900000001</v>
      </c>
    </row>
    <row r="953" spans="1:18" s="313" customFormat="1">
      <c r="A953" s="339"/>
      <c r="B953" s="339"/>
      <c r="C953" s="334" t="s">
        <v>297</v>
      </c>
      <c r="D953" s="334" t="s">
        <v>425</v>
      </c>
      <c r="E953" s="335">
        <v>309</v>
      </c>
      <c r="F953" s="336">
        <v>0</v>
      </c>
      <c r="G953" s="337">
        <v>0</v>
      </c>
      <c r="H953" s="337">
        <v>0</v>
      </c>
      <c r="I953" s="337">
        <v>1271.80853</v>
      </c>
      <c r="J953" s="337">
        <v>87.619389999999996</v>
      </c>
      <c r="K953" s="337">
        <v>1359.4279199999999</v>
      </c>
      <c r="L953" s="337">
        <v>836.21992</v>
      </c>
      <c r="M953" s="337">
        <v>0</v>
      </c>
      <c r="N953" s="337">
        <v>836.21992</v>
      </c>
      <c r="O953" s="337">
        <v>2195.6478399999996</v>
      </c>
      <c r="P953" s="337">
        <v>19279.568239999997</v>
      </c>
      <c r="Q953" s="337">
        <v>0</v>
      </c>
      <c r="R953" s="338">
        <v>19279.568239999997</v>
      </c>
    </row>
    <row r="954" spans="1:18" s="313" customFormat="1">
      <c r="A954" s="339"/>
      <c r="B954" s="339"/>
      <c r="C954" s="339"/>
      <c r="D954" s="334" t="s">
        <v>298</v>
      </c>
      <c r="E954" s="335">
        <v>109</v>
      </c>
      <c r="F954" s="336">
        <v>0</v>
      </c>
      <c r="G954" s="337">
        <v>0</v>
      </c>
      <c r="H954" s="337">
        <v>0</v>
      </c>
      <c r="I954" s="337">
        <v>1374.5605</v>
      </c>
      <c r="J954" s="337">
        <v>32.106020000000001</v>
      </c>
      <c r="K954" s="337">
        <v>1406.66652</v>
      </c>
      <c r="L954" s="337">
        <v>2540.45084</v>
      </c>
      <c r="M954" s="337">
        <v>18.521049999999999</v>
      </c>
      <c r="N954" s="337">
        <v>2558.9718900000003</v>
      </c>
      <c r="O954" s="337">
        <v>3965.63841</v>
      </c>
      <c r="P954" s="337">
        <v>13397.699329999999</v>
      </c>
      <c r="Q954" s="337">
        <v>0</v>
      </c>
      <c r="R954" s="338">
        <v>13397.699329999999</v>
      </c>
    </row>
    <row r="955" spans="1:18" s="313" customFormat="1">
      <c r="A955" s="339"/>
      <c r="B955" s="334" t="s">
        <v>22</v>
      </c>
      <c r="C955" s="334" t="s">
        <v>426</v>
      </c>
      <c r="D955" s="334" t="s">
        <v>427</v>
      </c>
      <c r="E955" s="335">
        <v>166</v>
      </c>
      <c r="F955" s="336">
        <v>0</v>
      </c>
      <c r="G955" s="337">
        <v>0</v>
      </c>
      <c r="H955" s="337">
        <v>0</v>
      </c>
      <c r="I955" s="337">
        <v>1303.94751</v>
      </c>
      <c r="J955" s="337">
        <v>812.84238000000005</v>
      </c>
      <c r="K955" s="337">
        <v>2116.78989</v>
      </c>
      <c r="L955" s="337">
        <v>907.24742000000003</v>
      </c>
      <c r="M955" s="337">
        <v>36.67671</v>
      </c>
      <c r="N955" s="337">
        <v>943.92412999999999</v>
      </c>
      <c r="O955" s="337">
        <v>3060.7140199999999</v>
      </c>
      <c r="P955" s="337">
        <v>26402.218000000001</v>
      </c>
      <c r="Q955" s="337">
        <v>0</v>
      </c>
      <c r="R955" s="338">
        <v>26402.218000000001</v>
      </c>
    </row>
    <row r="956" spans="1:18" s="313" customFormat="1">
      <c r="A956" s="339"/>
      <c r="B956" s="339"/>
      <c r="C956" s="339"/>
      <c r="D956" s="334" t="s">
        <v>428</v>
      </c>
      <c r="E956" s="335">
        <v>204</v>
      </c>
      <c r="F956" s="336">
        <v>0</v>
      </c>
      <c r="G956" s="337">
        <v>0</v>
      </c>
      <c r="H956" s="337">
        <v>0</v>
      </c>
      <c r="I956" s="337">
        <v>573.65584000000001</v>
      </c>
      <c r="J956" s="337">
        <v>51.879510000000003</v>
      </c>
      <c r="K956" s="337">
        <v>625.53534999999999</v>
      </c>
      <c r="L956" s="337">
        <v>683.58528000000001</v>
      </c>
      <c r="M956" s="337">
        <v>0</v>
      </c>
      <c r="N956" s="337">
        <v>683.58528000000001</v>
      </c>
      <c r="O956" s="337">
        <v>1309.1206299999999</v>
      </c>
      <c r="P956" s="337">
        <v>19040.28443</v>
      </c>
      <c r="Q956" s="337">
        <v>0</v>
      </c>
      <c r="R956" s="338">
        <v>19040.28443</v>
      </c>
    </row>
    <row r="957" spans="1:18" s="313" customFormat="1">
      <c r="A957" s="339"/>
      <c r="B957" s="339"/>
      <c r="C957" s="334" t="s">
        <v>429</v>
      </c>
      <c r="D957" s="334" t="s">
        <v>430</v>
      </c>
      <c r="E957" s="335">
        <v>282</v>
      </c>
      <c r="F957" s="336">
        <v>0</v>
      </c>
      <c r="G957" s="337">
        <v>0</v>
      </c>
      <c r="H957" s="337">
        <v>0</v>
      </c>
      <c r="I957" s="337">
        <v>1759.11193</v>
      </c>
      <c r="J957" s="337">
        <v>1.3793</v>
      </c>
      <c r="K957" s="337">
        <v>1760.4912300000001</v>
      </c>
      <c r="L957" s="337">
        <v>1186.5948799999999</v>
      </c>
      <c r="M957" s="337">
        <v>0</v>
      </c>
      <c r="N957" s="337">
        <v>1186.5948799999999</v>
      </c>
      <c r="O957" s="337">
        <v>2947.0861099999997</v>
      </c>
      <c r="P957" s="337">
        <v>41024.237710000001</v>
      </c>
      <c r="Q957" s="337">
        <v>4.5609500000000001</v>
      </c>
      <c r="R957" s="338">
        <v>41028.798659999993</v>
      </c>
    </row>
    <row r="958" spans="1:18" s="313" customFormat="1">
      <c r="A958" s="339"/>
      <c r="B958" s="339"/>
      <c r="C958" s="334" t="s">
        <v>22</v>
      </c>
      <c r="D958" s="334" t="s">
        <v>22</v>
      </c>
      <c r="E958" s="335">
        <v>145</v>
      </c>
      <c r="F958" s="336">
        <v>943.60493000000008</v>
      </c>
      <c r="G958" s="337">
        <v>0</v>
      </c>
      <c r="H958" s="337">
        <v>943.60493000000008</v>
      </c>
      <c r="I958" s="337">
        <v>6985.1741900000006</v>
      </c>
      <c r="J958" s="337">
        <v>2677.61445</v>
      </c>
      <c r="K958" s="337">
        <v>9662.7886400000007</v>
      </c>
      <c r="L958" s="337">
        <v>16921.299059999998</v>
      </c>
      <c r="M958" s="337">
        <v>996.15552000000002</v>
      </c>
      <c r="N958" s="337">
        <v>17917.454579999998</v>
      </c>
      <c r="O958" s="337">
        <v>28523.848149999998</v>
      </c>
      <c r="P958" s="337">
        <v>56507.267119999997</v>
      </c>
      <c r="Q958" s="337">
        <v>0</v>
      </c>
      <c r="R958" s="338">
        <v>56507.267119999997</v>
      </c>
    </row>
    <row r="959" spans="1:18" s="313" customFormat="1">
      <c r="A959" s="339"/>
      <c r="B959" s="339"/>
      <c r="C959" s="339"/>
      <c r="D959" s="339"/>
      <c r="E959" s="340">
        <v>182</v>
      </c>
      <c r="F959" s="341">
        <v>0</v>
      </c>
      <c r="G959" s="342">
        <v>0</v>
      </c>
      <c r="H959" s="342">
        <v>0</v>
      </c>
      <c r="I959" s="342">
        <v>3686.8670400000001</v>
      </c>
      <c r="J959" s="342">
        <v>2748.8183300000001</v>
      </c>
      <c r="K959" s="342">
        <v>6435.6853700000001</v>
      </c>
      <c r="L959" s="342">
        <v>3491.2034600000002</v>
      </c>
      <c r="M959" s="342">
        <v>324.33103999999997</v>
      </c>
      <c r="N959" s="342">
        <v>3815.5345000000002</v>
      </c>
      <c r="O959" s="342">
        <v>10251.219869999999</v>
      </c>
      <c r="P959" s="342">
        <v>55216.469850000001</v>
      </c>
      <c r="Q959" s="342">
        <v>0</v>
      </c>
      <c r="R959" s="343">
        <v>55216.469850000001</v>
      </c>
    </row>
    <row r="960" spans="1:18" s="313" customFormat="1">
      <c r="A960" s="339"/>
      <c r="B960" s="339"/>
      <c r="C960" s="339"/>
      <c r="D960" s="339"/>
      <c r="E960" s="340">
        <v>279</v>
      </c>
      <c r="F960" s="341">
        <v>0</v>
      </c>
      <c r="G960" s="342">
        <v>0</v>
      </c>
      <c r="H960" s="342">
        <v>0</v>
      </c>
      <c r="I960" s="342">
        <v>2070.9788200000003</v>
      </c>
      <c r="J960" s="342">
        <v>448.72978000000001</v>
      </c>
      <c r="K960" s="342">
        <v>2519.7085999999999</v>
      </c>
      <c r="L960" s="342">
        <v>2881.8797799999998</v>
      </c>
      <c r="M960" s="342">
        <v>0</v>
      </c>
      <c r="N960" s="342">
        <v>2881.8797799999998</v>
      </c>
      <c r="O960" s="342">
        <v>5401.5883800000001</v>
      </c>
      <c r="P960" s="342">
        <v>62122.541100000002</v>
      </c>
      <c r="Q960" s="342">
        <v>0</v>
      </c>
      <c r="R960" s="343">
        <v>62122.541100000002</v>
      </c>
    </row>
    <row r="961" spans="1:18" s="313" customFormat="1">
      <c r="A961" s="339"/>
      <c r="B961" s="339"/>
      <c r="C961" s="339"/>
      <c r="D961" s="334" t="s">
        <v>431</v>
      </c>
      <c r="E961" s="335">
        <v>321</v>
      </c>
      <c r="F961" s="336">
        <v>0</v>
      </c>
      <c r="G961" s="337">
        <v>0</v>
      </c>
      <c r="H961" s="337">
        <v>0</v>
      </c>
      <c r="I961" s="337">
        <v>829.4216899999999</v>
      </c>
      <c r="J961" s="337">
        <v>154.61554000000001</v>
      </c>
      <c r="K961" s="337">
        <v>984.03723000000002</v>
      </c>
      <c r="L961" s="337">
        <v>1014.21416</v>
      </c>
      <c r="M961" s="337">
        <v>151.27638000000002</v>
      </c>
      <c r="N961" s="337">
        <v>1165.49054</v>
      </c>
      <c r="O961" s="337">
        <v>2149.5277700000001</v>
      </c>
      <c r="P961" s="337">
        <v>18609.383859999998</v>
      </c>
      <c r="Q961" s="337">
        <v>0</v>
      </c>
      <c r="R961" s="338">
        <v>18609.383859999998</v>
      </c>
    </row>
    <row r="962" spans="1:18" s="313" customFormat="1">
      <c r="A962" s="339"/>
      <c r="B962" s="339"/>
      <c r="C962" s="334" t="s">
        <v>299</v>
      </c>
      <c r="D962" s="334" t="s">
        <v>300</v>
      </c>
      <c r="E962" s="335">
        <v>50</v>
      </c>
      <c r="F962" s="336">
        <v>0.98316999999999999</v>
      </c>
      <c r="G962" s="337">
        <v>0</v>
      </c>
      <c r="H962" s="337">
        <v>0.98316999999999999</v>
      </c>
      <c r="I962" s="337">
        <v>4456.1480499999998</v>
      </c>
      <c r="J962" s="337">
        <v>338.60563999999999</v>
      </c>
      <c r="K962" s="337">
        <v>4794.7536900000005</v>
      </c>
      <c r="L962" s="337">
        <v>6268.5662300000004</v>
      </c>
      <c r="M962" s="337">
        <v>325.09990000000005</v>
      </c>
      <c r="N962" s="337">
        <v>6593.6661299999996</v>
      </c>
      <c r="O962" s="337">
        <v>11389.402990000001</v>
      </c>
      <c r="P962" s="337">
        <v>68815.276040000012</v>
      </c>
      <c r="Q962" s="337">
        <v>0</v>
      </c>
      <c r="R962" s="338">
        <v>68815.276040000012</v>
      </c>
    </row>
    <row r="963" spans="1:18" s="313" customFormat="1">
      <c r="A963" s="339"/>
      <c r="B963" s="339"/>
      <c r="C963" s="339"/>
      <c r="D963" s="339"/>
      <c r="E963" s="340">
        <v>181</v>
      </c>
      <c r="F963" s="341">
        <v>18.22917</v>
      </c>
      <c r="G963" s="342">
        <v>0</v>
      </c>
      <c r="H963" s="342">
        <v>18.22917</v>
      </c>
      <c r="I963" s="342">
        <v>2765.6864999999998</v>
      </c>
      <c r="J963" s="342">
        <v>310.55506000000003</v>
      </c>
      <c r="K963" s="342">
        <v>3076.2415599999999</v>
      </c>
      <c r="L963" s="342">
        <v>2293.7244000000001</v>
      </c>
      <c r="M963" s="342">
        <v>168.53478000000001</v>
      </c>
      <c r="N963" s="342">
        <v>2462.25918</v>
      </c>
      <c r="O963" s="342">
        <v>5556.72991</v>
      </c>
      <c r="P963" s="342">
        <v>55213.553090000001</v>
      </c>
      <c r="Q963" s="342">
        <v>0</v>
      </c>
      <c r="R963" s="343">
        <v>55213.553090000001</v>
      </c>
    </row>
    <row r="964" spans="1:18" s="313" customFormat="1">
      <c r="A964" s="339"/>
      <c r="B964" s="339"/>
      <c r="C964" s="339"/>
      <c r="D964" s="339"/>
      <c r="E964" s="340">
        <v>224</v>
      </c>
      <c r="F964" s="341">
        <v>0</v>
      </c>
      <c r="G964" s="342">
        <v>0</v>
      </c>
      <c r="H964" s="342">
        <v>0</v>
      </c>
      <c r="I964" s="342">
        <v>3576.9829599999998</v>
      </c>
      <c r="J964" s="342">
        <v>533.56623000000002</v>
      </c>
      <c r="K964" s="342">
        <v>4110.5491899999997</v>
      </c>
      <c r="L964" s="342">
        <v>3216.3282400000003</v>
      </c>
      <c r="M964" s="342">
        <v>182.84032999999999</v>
      </c>
      <c r="N964" s="342">
        <v>3399.1685699999998</v>
      </c>
      <c r="O964" s="342">
        <v>7509.7177599999995</v>
      </c>
      <c r="P964" s="342">
        <v>64305.137299999995</v>
      </c>
      <c r="Q964" s="342">
        <v>0</v>
      </c>
      <c r="R964" s="343">
        <v>64305.137299999995</v>
      </c>
    </row>
    <row r="965" spans="1:18" s="313" customFormat="1">
      <c r="A965" s="339"/>
      <c r="B965" s="339"/>
      <c r="C965" s="339"/>
      <c r="D965" s="339"/>
      <c r="E965" s="340">
        <v>348</v>
      </c>
      <c r="F965" s="341">
        <v>1.4342999999999999</v>
      </c>
      <c r="G965" s="342">
        <v>0</v>
      </c>
      <c r="H965" s="342">
        <v>1.4342999999999999</v>
      </c>
      <c r="I965" s="342">
        <v>1780.60661</v>
      </c>
      <c r="J965" s="342">
        <v>298.52777000000003</v>
      </c>
      <c r="K965" s="342">
        <v>2079.13438</v>
      </c>
      <c r="L965" s="342">
        <v>1625.6610700000001</v>
      </c>
      <c r="M965" s="342">
        <v>0</v>
      </c>
      <c r="N965" s="342">
        <v>1625.6610700000001</v>
      </c>
      <c r="O965" s="342">
        <v>3706.22975</v>
      </c>
      <c r="P965" s="342">
        <v>36741.835829999996</v>
      </c>
      <c r="Q965" s="342">
        <v>0</v>
      </c>
      <c r="R965" s="343">
        <v>36741.835829999996</v>
      </c>
    </row>
    <row r="966" spans="1:18" s="313" customFormat="1">
      <c r="A966" s="339"/>
      <c r="B966" s="339"/>
      <c r="C966" s="339"/>
      <c r="D966" s="339"/>
      <c r="E966" s="340">
        <v>329</v>
      </c>
      <c r="F966" s="341">
        <v>1.7049999999999999E-2</v>
      </c>
      <c r="G966" s="342">
        <v>0</v>
      </c>
      <c r="H966" s="342">
        <v>1.7049999999999999E-2</v>
      </c>
      <c r="I966" s="342">
        <v>1876.0595900000001</v>
      </c>
      <c r="J966" s="342">
        <v>177.44210999999999</v>
      </c>
      <c r="K966" s="342">
        <v>2053.5016999999998</v>
      </c>
      <c r="L966" s="342">
        <v>1683.9889099999998</v>
      </c>
      <c r="M966" s="342">
        <v>0</v>
      </c>
      <c r="N966" s="342">
        <v>1683.9889099999998</v>
      </c>
      <c r="O966" s="342">
        <v>3737.5076600000002</v>
      </c>
      <c r="P966" s="342">
        <v>58378.992770000004</v>
      </c>
      <c r="Q966" s="342">
        <v>0</v>
      </c>
      <c r="R966" s="343">
        <v>58378.992770000004</v>
      </c>
    </row>
    <row r="967" spans="1:18" s="313" customFormat="1">
      <c r="A967" s="339"/>
      <c r="B967" s="339"/>
      <c r="C967" s="339"/>
      <c r="D967" s="339"/>
      <c r="E967" s="340">
        <v>333</v>
      </c>
      <c r="F967" s="341">
        <v>1.0512000000000001</v>
      </c>
      <c r="G967" s="342">
        <v>0</v>
      </c>
      <c r="H967" s="342">
        <v>1.0512000000000001</v>
      </c>
      <c r="I967" s="342">
        <v>1809.90174</v>
      </c>
      <c r="J967" s="342">
        <v>18.791220000000003</v>
      </c>
      <c r="K967" s="342">
        <v>1828.6929599999999</v>
      </c>
      <c r="L967" s="342">
        <v>1998.8982699999999</v>
      </c>
      <c r="M967" s="342">
        <v>0</v>
      </c>
      <c r="N967" s="342">
        <v>1998.8982699999999</v>
      </c>
      <c r="O967" s="342">
        <v>3828.6424300000003</v>
      </c>
      <c r="P967" s="342">
        <v>55516.171069999997</v>
      </c>
      <c r="Q967" s="342">
        <v>0</v>
      </c>
      <c r="R967" s="343">
        <v>55516.171069999997</v>
      </c>
    </row>
    <row r="968" spans="1:18" s="313" customFormat="1">
      <c r="A968" s="339"/>
      <c r="B968" s="339"/>
      <c r="C968" s="334" t="s">
        <v>432</v>
      </c>
      <c r="D968" s="334" t="s">
        <v>432</v>
      </c>
      <c r="E968" s="335">
        <v>162</v>
      </c>
      <c r="F968" s="336">
        <v>0</v>
      </c>
      <c r="G968" s="337">
        <v>0</v>
      </c>
      <c r="H968" s="337">
        <v>0</v>
      </c>
      <c r="I968" s="337">
        <v>1501.3145900000002</v>
      </c>
      <c r="J968" s="337">
        <v>255.60132000000002</v>
      </c>
      <c r="K968" s="337">
        <v>1756.9159099999999</v>
      </c>
      <c r="L968" s="337">
        <v>1094.8052700000001</v>
      </c>
      <c r="M968" s="337">
        <v>33.093000000000004</v>
      </c>
      <c r="N968" s="337">
        <v>1127.8982699999999</v>
      </c>
      <c r="O968" s="337">
        <v>2884.8141800000003</v>
      </c>
      <c r="P968" s="337">
        <v>32628.42236</v>
      </c>
      <c r="Q968" s="337">
        <v>0</v>
      </c>
      <c r="R968" s="338">
        <v>32628.42236</v>
      </c>
    </row>
    <row r="969" spans="1:18" s="313" customFormat="1">
      <c r="A969" s="339"/>
      <c r="B969" s="339"/>
      <c r="C969" s="334" t="s">
        <v>433</v>
      </c>
      <c r="D969" s="334" t="s">
        <v>434</v>
      </c>
      <c r="E969" s="335">
        <v>226</v>
      </c>
      <c r="F969" s="336">
        <v>0</v>
      </c>
      <c r="G969" s="337">
        <v>0</v>
      </c>
      <c r="H969" s="337">
        <v>0</v>
      </c>
      <c r="I969" s="337">
        <v>1234.8914299999999</v>
      </c>
      <c r="J969" s="337">
        <v>17.973400000000002</v>
      </c>
      <c r="K969" s="337">
        <v>1252.86483</v>
      </c>
      <c r="L969" s="337">
        <v>455.19851</v>
      </c>
      <c r="M969" s="337">
        <v>0</v>
      </c>
      <c r="N969" s="337">
        <v>455.19851</v>
      </c>
      <c r="O969" s="337">
        <v>1708.0633400000002</v>
      </c>
      <c r="P969" s="337">
        <v>23992.877980000001</v>
      </c>
      <c r="Q969" s="337">
        <v>0</v>
      </c>
      <c r="R969" s="338">
        <v>23992.877980000001</v>
      </c>
    </row>
    <row r="970" spans="1:18" s="313" customFormat="1">
      <c r="A970" s="339"/>
      <c r="B970" s="339"/>
      <c r="C970" s="334" t="s">
        <v>435</v>
      </c>
      <c r="D970" s="334" t="s">
        <v>435</v>
      </c>
      <c r="E970" s="335">
        <v>227</v>
      </c>
      <c r="F970" s="336">
        <v>0</v>
      </c>
      <c r="G970" s="337">
        <v>0</v>
      </c>
      <c r="H970" s="337">
        <v>0</v>
      </c>
      <c r="I970" s="337">
        <v>561.76457999999991</v>
      </c>
      <c r="J970" s="337">
        <v>25.050069999999998</v>
      </c>
      <c r="K970" s="337">
        <v>586.81465000000003</v>
      </c>
      <c r="L970" s="337">
        <v>922.56831000000011</v>
      </c>
      <c r="M970" s="337">
        <v>0</v>
      </c>
      <c r="N970" s="337">
        <v>922.56831000000011</v>
      </c>
      <c r="O970" s="337">
        <v>1509.3829599999999</v>
      </c>
      <c r="P970" s="337">
        <v>19524.68504</v>
      </c>
      <c r="Q970" s="337">
        <v>0</v>
      </c>
      <c r="R970" s="338">
        <v>19524.68504</v>
      </c>
    </row>
    <row r="971" spans="1:18" s="313" customFormat="1">
      <c r="A971" s="339"/>
      <c r="B971" s="339"/>
      <c r="C971" s="334" t="s">
        <v>436</v>
      </c>
      <c r="D971" s="334" t="s">
        <v>436</v>
      </c>
      <c r="E971" s="335">
        <v>396</v>
      </c>
      <c r="F971" s="336">
        <v>0</v>
      </c>
      <c r="G971" s="337">
        <v>0</v>
      </c>
      <c r="H971" s="337">
        <v>0</v>
      </c>
      <c r="I971" s="337">
        <v>845.21884999999997</v>
      </c>
      <c r="J971" s="337">
        <v>2.62175</v>
      </c>
      <c r="K971" s="337">
        <v>847.84059999999999</v>
      </c>
      <c r="L971" s="337">
        <v>963.89599999999996</v>
      </c>
      <c r="M971" s="337">
        <v>0</v>
      </c>
      <c r="N971" s="337">
        <v>963.89599999999996</v>
      </c>
      <c r="O971" s="337">
        <v>1811.7366000000002</v>
      </c>
      <c r="P971" s="337">
        <v>16821.690210000001</v>
      </c>
      <c r="Q971" s="337">
        <v>0</v>
      </c>
      <c r="R971" s="338">
        <v>16821.690210000001</v>
      </c>
    </row>
    <row r="972" spans="1:18" s="313" customFormat="1">
      <c r="A972" s="339"/>
      <c r="B972" s="339"/>
      <c r="C972" s="334" t="s">
        <v>437</v>
      </c>
      <c r="D972" s="334" t="s">
        <v>438</v>
      </c>
      <c r="E972" s="335">
        <v>408</v>
      </c>
      <c r="F972" s="336">
        <v>0</v>
      </c>
      <c r="G972" s="337">
        <v>0</v>
      </c>
      <c r="H972" s="337">
        <v>0</v>
      </c>
      <c r="I972" s="337">
        <v>1209.97729</v>
      </c>
      <c r="J972" s="337">
        <v>300.28452000000004</v>
      </c>
      <c r="K972" s="337">
        <v>1510.26181</v>
      </c>
      <c r="L972" s="337">
        <v>1374.5750800000001</v>
      </c>
      <c r="M972" s="337">
        <v>43.802669999999999</v>
      </c>
      <c r="N972" s="337">
        <v>1418.3777500000001</v>
      </c>
      <c r="O972" s="337">
        <v>2928.6395600000001</v>
      </c>
      <c r="P972" s="337">
        <v>20849.620850000003</v>
      </c>
      <c r="Q972" s="337">
        <v>0</v>
      </c>
      <c r="R972" s="338">
        <v>20849.620850000003</v>
      </c>
    </row>
    <row r="973" spans="1:18" s="313" customFormat="1">
      <c r="A973" s="339"/>
      <c r="B973" s="334" t="s">
        <v>301</v>
      </c>
      <c r="C973" s="334" t="s">
        <v>302</v>
      </c>
      <c r="D973" s="334" t="s">
        <v>303</v>
      </c>
      <c r="E973" s="335">
        <v>356</v>
      </c>
      <c r="F973" s="336">
        <v>0</v>
      </c>
      <c r="G973" s="337">
        <v>0</v>
      </c>
      <c r="H973" s="337">
        <v>0</v>
      </c>
      <c r="I973" s="337">
        <v>2517.2262799999999</v>
      </c>
      <c r="J973" s="337">
        <v>96.943860000000001</v>
      </c>
      <c r="K973" s="337">
        <v>2614.1701400000002</v>
      </c>
      <c r="L973" s="337">
        <v>2344.4620199999999</v>
      </c>
      <c r="M973" s="337">
        <v>0</v>
      </c>
      <c r="N973" s="337">
        <v>2344.4620199999999</v>
      </c>
      <c r="O973" s="337">
        <v>4958.6321600000001</v>
      </c>
      <c r="P973" s="337">
        <v>28944.49424</v>
      </c>
      <c r="Q973" s="337">
        <v>0</v>
      </c>
      <c r="R973" s="338">
        <v>28944.49424</v>
      </c>
    </row>
    <row r="974" spans="1:18" s="313" customFormat="1">
      <c r="A974" s="339"/>
      <c r="B974" s="339"/>
      <c r="C974" s="334" t="s">
        <v>304</v>
      </c>
      <c r="D974" s="334" t="s">
        <v>304</v>
      </c>
      <c r="E974" s="335">
        <v>78</v>
      </c>
      <c r="F974" s="336">
        <v>0.39107999999999998</v>
      </c>
      <c r="G974" s="337">
        <v>0</v>
      </c>
      <c r="H974" s="337">
        <v>0.39107999999999998</v>
      </c>
      <c r="I974" s="337">
        <v>3114.8580499999998</v>
      </c>
      <c r="J974" s="337">
        <v>3.1869200000000002</v>
      </c>
      <c r="K974" s="337">
        <v>3118.0449700000004</v>
      </c>
      <c r="L974" s="337">
        <v>3348.1611899999998</v>
      </c>
      <c r="M974" s="337">
        <v>0</v>
      </c>
      <c r="N974" s="337">
        <v>3348.1611899999998</v>
      </c>
      <c r="O974" s="337">
        <v>6466.5972400000001</v>
      </c>
      <c r="P974" s="337">
        <v>43887.098109999999</v>
      </c>
      <c r="Q974" s="337">
        <v>0</v>
      </c>
      <c r="R974" s="338">
        <v>43887.098109999999</v>
      </c>
    </row>
    <row r="975" spans="1:18" s="313" customFormat="1">
      <c r="A975" s="339"/>
      <c r="B975" s="339"/>
      <c r="C975" s="334" t="s">
        <v>305</v>
      </c>
      <c r="D975" s="334" t="s">
        <v>306</v>
      </c>
      <c r="E975" s="335">
        <v>388</v>
      </c>
      <c r="F975" s="336">
        <v>46.44746</v>
      </c>
      <c r="G975" s="337">
        <v>0</v>
      </c>
      <c r="H975" s="337">
        <v>46.44746</v>
      </c>
      <c r="I975" s="337">
        <v>3164.4190800000001</v>
      </c>
      <c r="J975" s="337">
        <v>74.69341</v>
      </c>
      <c r="K975" s="337">
        <v>3239.1124900000004</v>
      </c>
      <c r="L975" s="337">
        <v>1295.12871</v>
      </c>
      <c r="M975" s="337">
        <v>0</v>
      </c>
      <c r="N975" s="337">
        <v>1295.12871</v>
      </c>
      <c r="O975" s="337">
        <v>4580.6886599999998</v>
      </c>
      <c r="P975" s="337">
        <v>40725.624939999994</v>
      </c>
      <c r="Q975" s="337">
        <v>0</v>
      </c>
      <c r="R975" s="338">
        <v>40725.624939999994</v>
      </c>
    </row>
    <row r="976" spans="1:18" s="313" customFormat="1">
      <c r="A976" s="339"/>
      <c r="B976" s="339"/>
      <c r="C976" s="334" t="s">
        <v>301</v>
      </c>
      <c r="D976" s="334" t="s">
        <v>307</v>
      </c>
      <c r="E976" s="335">
        <v>117</v>
      </c>
      <c r="F976" s="336">
        <v>0</v>
      </c>
      <c r="G976" s="337">
        <v>0</v>
      </c>
      <c r="H976" s="337">
        <v>0</v>
      </c>
      <c r="I976" s="337">
        <v>5019.8494900000005</v>
      </c>
      <c r="J976" s="337">
        <v>101.62332000000001</v>
      </c>
      <c r="K976" s="337">
        <v>5121.4728099999993</v>
      </c>
      <c r="L976" s="337">
        <v>1907.5204699999999</v>
      </c>
      <c r="M976" s="337">
        <v>0</v>
      </c>
      <c r="N976" s="337">
        <v>1907.5204699999999</v>
      </c>
      <c r="O976" s="337">
        <v>7028.9932800000006</v>
      </c>
      <c r="P976" s="337">
        <v>92865.355590000006</v>
      </c>
      <c r="Q976" s="337">
        <v>0</v>
      </c>
      <c r="R976" s="338">
        <v>92865.355590000006</v>
      </c>
    </row>
    <row r="977" spans="1:18" s="313" customFormat="1">
      <c r="A977" s="339"/>
      <c r="B977" s="339"/>
      <c r="C977" s="339"/>
      <c r="D977" s="339"/>
      <c r="E977" s="340">
        <v>220</v>
      </c>
      <c r="F977" s="341">
        <v>21.787400000000002</v>
      </c>
      <c r="G977" s="342">
        <v>1.1505300000000001</v>
      </c>
      <c r="H977" s="342">
        <v>22.937930000000001</v>
      </c>
      <c r="I977" s="342">
        <v>4326.9029900000005</v>
      </c>
      <c r="J977" s="342">
        <v>280.58428999999995</v>
      </c>
      <c r="K977" s="342">
        <v>4607.4872800000003</v>
      </c>
      <c r="L977" s="342">
        <v>3860.2678700000001</v>
      </c>
      <c r="M977" s="342">
        <v>0</v>
      </c>
      <c r="N977" s="342">
        <v>3860.2678700000001</v>
      </c>
      <c r="O977" s="342">
        <v>8490.6930800000009</v>
      </c>
      <c r="P977" s="342">
        <v>88652.835189999998</v>
      </c>
      <c r="Q977" s="342">
        <v>0</v>
      </c>
      <c r="R977" s="343">
        <v>88652.835189999998</v>
      </c>
    </row>
    <row r="978" spans="1:18" s="313" customFormat="1">
      <c r="A978" s="339"/>
      <c r="B978" s="339"/>
      <c r="C978" s="334" t="s">
        <v>439</v>
      </c>
      <c r="D978" s="334" t="s">
        <v>440</v>
      </c>
      <c r="E978" s="335">
        <v>267</v>
      </c>
      <c r="F978" s="336">
        <v>0</v>
      </c>
      <c r="G978" s="337">
        <v>0</v>
      </c>
      <c r="H978" s="337">
        <v>0</v>
      </c>
      <c r="I978" s="337">
        <v>120.00192</v>
      </c>
      <c r="J978" s="337">
        <v>0</v>
      </c>
      <c r="K978" s="337">
        <v>120.00192</v>
      </c>
      <c r="L978" s="337">
        <v>22</v>
      </c>
      <c r="M978" s="337">
        <v>0</v>
      </c>
      <c r="N978" s="337">
        <v>22</v>
      </c>
      <c r="O978" s="337">
        <v>142.00192000000001</v>
      </c>
      <c r="P978" s="337">
        <v>4902.2476200000001</v>
      </c>
      <c r="Q978" s="337">
        <v>0</v>
      </c>
      <c r="R978" s="338">
        <v>4902.2476200000001</v>
      </c>
    </row>
    <row r="979" spans="1:18" s="313" customFormat="1">
      <c r="A979" s="339"/>
      <c r="B979" s="339"/>
      <c r="C979" s="334" t="s">
        <v>441</v>
      </c>
      <c r="D979" s="334" t="s">
        <v>442</v>
      </c>
      <c r="E979" s="335">
        <v>268</v>
      </c>
      <c r="F979" s="336">
        <v>0</v>
      </c>
      <c r="G979" s="337">
        <v>0</v>
      </c>
      <c r="H979" s="337">
        <v>0</v>
      </c>
      <c r="I979" s="337">
        <v>23.86036</v>
      </c>
      <c r="J979" s="337">
        <v>0</v>
      </c>
      <c r="K979" s="337">
        <v>23.86036</v>
      </c>
      <c r="L979" s="337">
        <v>0</v>
      </c>
      <c r="M979" s="337">
        <v>0</v>
      </c>
      <c r="N979" s="337">
        <v>0</v>
      </c>
      <c r="O979" s="337">
        <v>23.86036</v>
      </c>
      <c r="P979" s="337">
        <v>4927.9286400000001</v>
      </c>
      <c r="Q979" s="337">
        <v>0</v>
      </c>
      <c r="R979" s="338">
        <v>4927.9286400000001</v>
      </c>
    </row>
    <row r="980" spans="1:18" s="313" customFormat="1">
      <c r="A980" s="339"/>
      <c r="B980" s="339"/>
      <c r="C980" s="334" t="s">
        <v>443</v>
      </c>
      <c r="D980" s="334" t="s">
        <v>443</v>
      </c>
      <c r="E980" s="335">
        <v>391</v>
      </c>
      <c r="F980" s="336">
        <v>1.5721400000000001</v>
      </c>
      <c r="G980" s="337">
        <v>0</v>
      </c>
      <c r="H980" s="337">
        <v>1.5721400000000001</v>
      </c>
      <c r="I980" s="337">
        <v>2765.6109300000003</v>
      </c>
      <c r="J980" s="337">
        <v>135.66276000000002</v>
      </c>
      <c r="K980" s="337">
        <v>2901.27369</v>
      </c>
      <c r="L980" s="337">
        <v>1164.7538200000001</v>
      </c>
      <c r="M980" s="337">
        <v>0</v>
      </c>
      <c r="N980" s="337">
        <v>1164.7538200000001</v>
      </c>
      <c r="O980" s="337">
        <v>4067.5996500000001</v>
      </c>
      <c r="P980" s="337">
        <v>27754.31525</v>
      </c>
      <c r="Q980" s="337">
        <v>0</v>
      </c>
      <c r="R980" s="338">
        <v>27754.31525</v>
      </c>
    </row>
    <row r="981" spans="1:18" s="313" customFormat="1">
      <c r="A981" s="339"/>
      <c r="B981" s="334" t="s">
        <v>24</v>
      </c>
      <c r="C981" s="334" t="s">
        <v>24</v>
      </c>
      <c r="D981" s="334" t="s">
        <v>444</v>
      </c>
      <c r="E981" s="335">
        <v>290</v>
      </c>
      <c r="F981" s="336">
        <v>0</v>
      </c>
      <c r="G981" s="337">
        <v>0</v>
      </c>
      <c r="H981" s="337">
        <v>0</v>
      </c>
      <c r="I981" s="337">
        <v>1995.3499099999999</v>
      </c>
      <c r="J981" s="337">
        <v>322.52737000000002</v>
      </c>
      <c r="K981" s="337">
        <v>2317.8772799999997</v>
      </c>
      <c r="L981" s="337">
        <v>1391.2744</v>
      </c>
      <c r="M981" s="337">
        <v>29.38438</v>
      </c>
      <c r="N981" s="337">
        <v>1420.65878</v>
      </c>
      <c r="O981" s="337">
        <v>3738.5360599999999</v>
      </c>
      <c r="P981" s="337">
        <v>36406.839500000002</v>
      </c>
      <c r="Q981" s="337">
        <v>0</v>
      </c>
      <c r="R981" s="338">
        <v>36406.839500000002</v>
      </c>
    </row>
    <row r="982" spans="1:18" s="313" customFormat="1">
      <c r="A982" s="339"/>
      <c r="B982" s="339"/>
      <c r="C982" s="339"/>
      <c r="D982" s="334" t="s">
        <v>445</v>
      </c>
      <c r="E982" s="335">
        <v>265</v>
      </c>
      <c r="F982" s="336">
        <v>0</v>
      </c>
      <c r="G982" s="337">
        <v>0</v>
      </c>
      <c r="H982" s="337">
        <v>0</v>
      </c>
      <c r="I982" s="337">
        <v>2765.2469000000001</v>
      </c>
      <c r="J982" s="337">
        <v>443.62733000000003</v>
      </c>
      <c r="K982" s="337">
        <v>3208.8742299999999</v>
      </c>
      <c r="L982" s="337">
        <v>3435.2879900000003</v>
      </c>
      <c r="M982" s="337">
        <v>74.573309999999992</v>
      </c>
      <c r="N982" s="337">
        <v>3509.8613</v>
      </c>
      <c r="O982" s="337">
        <v>6718.7355299999999</v>
      </c>
      <c r="P982" s="337">
        <v>66764.588080000001</v>
      </c>
      <c r="Q982" s="337">
        <v>0</v>
      </c>
      <c r="R982" s="338">
        <v>66764.588080000001</v>
      </c>
    </row>
    <row r="983" spans="1:18" s="313" customFormat="1">
      <c r="A983" s="339"/>
      <c r="B983" s="339"/>
      <c r="C983" s="339"/>
      <c r="D983" s="334" t="s">
        <v>24</v>
      </c>
      <c r="E983" s="335">
        <v>74</v>
      </c>
      <c r="F983" s="336">
        <v>1.15E-2</v>
      </c>
      <c r="G983" s="337">
        <v>0</v>
      </c>
      <c r="H983" s="337">
        <v>1.15E-2</v>
      </c>
      <c r="I983" s="337">
        <v>3179.4701</v>
      </c>
      <c r="J983" s="337">
        <v>640.25585000000001</v>
      </c>
      <c r="K983" s="337">
        <v>3819.72595</v>
      </c>
      <c r="L983" s="337">
        <v>4073.60149</v>
      </c>
      <c r="M983" s="337">
        <v>331.61446999999998</v>
      </c>
      <c r="N983" s="337">
        <v>4405.2159599999995</v>
      </c>
      <c r="O983" s="337">
        <v>8224.9534100000001</v>
      </c>
      <c r="P983" s="337">
        <v>44476.083439999995</v>
      </c>
      <c r="Q983" s="337">
        <v>0</v>
      </c>
      <c r="R983" s="338">
        <v>44476.083439999995</v>
      </c>
    </row>
    <row r="984" spans="1:18" s="313" customFormat="1">
      <c r="A984" s="339"/>
      <c r="B984" s="339"/>
      <c r="C984" s="339"/>
      <c r="D984" s="339"/>
      <c r="E984" s="340">
        <v>121</v>
      </c>
      <c r="F984" s="341">
        <v>0.57859000000000005</v>
      </c>
      <c r="G984" s="342">
        <v>0</v>
      </c>
      <c r="H984" s="342">
        <v>0.57859000000000005</v>
      </c>
      <c r="I984" s="342">
        <v>6193.2750599999999</v>
      </c>
      <c r="J984" s="342">
        <v>916.12030000000004</v>
      </c>
      <c r="K984" s="342">
        <v>7109.3953600000004</v>
      </c>
      <c r="L984" s="342">
        <v>6207.6305700000003</v>
      </c>
      <c r="M984" s="342">
        <v>365.65456</v>
      </c>
      <c r="N984" s="342">
        <v>6573.2851300000002</v>
      </c>
      <c r="O984" s="342">
        <v>13683.25908</v>
      </c>
      <c r="P984" s="342">
        <v>77510.31743000001</v>
      </c>
      <c r="Q984" s="342">
        <v>170.29728</v>
      </c>
      <c r="R984" s="343">
        <v>77680.614709999994</v>
      </c>
    </row>
    <row r="985" spans="1:18" s="313" customFormat="1">
      <c r="A985" s="339"/>
      <c r="B985" s="334" t="s">
        <v>25</v>
      </c>
      <c r="C985" s="334" t="s">
        <v>446</v>
      </c>
      <c r="D985" s="334" t="s">
        <v>447</v>
      </c>
      <c r="E985" s="335">
        <v>295</v>
      </c>
      <c r="F985" s="336">
        <v>0</v>
      </c>
      <c r="G985" s="337">
        <v>0</v>
      </c>
      <c r="H985" s="337">
        <v>0</v>
      </c>
      <c r="I985" s="337">
        <v>410.23975000000002</v>
      </c>
      <c r="J985" s="337">
        <v>2.316E-2</v>
      </c>
      <c r="K985" s="337">
        <v>410.26290999999998</v>
      </c>
      <c r="L985" s="337">
        <v>25.051569999999998</v>
      </c>
      <c r="M985" s="337">
        <v>0</v>
      </c>
      <c r="N985" s="337">
        <v>25.051569999999998</v>
      </c>
      <c r="O985" s="337">
        <v>435.31448</v>
      </c>
      <c r="P985" s="337">
        <v>7540.6891100000003</v>
      </c>
      <c r="Q985" s="337">
        <v>0</v>
      </c>
      <c r="R985" s="338">
        <v>7540.6891100000003</v>
      </c>
    </row>
    <row r="986" spans="1:18" s="313" customFormat="1">
      <c r="A986" s="339"/>
      <c r="B986" s="339"/>
      <c r="C986" s="334" t="s">
        <v>25</v>
      </c>
      <c r="D986" s="334" t="s">
        <v>25</v>
      </c>
      <c r="E986" s="335">
        <v>60</v>
      </c>
      <c r="F986" s="336">
        <v>18.303639999999998</v>
      </c>
      <c r="G986" s="337">
        <v>0</v>
      </c>
      <c r="H986" s="337">
        <v>18.303639999999998</v>
      </c>
      <c r="I986" s="337">
        <v>4450.03316</v>
      </c>
      <c r="J986" s="337">
        <v>170.21467000000001</v>
      </c>
      <c r="K986" s="337">
        <v>4620.2478300000002</v>
      </c>
      <c r="L986" s="337">
        <v>4630.91795</v>
      </c>
      <c r="M986" s="337">
        <v>0</v>
      </c>
      <c r="N986" s="337">
        <v>4630.91795</v>
      </c>
      <c r="O986" s="337">
        <v>9269.4694199999994</v>
      </c>
      <c r="P986" s="337">
        <v>59398.607799999998</v>
      </c>
      <c r="Q986" s="337">
        <v>0</v>
      </c>
      <c r="R986" s="338">
        <v>59398.607799999998</v>
      </c>
    </row>
    <row r="987" spans="1:18" s="313" customFormat="1">
      <c r="A987" s="339"/>
      <c r="B987" s="339"/>
      <c r="C987" s="339"/>
      <c r="D987" s="339"/>
      <c r="E987" s="340">
        <v>352</v>
      </c>
      <c r="F987" s="341">
        <v>0.87275000000000003</v>
      </c>
      <c r="G987" s="342">
        <v>0</v>
      </c>
      <c r="H987" s="342">
        <v>0.87275000000000003</v>
      </c>
      <c r="I987" s="342">
        <v>1283.0485800000001</v>
      </c>
      <c r="J987" s="342">
        <v>137.08848</v>
      </c>
      <c r="K987" s="342">
        <v>1420.13706</v>
      </c>
      <c r="L987" s="342">
        <v>817.2898100000001</v>
      </c>
      <c r="M987" s="342">
        <v>34.7072</v>
      </c>
      <c r="N987" s="342">
        <v>851.99701000000005</v>
      </c>
      <c r="O987" s="342">
        <v>2273.0068199999996</v>
      </c>
      <c r="P987" s="342">
        <v>20142.325059999999</v>
      </c>
      <c r="Q987" s="342">
        <v>44.99015</v>
      </c>
      <c r="R987" s="343">
        <v>20187.315210000001</v>
      </c>
    </row>
    <row r="988" spans="1:18" s="313" customFormat="1">
      <c r="A988" s="339"/>
      <c r="B988" s="334" t="s">
        <v>26</v>
      </c>
      <c r="C988" s="334" t="s">
        <v>310</v>
      </c>
      <c r="D988" s="334" t="s">
        <v>312</v>
      </c>
      <c r="E988" s="335">
        <v>45</v>
      </c>
      <c r="F988" s="336">
        <v>85.032889999999995</v>
      </c>
      <c r="G988" s="337">
        <v>0</v>
      </c>
      <c r="H988" s="337">
        <v>85.032889999999995</v>
      </c>
      <c r="I988" s="337">
        <v>9142.1732599999996</v>
      </c>
      <c r="J988" s="337">
        <v>161.45314000000002</v>
      </c>
      <c r="K988" s="337">
        <v>9303.626400000001</v>
      </c>
      <c r="L988" s="337">
        <v>8391.2505700000002</v>
      </c>
      <c r="M988" s="337">
        <v>88.282529999999994</v>
      </c>
      <c r="N988" s="337">
        <v>8479.5330999999987</v>
      </c>
      <c r="O988" s="337">
        <v>17868.19239</v>
      </c>
      <c r="P988" s="337">
        <v>106285.36919</v>
      </c>
      <c r="Q988" s="337">
        <v>0</v>
      </c>
      <c r="R988" s="338">
        <v>106285.36919</v>
      </c>
    </row>
    <row r="989" spans="1:18" s="313" customFormat="1">
      <c r="A989" s="339"/>
      <c r="B989" s="339"/>
      <c r="C989" s="334" t="s">
        <v>448</v>
      </c>
      <c r="D989" s="334" t="s">
        <v>448</v>
      </c>
      <c r="E989" s="335">
        <v>431</v>
      </c>
      <c r="F989" s="336">
        <v>0</v>
      </c>
      <c r="G989" s="337">
        <v>0</v>
      </c>
      <c r="H989" s="337">
        <v>0</v>
      </c>
      <c r="I989" s="337">
        <v>261.60742999999997</v>
      </c>
      <c r="J989" s="337">
        <v>2.026E-2</v>
      </c>
      <c r="K989" s="337">
        <v>261.62769000000003</v>
      </c>
      <c r="L989" s="337">
        <v>31.8</v>
      </c>
      <c r="M989" s="337">
        <v>0</v>
      </c>
      <c r="N989" s="337">
        <v>31.8</v>
      </c>
      <c r="O989" s="337">
        <v>293.42768999999998</v>
      </c>
      <c r="P989" s="337">
        <v>14470.301019999999</v>
      </c>
      <c r="Q989" s="337">
        <v>0</v>
      </c>
      <c r="R989" s="338">
        <v>14470.301019999999</v>
      </c>
    </row>
    <row r="990" spans="1:18" s="313" customFormat="1">
      <c r="A990" s="334" t="s">
        <v>449</v>
      </c>
      <c r="B990" s="334" t="s">
        <v>5</v>
      </c>
      <c r="C990" s="334" t="s">
        <v>5</v>
      </c>
      <c r="D990" s="334" t="s">
        <v>207</v>
      </c>
      <c r="E990" s="335">
        <v>15</v>
      </c>
      <c r="F990" s="336">
        <v>2645.1632500000001</v>
      </c>
      <c r="G990" s="337">
        <v>698.65021999999999</v>
      </c>
      <c r="H990" s="337">
        <v>3343.8134700000001</v>
      </c>
      <c r="I990" s="337">
        <v>27916.0677</v>
      </c>
      <c r="J990" s="337">
        <v>17702.679499999998</v>
      </c>
      <c r="K990" s="337">
        <v>45618.747200000005</v>
      </c>
      <c r="L990" s="337">
        <v>18898.708309999998</v>
      </c>
      <c r="M990" s="337">
        <v>16749.505710000001</v>
      </c>
      <c r="N990" s="337">
        <v>35648.214020000007</v>
      </c>
      <c r="O990" s="337">
        <v>84610.774689999991</v>
      </c>
      <c r="P990" s="337">
        <v>1454.51026</v>
      </c>
      <c r="Q990" s="337">
        <v>0</v>
      </c>
      <c r="R990" s="338">
        <v>1454.51026</v>
      </c>
    </row>
    <row r="991" spans="1:18" s="313" customFormat="1">
      <c r="A991" s="339"/>
      <c r="B991" s="334" t="s">
        <v>14</v>
      </c>
      <c r="C991" s="334" t="s">
        <v>255</v>
      </c>
      <c r="D991" s="334" t="s">
        <v>255</v>
      </c>
      <c r="E991" s="335">
        <v>25</v>
      </c>
      <c r="F991" s="336">
        <v>2121.9891000000002</v>
      </c>
      <c r="G991" s="337">
        <v>1128.7825600000001</v>
      </c>
      <c r="H991" s="337">
        <v>3250.7716600000003</v>
      </c>
      <c r="I991" s="337">
        <v>34278.370310000006</v>
      </c>
      <c r="J991" s="337">
        <v>7902.6373300000005</v>
      </c>
      <c r="K991" s="337">
        <v>42181.007640000003</v>
      </c>
      <c r="L991" s="337">
        <v>27388.205300000001</v>
      </c>
      <c r="M991" s="337">
        <v>11941.199630000001</v>
      </c>
      <c r="N991" s="337">
        <v>39329.404929999997</v>
      </c>
      <c r="O991" s="337">
        <v>84761.184229999999</v>
      </c>
      <c r="P991" s="337">
        <v>1056.0188799999999</v>
      </c>
      <c r="Q991" s="337">
        <v>214.62428</v>
      </c>
      <c r="R991" s="338">
        <v>1270.6431599999999</v>
      </c>
    </row>
    <row r="992" spans="1:18" s="313" customFormat="1">
      <c r="A992" s="339"/>
      <c r="B992" s="334" t="s">
        <v>15</v>
      </c>
      <c r="C992" s="334" t="s">
        <v>258</v>
      </c>
      <c r="D992" s="334" t="s">
        <v>258</v>
      </c>
      <c r="E992" s="335">
        <v>19</v>
      </c>
      <c r="F992" s="336">
        <v>884.96527000000003</v>
      </c>
      <c r="G992" s="337">
        <v>165.18442999999999</v>
      </c>
      <c r="H992" s="337">
        <v>1050.1496999999999</v>
      </c>
      <c r="I992" s="337">
        <v>24088.53469</v>
      </c>
      <c r="J992" s="337">
        <v>6083.2886900000003</v>
      </c>
      <c r="K992" s="337">
        <v>30171.823379999998</v>
      </c>
      <c r="L992" s="337">
        <v>22039.106609999999</v>
      </c>
      <c r="M992" s="337">
        <v>8695.3179299999993</v>
      </c>
      <c r="N992" s="337">
        <v>30734.42454</v>
      </c>
      <c r="O992" s="337">
        <v>61956.397619999996</v>
      </c>
      <c r="P992" s="337">
        <v>697.85430000000008</v>
      </c>
      <c r="Q992" s="337">
        <v>0</v>
      </c>
      <c r="R992" s="338">
        <v>697.85430000000008</v>
      </c>
    </row>
    <row r="993" spans="1:18" s="313" customFormat="1">
      <c r="A993" s="339"/>
      <c r="B993" s="334" t="s">
        <v>16</v>
      </c>
      <c r="C993" s="334" t="s">
        <v>16</v>
      </c>
      <c r="D993" s="334" t="s">
        <v>16</v>
      </c>
      <c r="E993" s="335">
        <v>22</v>
      </c>
      <c r="F993" s="336">
        <v>592.94424000000004</v>
      </c>
      <c r="G993" s="337">
        <v>4174.3824599999998</v>
      </c>
      <c r="H993" s="337">
        <v>4767.3267000000005</v>
      </c>
      <c r="I993" s="337">
        <v>104385.27172</v>
      </c>
      <c r="J993" s="337">
        <v>14085.125109999999</v>
      </c>
      <c r="K993" s="337">
        <v>118470.39683</v>
      </c>
      <c r="L993" s="337">
        <v>34026.763679999996</v>
      </c>
      <c r="M993" s="337">
        <v>8471.9573099999998</v>
      </c>
      <c r="N993" s="337">
        <v>42498.720990000002</v>
      </c>
      <c r="O993" s="337">
        <v>165736.44452000002</v>
      </c>
      <c r="P993" s="337">
        <v>10705.70768</v>
      </c>
      <c r="Q993" s="337">
        <v>1162.7529</v>
      </c>
      <c r="R993" s="338">
        <v>11868.460580000001</v>
      </c>
    </row>
    <row r="994" spans="1:18" s="313" customFormat="1">
      <c r="A994" s="339"/>
      <c r="B994" s="339"/>
      <c r="C994" s="339"/>
      <c r="D994" s="334" t="s">
        <v>60</v>
      </c>
      <c r="E994" s="335">
        <v>9</v>
      </c>
      <c r="F994" s="336">
        <v>1.9050499999999999</v>
      </c>
      <c r="G994" s="337">
        <v>274.68534000000005</v>
      </c>
      <c r="H994" s="337">
        <v>276.59039000000001</v>
      </c>
      <c r="I994" s="337">
        <v>69192.029989999995</v>
      </c>
      <c r="J994" s="337">
        <v>12497.048949999999</v>
      </c>
      <c r="K994" s="337">
        <v>81689.078939999992</v>
      </c>
      <c r="L994" s="337">
        <v>37445.52837</v>
      </c>
      <c r="M994" s="337">
        <v>14608.642669999999</v>
      </c>
      <c r="N994" s="337">
        <v>52054.171040000001</v>
      </c>
      <c r="O994" s="337">
        <v>134019.84036999999</v>
      </c>
      <c r="P994" s="337">
        <v>2043.73504</v>
      </c>
      <c r="Q994" s="337">
        <v>249.70359999999999</v>
      </c>
      <c r="R994" s="338">
        <v>2293.4386400000003</v>
      </c>
    </row>
    <row r="995" spans="1:18" s="313" customFormat="1">
      <c r="A995" s="339"/>
      <c r="B995" s="339"/>
      <c r="C995" s="339"/>
      <c r="D995" s="334" t="s">
        <v>62</v>
      </c>
      <c r="E995" s="335">
        <v>20</v>
      </c>
      <c r="F995" s="336">
        <v>5.4651999999999994</v>
      </c>
      <c r="G995" s="337">
        <v>404.12245000000001</v>
      </c>
      <c r="H995" s="337">
        <v>409.58765</v>
      </c>
      <c r="I995" s="337">
        <v>86547.47387999999</v>
      </c>
      <c r="J995" s="337">
        <v>40221.180970000001</v>
      </c>
      <c r="K995" s="337">
        <v>126768.65484999999</v>
      </c>
      <c r="L995" s="337">
        <v>62733.33107</v>
      </c>
      <c r="M995" s="337">
        <v>40808.253909999999</v>
      </c>
      <c r="N995" s="337">
        <v>103541.58498</v>
      </c>
      <c r="O995" s="337">
        <v>230719.82747999998</v>
      </c>
      <c r="P995" s="337">
        <v>2724.3759500000001</v>
      </c>
      <c r="Q995" s="337">
        <v>1281.5486299999998</v>
      </c>
      <c r="R995" s="338">
        <v>4005.9245799999999</v>
      </c>
    </row>
    <row r="996" spans="1:18" s="313" customFormat="1">
      <c r="A996" s="339"/>
      <c r="B996" s="339"/>
      <c r="C996" s="339"/>
      <c r="D996" s="334" t="s">
        <v>65</v>
      </c>
      <c r="E996" s="335">
        <v>1</v>
      </c>
      <c r="F996" s="336">
        <v>333147.37523000001</v>
      </c>
      <c r="G996" s="337">
        <v>23936.210219999997</v>
      </c>
      <c r="H996" s="337">
        <v>357083.58545000001</v>
      </c>
      <c r="I996" s="337">
        <v>35572.99338</v>
      </c>
      <c r="J996" s="337">
        <v>1447.95433</v>
      </c>
      <c r="K996" s="337">
        <v>37020.94771</v>
      </c>
      <c r="L996" s="337">
        <v>1816210.7393199999</v>
      </c>
      <c r="M996" s="337">
        <v>87670.849430000002</v>
      </c>
      <c r="N996" s="337">
        <v>1903881.5887500001</v>
      </c>
      <c r="O996" s="337">
        <v>2297986.1219099998</v>
      </c>
      <c r="P996" s="337">
        <v>3058720.49657</v>
      </c>
      <c r="Q996" s="337">
        <v>808657.46096000005</v>
      </c>
      <c r="R996" s="338">
        <v>3867377.9575300002</v>
      </c>
    </row>
    <row r="997" spans="1:18" s="313" customFormat="1">
      <c r="A997" s="339"/>
      <c r="B997" s="339"/>
      <c r="C997" s="339"/>
      <c r="D997" s="339"/>
      <c r="E997" s="340">
        <v>8</v>
      </c>
      <c r="F997" s="341">
        <v>354.83634000000001</v>
      </c>
      <c r="G997" s="342">
        <v>116.33829</v>
      </c>
      <c r="H997" s="342">
        <v>471.17462999999998</v>
      </c>
      <c r="I997" s="342">
        <v>189742.27236</v>
      </c>
      <c r="J997" s="342">
        <v>75705.886760000009</v>
      </c>
      <c r="K997" s="342">
        <v>265448.15912000003</v>
      </c>
      <c r="L997" s="342">
        <v>238979.83149000001</v>
      </c>
      <c r="M997" s="342">
        <v>241693.95630000002</v>
      </c>
      <c r="N997" s="342">
        <v>480673.78779000003</v>
      </c>
      <c r="O997" s="342">
        <v>746593.12153999996</v>
      </c>
      <c r="P997" s="342">
        <v>3771.34366</v>
      </c>
      <c r="Q997" s="342">
        <v>698.36986000000002</v>
      </c>
      <c r="R997" s="343">
        <v>4469.7135199999993</v>
      </c>
    </row>
    <row r="998" spans="1:18" s="313" customFormat="1">
      <c r="A998" s="339"/>
      <c r="B998" s="339"/>
      <c r="C998" s="339"/>
      <c r="D998" s="334" t="s">
        <v>70</v>
      </c>
      <c r="E998" s="335">
        <v>10</v>
      </c>
      <c r="F998" s="336">
        <v>133.09584000000001</v>
      </c>
      <c r="G998" s="337">
        <v>9.0367700000000006</v>
      </c>
      <c r="H998" s="337">
        <v>142.13261</v>
      </c>
      <c r="I998" s="337">
        <v>102171.01517</v>
      </c>
      <c r="J998" s="337">
        <v>22907.932149999997</v>
      </c>
      <c r="K998" s="337">
        <v>125078.94731999999</v>
      </c>
      <c r="L998" s="337">
        <v>78106.75735</v>
      </c>
      <c r="M998" s="337">
        <v>33434.194210000001</v>
      </c>
      <c r="N998" s="337">
        <v>111540.95156</v>
      </c>
      <c r="O998" s="337">
        <v>236762.03149000002</v>
      </c>
      <c r="P998" s="337">
        <v>3640.2998299999999</v>
      </c>
      <c r="Q998" s="337">
        <v>269.31215000000003</v>
      </c>
      <c r="R998" s="338">
        <v>3909.6119800000001</v>
      </c>
    </row>
    <row r="999" spans="1:18" s="313" customFormat="1">
      <c r="A999" s="339"/>
      <c r="B999" s="339"/>
      <c r="C999" s="339"/>
      <c r="D999" s="334" t="s">
        <v>71</v>
      </c>
      <c r="E999" s="335">
        <v>7</v>
      </c>
      <c r="F999" s="336">
        <v>784.10868999999991</v>
      </c>
      <c r="G999" s="337">
        <v>49.421120000000002</v>
      </c>
      <c r="H999" s="337">
        <v>833.52981000000011</v>
      </c>
      <c r="I999" s="337">
        <v>105487.61038</v>
      </c>
      <c r="J999" s="337">
        <v>59559.035170000003</v>
      </c>
      <c r="K999" s="337">
        <v>165046.64555000002</v>
      </c>
      <c r="L999" s="337">
        <v>83020.799830000004</v>
      </c>
      <c r="M999" s="337">
        <v>65271.757600000004</v>
      </c>
      <c r="N999" s="337">
        <v>148292.55743000002</v>
      </c>
      <c r="O999" s="337">
        <v>314172.73279000004</v>
      </c>
      <c r="P999" s="337">
        <v>3917.4512400000003</v>
      </c>
      <c r="Q999" s="337">
        <v>2132.4975800000002</v>
      </c>
      <c r="R999" s="338">
        <v>6049.9488200000005</v>
      </c>
    </row>
    <row r="1000" spans="1:18" s="313" customFormat="1">
      <c r="A1000" s="339"/>
      <c r="B1000" s="334" t="s">
        <v>21</v>
      </c>
      <c r="C1000" s="334" t="s">
        <v>21</v>
      </c>
      <c r="D1000" s="334" t="s">
        <v>21</v>
      </c>
      <c r="E1000" s="335">
        <v>24</v>
      </c>
      <c r="F1000" s="336">
        <v>696.0847</v>
      </c>
      <c r="G1000" s="337">
        <v>1243.5725</v>
      </c>
      <c r="H1000" s="337">
        <v>1939.6571999999999</v>
      </c>
      <c r="I1000" s="337">
        <v>15548.9845</v>
      </c>
      <c r="J1000" s="337">
        <v>3588.78559</v>
      </c>
      <c r="K1000" s="337">
        <v>19137.770089999998</v>
      </c>
      <c r="L1000" s="337">
        <v>14467.31999</v>
      </c>
      <c r="M1000" s="337">
        <v>4106.14239</v>
      </c>
      <c r="N1000" s="337">
        <v>18573.462379999997</v>
      </c>
      <c r="O1000" s="337">
        <v>39650.889670000004</v>
      </c>
      <c r="P1000" s="337">
        <v>871.64493000000004</v>
      </c>
      <c r="Q1000" s="337">
        <v>0</v>
      </c>
      <c r="R1000" s="338">
        <v>871.64493000000004</v>
      </c>
    </row>
    <row r="1001" spans="1:18" s="313" customFormat="1">
      <c r="A1001" s="334" t="s">
        <v>450</v>
      </c>
      <c r="B1001" s="334" t="s">
        <v>3</v>
      </c>
      <c r="C1001" s="334" t="s">
        <v>202</v>
      </c>
      <c r="D1001" s="334" t="s">
        <v>203</v>
      </c>
      <c r="E1001" s="335">
        <v>68</v>
      </c>
      <c r="F1001" s="336">
        <v>0</v>
      </c>
      <c r="G1001" s="337">
        <v>0</v>
      </c>
      <c r="H1001" s="337">
        <v>0</v>
      </c>
      <c r="I1001" s="337">
        <v>7883.0255199999992</v>
      </c>
      <c r="J1001" s="337">
        <v>556.11285999999996</v>
      </c>
      <c r="K1001" s="337">
        <v>8439.1383800000003</v>
      </c>
      <c r="L1001" s="337">
        <v>15980.7199</v>
      </c>
      <c r="M1001" s="337">
        <v>1427.98685</v>
      </c>
      <c r="N1001" s="337">
        <v>17408.706750000001</v>
      </c>
      <c r="O1001" s="337">
        <v>25847.845129999998</v>
      </c>
      <c r="P1001" s="337">
        <v>38159.273270000005</v>
      </c>
      <c r="Q1001" s="337">
        <v>0</v>
      </c>
      <c r="R1001" s="338">
        <v>38159.273270000005</v>
      </c>
    </row>
    <row r="1002" spans="1:18" s="313" customFormat="1">
      <c r="A1002" s="339"/>
      <c r="B1002" s="334" t="s">
        <v>5</v>
      </c>
      <c r="C1002" s="334" t="s">
        <v>5</v>
      </c>
      <c r="D1002" s="334" t="s">
        <v>207</v>
      </c>
      <c r="E1002" s="335">
        <v>12</v>
      </c>
      <c r="F1002" s="336">
        <v>0</v>
      </c>
      <c r="G1002" s="337">
        <v>0</v>
      </c>
      <c r="H1002" s="337">
        <v>0</v>
      </c>
      <c r="I1002" s="337">
        <v>13820.78177</v>
      </c>
      <c r="J1002" s="337">
        <v>1451.54918</v>
      </c>
      <c r="K1002" s="337">
        <v>15272.33095</v>
      </c>
      <c r="L1002" s="337">
        <v>24785.680640000002</v>
      </c>
      <c r="M1002" s="337">
        <v>5568.3016799999996</v>
      </c>
      <c r="N1002" s="337">
        <v>30353.982319999999</v>
      </c>
      <c r="O1002" s="337">
        <v>45626.313270000006</v>
      </c>
      <c r="P1002" s="337">
        <v>80735.129990000001</v>
      </c>
      <c r="Q1002" s="337">
        <v>0</v>
      </c>
      <c r="R1002" s="338">
        <v>80735.129990000001</v>
      </c>
    </row>
    <row r="1003" spans="1:18" s="313" customFormat="1">
      <c r="A1003" s="339"/>
      <c r="B1003" s="339"/>
      <c r="C1003" s="339"/>
      <c r="D1003" s="334" t="s">
        <v>210</v>
      </c>
      <c r="E1003" s="335">
        <v>56</v>
      </c>
      <c r="F1003" s="336">
        <v>0</v>
      </c>
      <c r="G1003" s="337">
        <v>0</v>
      </c>
      <c r="H1003" s="337">
        <v>0</v>
      </c>
      <c r="I1003" s="337">
        <v>18390.733130000001</v>
      </c>
      <c r="J1003" s="337">
        <v>1612.8622600000001</v>
      </c>
      <c r="K1003" s="337">
        <v>20003.595390000002</v>
      </c>
      <c r="L1003" s="337">
        <v>28704.99411</v>
      </c>
      <c r="M1003" s="337">
        <v>5654.0065999999997</v>
      </c>
      <c r="N1003" s="337">
        <v>34359.00071</v>
      </c>
      <c r="O1003" s="337">
        <v>54362.596100000002</v>
      </c>
      <c r="P1003" s="337">
        <v>54433.93419</v>
      </c>
      <c r="Q1003" s="337">
        <v>0</v>
      </c>
      <c r="R1003" s="338">
        <v>54433.93419</v>
      </c>
    </row>
    <row r="1004" spans="1:18" s="313" customFormat="1">
      <c r="A1004" s="339"/>
      <c r="B1004" s="334" t="s">
        <v>7</v>
      </c>
      <c r="C1004" s="334" t="s">
        <v>7</v>
      </c>
      <c r="D1004" s="334" t="s">
        <v>7</v>
      </c>
      <c r="E1004" s="335">
        <v>24</v>
      </c>
      <c r="F1004" s="336">
        <v>0</v>
      </c>
      <c r="G1004" s="337">
        <v>0</v>
      </c>
      <c r="H1004" s="337">
        <v>0</v>
      </c>
      <c r="I1004" s="337">
        <v>8759.2529700000014</v>
      </c>
      <c r="J1004" s="337">
        <v>375.66192000000001</v>
      </c>
      <c r="K1004" s="337">
        <v>9134.91489</v>
      </c>
      <c r="L1004" s="337">
        <v>16856.336329999998</v>
      </c>
      <c r="M1004" s="337">
        <v>1213.5095700000002</v>
      </c>
      <c r="N1004" s="337">
        <v>18069.8459</v>
      </c>
      <c r="O1004" s="337">
        <v>27204.76079</v>
      </c>
      <c r="P1004" s="337">
        <v>31499.613229999999</v>
      </c>
      <c r="Q1004" s="337">
        <v>0</v>
      </c>
      <c r="R1004" s="338">
        <v>31499.613229999999</v>
      </c>
    </row>
    <row r="1005" spans="1:18" s="313" customFormat="1">
      <c r="A1005" s="339"/>
      <c r="B1005" s="334" t="s">
        <v>8</v>
      </c>
      <c r="C1005" s="334" t="s">
        <v>223</v>
      </c>
      <c r="D1005" s="334" t="s">
        <v>91</v>
      </c>
      <c r="E1005" s="335">
        <v>48</v>
      </c>
      <c r="F1005" s="336">
        <v>0</v>
      </c>
      <c r="G1005" s="337">
        <v>0</v>
      </c>
      <c r="H1005" s="337">
        <v>0</v>
      </c>
      <c r="I1005" s="337">
        <v>22541.534800000001</v>
      </c>
      <c r="J1005" s="337">
        <v>2020.80945</v>
      </c>
      <c r="K1005" s="337">
        <v>24562.344249999998</v>
      </c>
      <c r="L1005" s="337">
        <v>48231.623270000004</v>
      </c>
      <c r="M1005" s="337">
        <v>6541.6787400000003</v>
      </c>
      <c r="N1005" s="337">
        <v>54773.302009999999</v>
      </c>
      <c r="O1005" s="337">
        <v>79335.646260000009</v>
      </c>
      <c r="P1005" s="337">
        <v>49538.14617</v>
      </c>
      <c r="Q1005" s="337">
        <v>0</v>
      </c>
      <c r="R1005" s="338">
        <v>49538.14617</v>
      </c>
    </row>
    <row r="1006" spans="1:18" s="313" customFormat="1">
      <c r="A1006" s="339"/>
      <c r="B1006" s="339"/>
      <c r="C1006" s="339"/>
      <c r="D1006" s="334" t="s">
        <v>8</v>
      </c>
      <c r="E1006" s="335">
        <v>43</v>
      </c>
      <c r="F1006" s="336">
        <v>0</v>
      </c>
      <c r="G1006" s="337">
        <v>0</v>
      </c>
      <c r="H1006" s="337">
        <v>0</v>
      </c>
      <c r="I1006" s="337">
        <v>18122.490890000001</v>
      </c>
      <c r="J1006" s="337">
        <v>1939.73675</v>
      </c>
      <c r="K1006" s="337">
        <v>20062.227640000001</v>
      </c>
      <c r="L1006" s="337">
        <v>33392.81467</v>
      </c>
      <c r="M1006" s="337">
        <v>4894.6263099999996</v>
      </c>
      <c r="N1006" s="337">
        <v>38287.440979999999</v>
      </c>
      <c r="O1006" s="337">
        <v>58349.668619999997</v>
      </c>
      <c r="P1006" s="337">
        <v>43096.672469999998</v>
      </c>
      <c r="Q1006" s="337">
        <v>22.320930000000001</v>
      </c>
      <c r="R1006" s="338">
        <v>43118.993399999999</v>
      </c>
    </row>
    <row r="1007" spans="1:18" s="313" customFormat="1">
      <c r="A1007" s="339"/>
      <c r="B1007" s="334" t="s">
        <v>9</v>
      </c>
      <c r="C1007" s="334" t="s">
        <v>9</v>
      </c>
      <c r="D1007" s="334" t="s">
        <v>9</v>
      </c>
      <c r="E1007" s="335">
        <v>134</v>
      </c>
      <c r="F1007" s="336">
        <v>0</v>
      </c>
      <c r="G1007" s="337">
        <v>0</v>
      </c>
      <c r="H1007" s="337">
        <v>0</v>
      </c>
      <c r="I1007" s="337">
        <v>2894.0421200000001</v>
      </c>
      <c r="J1007" s="337">
        <v>302.64254</v>
      </c>
      <c r="K1007" s="337">
        <v>3196.6846600000003</v>
      </c>
      <c r="L1007" s="337">
        <v>4203.7099100000005</v>
      </c>
      <c r="M1007" s="337">
        <v>1675.8763999999999</v>
      </c>
      <c r="N1007" s="337">
        <v>5879.5863099999997</v>
      </c>
      <c r="O1007" s="337">
        <v>9076.2709700000014</v>
      </c>
      <c r="P1007" s="337">
        <v>11953.82123</v>
      </c>
      <c r="Q1007" s="337">
        <v>0</v>
      </c>
      <c r="R1007" s="338">
        <v>11953.82123</v>
      </c>
    </row>
    <row r="1008" spans="1:18" s="313" customFormat="1">
      <c r="A1008" s="339"/>
      <c r="B1008" s="334" t="s">
        <v>233</v>
      </c>
      <c r="C1008" s="334" t="s">
        <v>233</v>
      </c>
      <c r="D1008" s="334" t="s">
        <v>233</v>
      </c>
      <c r="E1008" s="335">
        <v>85</v>
      </c>
      <c r="F1008" s="336">
        <v>0</v>
      </c>
      <c r="G1008" s="337">
        <v>0</v>
      </c>
      <c r="H1008" s="337">
        <v>0</v>
      </c>
      <c r="I1008" s="337">
        <v>1488.9557399999999</v>
      </c>
      <c r="J1008" s="337">
        <v>50.569189999999999</v>
      </c>
      <c r="K1008" s="337">
        <v>1539.52493</v>
      </c>
      <c r="L1008" s="337">
        <v>2063.1311000000001</v>
      </c>
      <c r="M1008" s="337">
        <v>295.81497999999999</v>
      </c>
      <c r="N1008" s="337">
        <v>2358.9460800000002</v>
      </c>
      <c r="O1008" s="337">
        <v>3898.4710099999998</v>
      </c>
      <c r="P1008" s="337">
        <v>10093.36649</v>
      </c>
      <c r="Q1008" s="337">
        <v>0</v>
      </c>
      <c r="R1008" s="338">
        <v>10093.36649</v>
      </c>
    </row>
    <row r="1009" spans="1:18" s="313" customFormat="1">
      <c r="A1009" s="339"/>
      <c r="B1009" s="334" t="s">
        <v>12</v>
      </c>
      <c r="C1009" s="334" t="s">
        <v>236</v>
      </c>
      <c r="D1009" s="334" t="s">
        <v>237</v>
      </c>
      <c r="E1009" s="335">
        <v>65</v>
      </c>
      <c r="F1009" s="336">
        <v>0</v>
      </c>
      <c r="G1009" s="337">
        <v>0</v>
      </c>
      <c r="H1009" s="337">
        <v>0</v>
      </c>
      <c r="I1009" s="337">
        <v>2395.9576099999999</v>
      </c>
      <c r="J1009" s="337">
        <v>32.76332</v>
      </c>
      <c r="K1009" s="337">
        <v>2428.72093</v>
      </c>
      <c r="L1009" s="337">
        <v>2388.32188</v>
      </c>
      <c r="M1009" s="337">
        <v>215.48257000000001</v>
      </c>
      <c r="N1009" s="337">
        <v>2603.8044500000001</v>
      </c>
      <c r="O1009" s="337">
        <v>5032.52538</v>
      </c>
      <c r="P1009" s="337">
        <v>12488.370130000001</v>
      </c>
      <c r="Q1009" s="337">
        <v>0</v>
      </c>
      <c r="R1009" s="338">
        <v>12488.370130000001</v>
      </c>
    </row>
    <row r="1010" spans="1:18" s="313" customFormat="1">
      <c r="A1010" s="339"/>
      <c r="B1010" s="339"/>
      <c r="C1010" s="334" t="s">
        <v>12</v>
      </c>
      <c r="D1010" s="334" t="s">
        <v>12</v>
      </c>
      <c r="E1010" s="335">
        <v>26</v>
      </c>
      <c r="F1010" s="336">
        <v>0</v>
      </c>
      <c r="G1010" s="337">
        <v>0</v>
      </c>
      <c r="H1010" s="337">
        <v>0</v>
      </c>
      <c r="I1010" s="337">
        <v>5617.5734699999994</v>
      </c>
      <c r="J1010" s="337">
        <v>255.66033999999999</v>
      </c>
      <c r="K1010" s="337">
        <v>5873.2338099999997</v>
      </c>
      <c r="L1010" s="337">
        <v>6245.25504</v>
      </c>
      <c r="M1010" s="337">
        <v>487.21967000000001</v>
      </c>
      <c r="N1010" s="337">
        <v>6732.4747100000004</v>
      </c>
      <c r="O1010" s="337">
        <v>12605.70852</v>
      </c>
      <c r="P1010" s="337">
        <v>42044.912329999999</v>
      </c>
      <c r="Q1010" s="337">
        <v>0</v>
      </c>
      <c r="R1010" s="338">
        <v>42044.912329999999</v>
      </c>
    </row>
    <row r="1011" spans="1:18" s="313" customFormat="1">
      <c r="A1011" s="339"/>
      <c r="B1011" s="339"/>
      <c r="C1011" s="339"/>
      <c r="D1011" s="339"/>
      <c r="E1011" s="340">
        <v>136</v>
      </c>
      <c r="F1011" s="341">
        <v>0</v>
      </c>
      <c r="G1011" s="342">
        <v>0</v>
      </c>
      <c r="H1011" s="342">
        <v>0</v>
      </c>
      <c r="I1011" s="342">
        <v>64.779129999999995</v>
      </c>
      <c r="J1011" s="342">
        <v>0</v>
      </c>
      <c r="K1011" s="342">
        <v>64.779129999999995</v>
      </c>
      <c r="L1011" s="342">
        <v>51</v>
      </c>
      <c r="M1011" s="342">
        <v>0</v>
      </c>
      <c r="N1011" s="342">
        <v>51</v>
      </c>
      <c r="O1011" s="342">
        <v>115.77913000000001</v>
      </c>
      <c r="P1011" s="342">
        <v>134.70857999999998</v>
      </c>
      <c r="Q1011" s="342">
        <v>0</v>
      </c>
      <c r="R1011" s="343">
        <v>134.70857999999998</v>
      </c>
    </row>
    <row r="1012" spans="1:18" s="313" customFormat="1">
      <c r="A1012" s="339"/>
      <c r="B1012" s="334" t="s">
        <v>241</v>
      </c>
      <c r="C1012" s="334" t="s">
        <v>244</v>
      </c>
      <c r="D1012" s="334" t="s">
        <v>244</v>
      </c>
      <c r="E1012" s="335">
        <v>125</v>
      </c>
      <c r="F1012" s="336">
        <v>0</v>
      </c>
      <c r="G1012" s="337">
        <v>0</v>
      </c>
      <c r="H1012" s="337">
        <v>0</v>
      </c>
      <c r="I1012" s="337">
        <v>5614.63688</v>
      </c>
      <c r="J1012" s="337">
        <v>371.94977</v>
      </c>
      <c r="K1012" s="337">
        <v>5986.5866500000002</v>
      </c>
      <c r="L1012" s="337">
        <v>7499.3948499999997</v>
      </c>
      <c r="M1012" s="337">
        <v>1051.06475</v>
      </c>
      <c r="N1012" s="337">
        <v>8550.4596000000001</v>
      </c>
      <c r="O1012" s="337">
        <v>14537.046249999999</v>
      </c>
      <c r="P1012" s="337">
        <v>25912.536749999999</v>
      </c>
      <c r="Q1012" s="337">
        <v>0</v>
      </c>
      <c r="R1012" s="338">
        <v>25912.536749999999</v>
      </c>
    </row>
    <row r="1013" spans="1:18" s="313" customFormat="1">
      <c r="A1013" s="339"/>
      <c r="B1013" s="334" t="s">
        <v>14</v>
      </c>
      <c r="C1013" s="334" t="s">
        <v>252</v>
      </c>
      <c r="D1013" s="334" t="s">
        <v>252</v>
      </c>
      <c r="E1013" s="335">
        <v>84</v>
      </c>
      <c r="F1013" s="336">
        <v>0</v>
      </c>
      <c r="G1013" s="337">
        <v>0</v>
      </c>
      <c r="H1013" s="337">
        <v>0</v>
      </c>
      <c r="I1013" s="337">
        <v>162.9299</v>
      </c>
      <c r="J1013" s="337">
        <v>0.7426799999999999</v>
      </c>
      <c r="K1013" s="337">
        <v>163.67257999999998</v>
      </c>
      <c r="L1013" s="337">
        <v>7.2594899999999996</v>
      </c>
      <c r="M1013" s="337">
        <v>0</v>
      </c>
      <c r="N1013" s="337">
        <v>7.2594899999999996</v>
      </c>
      <c r="O1013" s="337">
        <v>170.93207000000001</v>
      </c>
      <c r="P1013" s="337">
        <v>3479.4435400000002</v>
      </c>
      <c r="Q1013" s="337">
        <v>0</v>
      </c>
      <c r="R1013" s="338">
        <v>3479.4435400000002</v>
      </c>
    </row>
    <row r="1014" spans="1:18" s="313" customFormat="1">
      <c r="A1014" s="339"/>
      <c r="B1014" s="339"/>
      <c r="C1014" s="334" t="s">
        <v>255</v>
      </c>
      <c r="D1014" s="334" t="s">
        <v>255</v>
      </c>
      <c r="E1014" s="335">
        <v>35</v>
      </c>
      <c r="F1014" s="336">
        <v>0</v>
      </c>
      <c r="G1014" s="337">
        <v>0</v>
      </c>
      <c r="H1014" s="337">
        <v>0</v>
      </c>
      <c r="I1014" s="337">
        <v>16655.351039999998</v>
      </c>
      <c r="J1014" s="337">
        <v>1394.00045</v>
      </c>
      <c r="K1014" s="337">
        <v>18049.351489999997</v>
      </c>
      <c r="L1014" s="337">
        <v>34418.095280000001</v>
      </c>
      <c r="M1014" s="337">
        <v>5535.3245499999994</v>
      </c>
      <c r="N1014" s="337">
        <v>39953.419829999999</v>
      </c>
      <c r="O1014" s="337">
        <v>58002.77132</v>
      </c>
      <c r="P1014" s="337">
        <v>110984.30606999999</v>
      </c>
      <c r="Q1014" s="337">
        <v>0</v>
      </c>
      <c r="R1014" s="338">
        <v>110984.30606999999</v>
      </c>
    </row>
    <row r="1015" spans="1:18" s="313" customFormat="1">
      <c r="A1015" s="339"/>
      <c r="B1015" s="339"/>
      <c r="C1015" s="339"/>
      <c r="D1015" s="339"/>
      <c r="E1015" s="340">
        <v>47</v>
      </c>
      <c r="F1015" s="341">
        <v>0</v>
      </c>
      <c r="G1015" s="342">
        <v>0</v>
      </c>
      <c r="H1015" s="342">
        <v>0</v>
      </c>
      <c r="I1015" s="342">
        <v>5486.4831900000008</v>
      </c>
      <c r="J1015" s="342">
        <v>513.93597999999997</v>
      </c>
      <c r="K1015" s="342">
        <v>6000.4191700000001</v>
      </c>
      <c r="L1015" s="342">
        <v>13210.94485</v>
      </c>
      <c r="M1015" s="342">
        <v>1659.06961</v>
      </c>
      <c r="N1015" s="342">
        <v>14870.01446</v>
      </c>
      <c r="O1015" s="342">
        <v>20870.43363</v>
      </c>
      <c r="P1015" s="342">
        <v>31145.33367</v>
      </c>
      <c r="Q1015" s="342">
        <v>0</v>
      </c>
      <c r="R1015" s="343">
        <v>31145.33367</v>
      </c>
    </row>
    <row r="1016" spans="1:18" s="313" customFormat="1">
      <c r="A1016" s="339"/>
      <c r="B1016" s="339"/>
      <c r="C1016" s="334" t="s">
        <v>257</v>
      </c>
      <c r="D1016" s="334" t="s">
        <v>257</v>
      </c>
      <c r="E1016" s="335">
        <v>73</v>
      </c>
      <c r="F1016" s="336">
        <v>0</v>
      </c>
      <c r="G1016" s="337">
        <v>0</v>
      </c>
      <c r="H1016" s="337">
        <v>0</v>
      </c>
      <c r="I1016" s="337">
        <v>881.86658</v>
      </c>
      <c r="J1016" s="337">
        <v>30.015240000000002</v>
      </c>
      <c r="K1016" s="337">
        <v>911.88181999999995</v>
      </c>
      <c r="L1016" s="337">
        <v>2410.5095699999997</v>
      </c>
      <c r="M1016" s="337">
        <v>628.60595000000001</v>
      </c>
      <c r="N1016" s="337">
        <v>3039.1155199999998</v>
      </c>
      <c r="O1016" s="337">
        <v>3950.9973399999999</v>
      </c>
      <c r="P1016" s="337">
        <v>4868.4448300000004</v>
      </c>
      <c r="Q1016" s="337">
        <v>0</v>
      </c>
      <c r="R1016" s="338">
        <v>4868.4448300000004</v>
      </c>
    </row>
    <row r="1017" spans="1:18" s="313" customFormat="1">
      <c r="A1017" s="339"/>
      <c r="B1017" s="334" t="s">
        <v>15</v>
      </c>
      <c r="C1017" s="334" t="s">
        <v>258</v>
      </c>
      <c r="D1017" s="334" t="s">
        <v>258</v>
      </c>
      <c r="E1017" s="335">
        <v>33</v>
      </c>
      <c r="F1017" s="336">
        <v>0</v>
      </c>
      <c r="G1017" s="337">
        <v>0</v>
      </c>
      <c r="H1017" s="337">
        <v>0</v>
      </c>
      <c r="I1017" s="337">
        <v>12745.702029999999</v>
      </c>
      <c r="J1017" s="337">
        <v>1311.0278000000001</v>
      </c>
      <c r="K1017" s="337">
        <v>14056.72983</v>
      </c>
      <c r="L1017" s="337">
        <v>24769.350640000001</v>
      </c>
      <c r="M1017" s="337">
        <v>2698.5174300000003</v>
      </c>
      <c r="N1017" s="337">
        <v>27467.86807</v>
      </c>
      <c r="O1017" s="337">
        <v>41524.597900000001</v>
      </c>
      <c r="P1017" s="337">
        <v>102767.53295000001</v>
      </c>
      <c r="Q1017" s="337">
        <v>0</v>
      </c>
      <c r="R1017" s="338">
        <v>102767.53295000001</v>
      </c>
    </row>
    <row r="1018" spans="1:18" s="313" customFormat="1">
      <c r="A1018" s="339"/>
      <c r="B1018" s="334" t="s">
        <v>16</v>
      </c>
      <c r="C1018" s="334" t="s">
        <v>260</v>
      </c>
      <c r="D1018" s="334" t="s">
        <v>263</v>
      </c>
      <c r="E1018" s="335">
        <v>74</v>
      </c>
      <c r="F1018" s="336">
        <v>0</v>
      </c>
      <c r="G1018" s="337">
        <v>0</v>
      </c>
      <c r="H1018" s="337">
        <v>0</v>
      </c>
      <c r="I1018" s="337">
        <v>3607.4359900000004</v>
      </c>
      <c r="J1018" s="337">
        <v>210.28664000000001</v>
      </c>
      <c r="K1018" s="337">
        <v>3817.7226299999998</v>
      </c>
      <c r="L1018" s="337">
        <v>5788.6865499999994</v>
      </c>
      <c r="M1018" s="337">
        <v>415.54053000000005</v>
      </c>
      <c r="N1018" s="337">
        <v>6204.2270799999997</v>
      </c>
      <c r="O1018" s="337">
        <v>10021.949710000001</v>
      </c>
      <c r="P1018" s="337">
        <v>17971.367969999999</v>
      </c>
      <c r="Q1018" s="337">
        <v>0</v>
      </c>
      <c r="R1018" s="338">
        <v>17971.367969999999</v>
      </c>
    </row>
    <row r="1019" spans="1:18" s="313" customFormat="1">
      <c r="A1019" s="339"/>
      <c r="B1019" s="339"/>
      <c r="C1019" s="334" t="s">
        <v>265</v>
      </c>
      <c r="D1019" s="334" t="s">
        <v>265</v>
      </c>
      <c r="E1019" s="335">
        <v>119</v>
      </c>
      <c r="F1019" s="336">
        <v>0</v>
      </c>
      <c r="G1019" s="337">
        <v>0</v>
      </c>
      <c r="H1019" s="337">
        <v>0</v>
      </c>
      <c r="I1019" s="337">
        <v>384.97957000000002</v>
      </c>
      <c r="J1019" s="337">
        <v>1.03827</v>
      </c>
      <c r="K1019" s="337">
        <v>386.01784000000004</v>
      </c>
      <c r="L1019" s="337">
        <v>322.68953000000005</v>
      </c>
      <c r="M1019" s="337">
        <v>1.4119699999999999</v>
      </c>
      <c r="N1019" s="337">
        <v>324.10149999999999</v>
      </c>
      <c r="O1019" s="337">
        <v>710.11933999999997</v>
      </c>
      <c r="P1019" s="337">
        <v>3566.8880199999999</v>
      </c>
      <c r="Q1019" s="337">
        <v>0</v>
      </c>
      <c r="R1019" s="338">
        <v>3566.8880199999999</v>
      </c>
    </row>
    <row r="1020" spans="1:18" s="313" customFormat="1">
      <c r="A1020" s="339"/>
      <c r="B1020" s="339"/>
      <c r="C1020" s="334" t="s">
        <v>267</v>
      </c>
      <c r="D1020" s="334" t="s">
        <v>268</v>
      </c>
      <c r="E1020" s="335">
        <v>83</v>
      </c>
      <c r="F1020" s="336">
        <v>0</v>
      </c>
      <c r="G1020" s="337">
        <v>0</v>
      </c>
      <c r="H1020" s="337">
        <v>0</v>
      </c>
      <c r="I1020" s="337">
        <v>2884.9566199999999</v>
      </c>
      <c r="J1020" s="337">
        <v>199.9033</v>
      </c>
      <c r="K1020" s="337">
        <v>3084.8599199999999</v>
      </c>
      <c r="L1020" s="337">
        <v>4434.0111500000003</v>
      </c>
      <c r="M1020" s="337">
        <v>221.89783</v>
      </c>
      <c r="N1020" s="337">
        <v>4655.9089800000002</v>
      </c>
      <c r="O1020" s="337">
        <v>7740.7689</v>
      </c>
      <c r="P1020" s="337">
        <v>11106.00842</v>
      </c>
      <c r="Q1020" s="337">
        <v>0</v>
      </c>
      <c r="R1020" s="338">
        <v>11106.00842</v>
      </c>
    </row>
    <row r="1021" spans="1:18" s="313" customFormat="1">
      <c r="A1021" s="339"/>
      <c r="B1021" s="339"/>
      <c r="C1021" s="334" t="s">
        <v>16</v>
      </c>
      <c r="D1021" s="334" t="s">
        <v>269</v>
      </c>
      <c r="E1021" s="335">
        <v>132</v>
      </c>
      <c r="F1021" s="336">
        <v>0</v>
      </c>
      <c r="G1021" s="337">
        <v>0</v>
      </c>
      <c r="H1021" s="337">
        <v>0</v>
      </c>
      <c r="I1021" s="337">
        <v>11886.996539999998</v>
      </c>
      <c r="J1021" s="337">
        <v>800.07328000000007</v>
      </c>
      <c r="K1021" s="337">
        <v>12687.069820000001</v>
      </c>
      <c r="L1021" s="337">
        <v>29445.583780000001</v>
      </c>
      <c r="M1021" s="337">
        <v>5791.43977</v>
      </c>
      <c r="N1021" s="337">
        <v>35237.023549999998</v>
      </c>
      <c r="O1021" s="337">
        <v>47924.093369999995</v>
      </c>
      <c r="P1021" s="337">
        <v>22025.708440000002</v>
      </c>
      <c r="Q1021" s="337">
        <v>0</v>
      </c>
      <c r="R1021" s="338">
        <v>22025.708440000002</v>
      </c>
    </row>
    <row r="1022" spans="1:18" s="313" customFormat="1">
      <c r="A1022" s="339"/>
      <c r="B1022" s="339"/>
      <c r="C1022" s="339"/>
      <c r="D1022" s="334" t="s">
        <v>75</v>
      </c>
      <c r="E1022" s="335">
        <v>133</v>
      </c>
      <c r="F1022" s="336">
        <v>0</v>
      </c>
      <c r="G1022" s="337">
        <v>0</v>
      </c>
      <c r="H1022" s="337">
        <v>0</v>
      </c>
      <c r="I1022" s="337">
        <v>17956.305530000001</v>
      </c>
      <c r="J1022" s="337">
        <v>1468.25908</v>
      </c>
      <c r="K1022" s="337">
        <v>19424.564609999998</v>
      </c>
      <c r="L1022" s="337">
        <v>36093.221149999998</v>
      </c>
      <c r="M1022" s="337">
        <v>5835.3666399999993</v>
      </c>
      <c r="N1022" s="337">
        <v>41928.587789999998</v>
      </c>
      <c r="O1022" s="337">
        <v>61353.152399999999</v>
      </c>
      <c r="P1022" s="337">
        <v>36011.751960000001</v>
      </c>
      <c r="Q1022" s="337">
        <v>0</v>
      </c>
      <c r="R1022" s="338">
        <v>36011.751960000001</v>
      </c>
    </row>
    <row r="1023" spans="1:18" s="313" customFormat="1">
      <c r="A1023" s="339"/>
      <c r="B1023" s="339"/>
      <c r="C1023" s="339"/>
      <c r="D1023" s="334" t="s">
        <v>270</v>
      </c>
      <c r="E1023" s="335">
        <v>82</v>
      </c>
      <c r="F1023" s="336">
        <v>0</v>
      </c>
      <c r="G1023" s="337">
        <v>0</v>
      </c>
      <c r="H1023" s="337">
        <v>0</v>
      </c>
      <c r="I1023" s="337">
        <v>15961.982880000001</v>
      </c>
      <c r="J1023" s="337">
        <v>2900.1794799999998</v>
      </c>
      <c r="K1023" s="337">
        <v>18862.162359999998</v>
      </c>
      <c r="L1023" s="337">
        <v>48146.412649999998</v>
      </c>
      <c r="M1023" s="337">
        <v>9783.6316900000002</v>
      </c>
      <c r="N1023" s="337">
        <v>57930.04434</v>
      </c>
      <c r="O1023" s="337">
        <v>76792.20670000001</v>
      </c>
      <c r="P1023" s="337">
        <v>21550.108070000002</v>
      </c>
      <c r="Q1023" s="337">
        <v>0</v>
      </c>
      <c r="R1023" s="338">
        <v>21550.108070000002</v>
      </c>
    </row>
    <row r="1024" spans="1:18" s="313" customFormat="1">
      <c r="A1024" s="339"/>
      <c r="B1024" s="339"/>
      <c r="C1024" s="339"/>
      <c r="D1024" s="334" t="s">
        <v>80</v>
      </c>
      <c r="E1024" s="335">
        <v>118</v>
      </c>
      <c r="F1024" s="336">
        <v>0</v>
      </c>
      <c r="G1024" s="337">
        <v>0</v>
      </c>
      <c r="H1024" s="337">
        <v>0</v>
      </c>
      <c r="I1024" s="337">
        <v>6318.6450300000006</v>
      </c>
      <c r="J1024" s="337">
        <v>812.65012999999999</v>
      </c>
      <c r="K1024" s="337">
        <v>7131.2951600000006</v>
      </c>
      <c r="L1024" s="337">
        <v>14137.469929999999</v>
      </c>
      <c r="M1024" s="337">
        <v>5221.2010099999998</v>
      </c>
      <c r="N1024" s="337">
        <v>19358.67094</v>
      </c>
      <c r="O1024" s="337">
        <v>26489.966100000001</v>
      </c>
      <c r="P1024" s="337">
        <v>5992.4700499999999</v>
      </c>
      <c r="Q1024" s="337">
        <v>0</v>
      </c>
      <c r="R1024" s="338">
        <v>5992.4700499999999</v>
      </c>
    </row>
    <row r="1025" spans="1:18" s="313" customFormat="1">
      <c r="A1025" s="339"/>
      <c r="B1025" s="339"/>
      <c r="C1025" s="339"/>
      <c r="D1025" s="334" t="s">
        <v>16</v>
      </c>
      <c r="E1025" s="335">
        <v>44</v>
      </c>
      <c r="F1025" s="336">
        <v>0</v>
      </c>
      <c r="G1025" s="337">
        <v>0</v>
      </c>
      <c r="H1025" s="337">
        <v>0</v>
      </c>
      <c r="I1025" s="337">
        <v>21250.50936</v>
      </c>
      <c r="J1025" s="337">
        <v>2143.9601899999998</v>
      </c>
      <c r="K1025" s="337">
        <v>23394.469550000002</v>
      </c>
      <c r="L1025" s="337">
        <v>35126.882399999995</v>
      </c>
      <c r="M1025" s="337">
        <v>4784.2063600000001</v>
      </c>
      <c r="N1025" s="337">
        <v>39911.088759999999</v>
      </c>
      <c r="O1025" s="337">
        <v>63305.55831</v>
      </c>
      <c r="P1025" s="337">
        <v>79027.5141</v>
      </c>
      <c r="Q1025" s="337">
        <v>0</v>
      </c>
      <c r="R1025" s="338">
        <v>79027.5141</v>
      </c>
    </row>
    <row r="1026" spans="1:18" s="313" customFormat="1">
      <c r="A1026" s="339"/>
      <c r="B1026" s="339"/>
      <c r="C1026" s="339"/>
      <c r="D1026" s="339"/>
      <c r="E1026" s="340">
        <v>116</v>
      </c>
      <c r="F1026" s="341">
        <v>0</v>
      </c>
      <c r="G1026" s="342">
        <v>0</v>
      </c>
      <c r="H1026" s="342">
        <v>0</v>
      </c>
      <c r="I1026" s="342">
        <v>13647.775460000001</v>
      </c>
      <c r="J1026" s="342">
        <v>1454.79854</v>
      </c>
      <c r="K1026" s="342">
        <v>15102.574000000001</v>
      </c>
      <c r="L1026" s="342">
        <v>28042.847129999998</v>
      </c>
      <c r="M1026" s="342">
        <v>3488.78937</v>
      </c>
      <c r="N1026" s="342">
        <v>31531.636500000001</v>
      </c>
      <c r="O1026" s="342">
        <v>46634.210500000001</v>
      </c>
      <c r="P1026" s="342">
        <v>31610.481329999999</v>
      </c>
      <c r="Q1026" s="342">
        <v>0</v>
      </c>
      <c r="R1026" s="343">
        <v>31610.481329999999</v>
      </c>
    </row>
    <row r="1027" spans="1:18" s="313" customFormat="1">
      <c r="A1027" s="339"/>
      <c r="B1027" s="339"/>
      <c r="C1027" s="339"/>
      <c r="D1027" s="334" t="s">
        <v>62</v>
      </c>
      <c r="E1027" s="335">
        <v>17</v>
      </c>
      <c r="F1027" s="336">
        <v>0</v>
      </c>
      <c r="G1027" s="337">
        <v>0</v>
      </c>
      <c r="H1027" s="337">
        <v>0</v>
      </c>
      <c r="I1027" s="337">
        <v>20706.106250000001</v>
      </c>
      <c r="J1027" s="337">
        <v>2483.6077400000004</v>
      </c>
      <c r="K1027" s="337">
        <v>23189.713989999997</v>
      </c>
      <c r="L1027" s="337">
        <v>48742.8436</v>
      </c>
      <c r="M1027" s="337">
        <v>10327.50779</v>
      </c>
      <c r="N1027" s="337">
        <v>59070.351390000003</v>
      </c>
      <c r="O1027" s="337">
        <v>82260.06538</v>
      </c>
      <c r="P1027" s="337">
        <v>36104.299579999999</v>
      </c>
      <c r="Q1027" s="337">
        <v>0</v>
      </c>
      <c r="R1027" s="338">
        <v>36104.299579999999</v>
      </c>
    </row>
    <row r="1028" spans="1:18" s="313" customFormat="1">
      <c r="A1028" s="339"/>
      <c r="B1028" s="339"/>
      <c r="C1028" s="339"/>
      <c r="D1028" s="339"/>
      <c r="E1028" s="340">
        <v>126</v>
      </c>
      <c r="F1028" s="341">
        <v>0</v>
      </c>
      <c r="G1028" s="342">
        <v>0</v>
      </c>
      <c r="H1028" s="342">
        <v>0</v>
      </c>
      <c r="I1028" s="342">
        <v>7223.4807699999992</v>
      </c>
      <c r="J1028" s="342">
        <v>1888.06809</v>
      </c>
      <c r="K1028" s="342">
        <v>9111.548859999999</v>
      </c>
      <c r="L1028" s="342">
        <v>23542.187460000001</v>
      </c>
      <c r="M1028" s="342">
        <v>7565.5960500000001</v>
      </c>
      <c r="N1028" s="342">
        <v>31107.783510000001</v>
      </c>
      <c r="O1028" s="342">
        <v>40219.332369999996</v>
      </c>
      <c r="P1028" s="342">
        <v>7106.9847699999991</v>
      </c>
      <c r="Q1028" s="342">
        <v>0</v>
      </c>
      <c r="R1028" s="343">
        <v>7106.9847699999991</v>
      </c>
    </row>
    <row r="1029" spans="1:18" s="313" customFormat="1">
      <c r="A1029" s="339"/>
      <c r="B1029" s="339"/>
      <c r="C1029" s="339"/>
      <c r="D1029" s="334" t="s">
        <v>84</v>
      </c>
      <c r="E1029" s="335">
        <v>49</v>
      </c>
      <c r="F1029" s="336">
        <v>0</v>
      </c>
      <c r="G1029" s="337">
        <v>0</v>
      </c>
      <c r="H1029" s="337">
        <v>0</v>
      </c>
      <c r="I1029" s="337">
        <v>6178.3087300000007</v>
      </c>
      <c r="J1029" s="337">
        <v>291.94365000000005</v>
      </c>
      <c r="K1029" s="337">
        <v>6470.2523799999999</v>
      </c>
      <c r="L1029" s="337">
        <v>9456.0666799999999</v>
      </c>
      <c r="M1029" s="337">
        <v>1130.2431000000001</v>
      </c>
      <c r="N1029" s="337">
        <v>10586.30978</v>
      </c>
      <c r="O1029" s="337">
        <v>17056.562160000001</v>
      </c>
      <c r="P1029" s="337">
        <v>20710.577550000002</v>
      </c>
      <c r="Q1029" s="337">
        <v>0</v>
      </c>
      <c r="R1029" s="338">
        <v>20710.577550000002</v>
      </c>
    </row>
    <row r="1030" spans="1:18" s="313" customFormat="1">
      <c r="A1030" s="339"/>
      <c r="B1030" s="339"/>
      <c r="C1030" s="339"/>
      <c r="D1030" s="334" t="s">
        <v>69</v>
      </c>
      <c r="E1030" s="335">
        <v>1</v>
      </c>
      <c r="F1030" s="336">
        <v>0</v>
      </c>
      <c r="G1030" s="337">
        <v>0</v>
      </c>
      <c r="H1030" s="337">
        <v>0</v>
      </c>
      <c r="I1030" s="337">
        <v>143684.94534999999</v>
      </c>
      <c r="J1030" s="337">
        <v>12753.731380000001</v>
      </c>
      <c r="K1030" s="337">
        <v>156438.67672999998</v>
      </c>
      <c r="L1030" s="337">
        <v>800740.07522</v>
      </c>
      <c r="M1030" s="337">
        <v>33572.058969999998</v>
      </c>
      <c r="N1030" s="337">
        <v>834312.13419000001</v>
      </c>
      <c r="O1030" s="337">
        <v>990750.81091999996</v>
      </c>
      <c r="P1030" s="337">
        <v>1511349.6847600001</v>
      </c>
      <c r="Q1030" s="337">
        <v>18.824919999999999</v>
      </c>
      <c r="R1030" s="338">
        <v>1511368.5096800001</v>
      </c>
    </row>
    <row r="1031" spans="1:18" s="313" customFormat="1">
      <c r="A1031" s="339"/>
      <c r="B1031" s="339"/>
      <c r="C1031" s="339"/>
      <c r="D1031" s="334" t="s">
        <v>65</v>
      </c>
      <c r="E1031" s="335">
        <v>2</v>
      </c>
      <c r="F1031" s="336">
        <v>0</v>
      </c>
      <c r="G1031" s="337">
        <v>0</v>
      </c>
      <c r="H1031" s="337">
        <v>0</v>
      </c>
      <c r="I1031" s="337">
        <v>40844.747360000001</v>
      </c>
      <c r="J1031" s="337">
        <v>5003.6299000000008</v>
      </c>
      <c r="K1031" s="337">
        <v>45848.377260000001</v>
      </c>
      <c r="L1031" s="337">
        <v>75627.974900000001</v>
      </c>
      <c r="M1031" s="337">
        <v>14503.173929999999</v>
      </c>
      <c r="N1031" s="337">
        <v>90131.148829999991</v>
      </c>
      <c r="O1031" s="337">
        <v>135979.52609</v>
      </c>
      <c r="P1031" s="337">
        <v>88138.150989999995</v>
      </c>
      <c r="Q1031" s="337">
        <v>0</v>
      </c>
      <c r="R1031" s="338">
        <v>88138.150989999995</v>
      </c>
    </row>
    <row r="1032" spans="1:18" s="313" customFormat="1">
      <c r="A1032" s="339"/>
      <c r="B1032" s="339"/>
      <c r="C1032" s="339"/>
      <c r="D1032" s="334" t="s">
        <v>66</v>
      </c>
      <c r="E1032" s="335">
        <v>117</v>
      </c>
      <c r="F1032" s="336">
        <v>0</v>
      </c>
      <c r="G1032" s="337">
        <v>0</v>
      </c>
      <c r="H1032" s="337">
        <v>0</v>
      </c>
      <c r="I1032" s="337">
        <v>12802.67409</v>
      </c>
      <c r="J1032" s="337">
        <v>855.02892000000008</v>
      </c>
      <c r="K1032" s="337">
        <v>13657.703009999999</v>
      </c>
      <c r="L1032" s="337">
        <v>22873.152750000001</v>
      </c>
      <c r="M1032" s="337">
        <v>2065.1375900000003</v>
      </c>
      <c r="N1032" s="337">
        <v>24938.29034</v>
      </c>
      <c r="O1032" s="337">
        <v>38595.993350000004</v>
      </c>
      <c r="P1032" s="337">
        <v>30697.440899999998</v>
      </c>
      <c r="Q1032" s="337">
        <v>0</v>
      </c>
      <c r="R1032" s="338">
        <v>30697.440899999998</v>
      </c>
    </row>
    <row r="1033" spans="1:18" s="313" customFormat="1">
      <c r="A1033" s="339"/>
      <c r="B1033" s="339"/>
      <c r="C1033" s="339"/>
      <c r="D1033" s="334" t="s">
        <v>86</v>
      </c>
      <c r="E1033" s="335">
        <v>22</v>
      </c>
      <c r="F1033" s="336">
        <v>0</v>
      </c>
      <c r="G1033" s="337">
        <v>0</v>
      </c>
      <c r="H1033" s="337">
        <v>0</v>
      </c>
      <c r="I1033" s="337">
        <v>25170.428110000001</v>
      </c>
      <c r="J1033" s="337">
        <v>2145.4539</v>
      </c>
      <c r="K1033" s="337">
        <v>27315.882010000001</v>
      </c>
      <c r="L1033" s="337">
        <v>49732.93432</v>
      </c>
      <c r="M1033" s="337">
        <v>7804.7741999999998</v>
      </c>
      <c r="N1033" s="337">
        <v>57537.70852</v>
      </c>
      <c r="O1033" s="337">
        <v>84853.590530000001</v>
      </c>
      <c r="P1033" s="337">
        <v>63223.452109999998</v>
      </c>
      <c r="Q1033" s="337">
        <v>3.4213400000000003</v>
      </c>
      <c r="R1033" s="338">
        <v>63226.873450000006</v>
      </c>
    </row>
    <row r="1034" spans="1:18" s="313" customFormat="1">
      <c r="A1034" s="339"/>
      <c r="B1034" s="339"/>
      <c r="C1034" s="339"/>
      <c r="D1034" s="339"/>
      <c r="E1034" s="340">
        <v>120</v>
      </c>
      <c r="F1034" s="341">
        <v>0</v>
      </c>
      <c r="G1034" s="342">
        <v>0</v>
      </c>
      <c r="H1034" s="342">
        <v>0</v>
      </c>
      <c r="I1034" s="342">
        <v>14336.475329999999</v>
      </c>
      <c r="J1034" s="342">
        <v>1617.43858</v>
      </c>
      <c r="K1034" s="342">
        <v>15953.913909999999</v>
      </c>
      <c r="L1034" s="342">
        <v>47595.067889999998</v>
      </c>
      <c r="M1034" s="342">
        <v>5083.9622800000006</v>
      </c>
      <c r="N1034" s="342">
        <v>52679.030169999998</v>
      </c>
      <c r="O1034" s="342">
        <v>68632.944080000001</v>
      </c>
      <c r="P1034" s="342">
        <v>46612.265030000002</v>
      </c>
      <c r="Q1034" s="342">
        <v>0</v>
      </c>
      <c r="R1034" s="343">
        <v>46612.265030000002</v>
      </c>
    </row>
    <row r="1035" spans="1:18" s="313" customFormat="1">
      <c r="A1035" s="339"/>
      <c r="B1035" s="339"/>
      <c r="C1035" s="339"/>
      <c r="D1035" s="334" t="s">
        <v>70</v>
      </c>
      <c r="E1035" s="335">
        <v>31</v>
      </c>
      <c r="F1035" s="336">
        <v>0</v>
      </c>
      <c r="G1035" s="337">
        <v>0</v>
      </c>
      <c r="H1035" s="337">
        <v>0</v>
      </c>
      <c r="I1035" s="337">
        <v>30112.584699999999</v>
      </c>
      <c r="J1035" s="337">
        <v>4780.9308899999996</v>
      </c>
      <c r="K1035" s="337">
        <v>34893.515590000003</v>
      </c>
      <c r="L1035" s="337">
        <v>80159.03314</v>
      </c>
      <c r="M1035" s="337">
        <v>11919.445470000001</v>
      </c>
      <c r="N1035" s="337">
        <v>92078.478610000006</v>
      </c>
      <c r="O1035" s="337">
        <v>126971.9942</v>
      </c>
      <c r="P1035" s="337">
        <v>39413.321380000001</v>
      </c>
      <c r="Q1035" s="337">
        <v>0</v>
      </c>
      <c r="R1035" s="338">
        <v>39413.321380000001</v>
      </c>
    </row>
    <row r="1036" spans="1:18" s="313" customFormat="1">
      <c r="A1036" s="339"/>
      <c r="B1036" s="339"/>
      <c r="C1036" s="339"/>
      <c r="D1036" s="339"/>
      <c r="E1036" s="340">
        <v>129</v>
      </c>
      <c r="F1036" s="341">
        <v>0</v>
      </c>
      <c r="G1036" s="342">
        <v>0</v>
      </c>
      <c r="H1036" s="342">
        <v>0</v>
      </c>
      <c r="I1036" s="342">
        <v>27529.508579999998</v>
      </c>
      <c r="J1036" s="342">
        <v>3550.0100200000002</v>
      </c>
      <c r="K1036" s="342">
        <v>31079.518600000003</v>
      </c>
      <c r="L1036" s="342">
        <v>92548.004819999987</v>
      </c>
      <c r="M1036" s="342">
        <v>16758.842960000002</v>
      </c>
      <c r="N1036" s="342">
        <v>109306.84778</v>
      </c>
      <c r="O1036" s="342">
        <v>140386.36637999999</v>
      </c>
      <c r="P1036" s="342">
        <v>92364.926099999997</v>
      </c>
      <c r="Q1036" s="342">
        <v>0</v>
      </c>
      <c r="R1036" s="343">
        <v>92364.926099999997</v>
      </c>
    </row>
    <row r="1037" spans="1:18" s="313" customFormat="1">
      <c r="A1037" s="339"/>
      <c r="B1037" s="339"/>
      <c r="C1037" s="339"/>
      <c r="D1037" s="334" t="s">
        <v>85</v>
      </c>
      <c r="E1037" s="335">
        <v>67</v>
      </c>
      <c r="F1037" s="336">
        <v>0</v>
      </c>
      <c r="G1037" s="337">
        <v>0</v>
      </c>
      <c r="H1037" s="337">
        <v>0</v>
      </c>
      <c r="I1037" s="337">
        <v>20447.408869999999</v>
      </c>
      <c r="J1037" s="337">
        <v>2464.8394800000001</v>
      </c>
      <c r="K1037" s="337">
        <v>22912.248350000002</v>
      </c>
      <c r="L1037" s="337">
        <v>43739.511659999996</v>
      </c>
      <c r="M1037" s="337">
        <v>3978.15987</v>
      </c>
      <c r="N1037" s="337">
        <v>47717.67153</v>
      </c>
      <c r="O1037" s="337">
        <v>70629.919880000001</v>
      </c>
      <c r="P1037" s="337">
        <v>51469.518929999998</v>
      </c>
      <c r="Q1037" s="337">
        <v>0</v>
      </c>
      <c r="R1037" s="338">
        <v>51469.518929999998</v>
      </c>
    </row>
    <row r="1038" spans="1:18" s="313" customFormat="1">
      <c r="A1038" s="339"/>
      <c r="B1038" s="339"/>
      <c r="C1038" s="339"/>
      <c r="D1038" s="334" t="s">
        <v>71</v>
      </c>
      <c r="E1038" s="335">
        <v>4</v>
      </c>
      <c r="F1038" s="336">
        <v>0</v>
      </c>
      <c r="G1038" s="337">
        <v>0</v>
      </c>
      <c r="H1038" s="337">
        <v>0</v>
      </c>
      <c r="I1038" s="337">
        <v>39411.402569999998</v>
      </c>
      <c r="J1038" s="337">
        <v>4010.0732899999998</v>
      </c>
      <c r="K1038" s="337">
        <v>43421.475859999999</v>
      </c>
      <c r="L1038" s="337">
        <v>114859.52795</v>
      </c>
      <c r="M1038" s="337">
        <v>21123.473550000002</v>
      </c>
      <c r="N1038" s="337">
        <v>135983.00150000001</v>
      </c>
      <c r="O1038" s="337">
        <v>179404.47736000002</v>
      </c>
      <c r="P1038" s="337">
        <v>106879.65469</v>
      </c>
      <c r="Q1038" s="337">
        <v>0.61004999999999998</v>
      </c>
      <c r="R1038" s="338">
        <v>106880.26474</v>
      </c>
    </row>
    <row r="1039" spans="1:18" s="313" customFormat="1">
      <c r="A1039" s="339"/>
      <c r="B1039" s="339"/>
      <c r="C1039" s="339"/>
      <c r="D1039" s="334" t="s">
        <v>275</v>
      </c>
      <c r="E1039" s="335">
        <v>46</v>
      </c>
      <c r="F1039" s="336">
        <v>0</v>
      </c>
      <c r="G1039" s="337">
        <v>0</v>
      </c>
      <c r="H1039" s="337">
        <v>0</v>
      </c>
      <c r="I1039" s="337">
        <v>4889.59573</v>
      </c>
      <c r="J1039" s="337">
        <v>550.52346</v>
      </c>
      <c r="K1039" s="337">
        <v>5440.1191900000003</v>
      </c>
      <c r="L1039" s="337">
        <v>11930.65819</v>
      </c>
      <c r="M1039" s="337">
        <v>515.50599</v>
      </c>
      <c r="N1039" s="337">
        <v>12446.16418</v>
      </c>
      <c r="O1039" s="337">
        <v>17886.283370000001</v>
      </c>
      <c r="P1039" s="337">
        <v>23484.681649999999</v>
      </c>
      <c r="Q1039" s="337">
        <v>0</v>
      </c>
      <c r="R1039" s="338">
        <v>23484.681649999999</v>
      </c>
    </row>
    <row r="1040" spans="1:18" s="313" customFormat="1">
      <c r="A1040" s="339"/>
      <c r="B1040" s="339"/>
      <c r="C1040" s="339"/>
      <c r="D1040" s="334" t="s">
        <v>79</v>
      </c>
      <c r="E1040" s="335">
        <v>23</v>
      </c>
      <c r="F1040" s="336">
        <v>0</v>
      </c>
      <c r="G1040" s="337">
        <v>0</v>
      </c>
      <c r="H1040" s="337">
        <v>0</v>
      </c>
      <c r="I1040" s="337">
        <v>52673.791859999998</v>
      </c>
      <c r="J1040" s="337">
        <v>6542.1058600000006</v>
      </c>
      <c r="K1040" s="337">
        <v>59215.897720000001</v>
      </c>
      <c r="L1040" s="337">
        <v>106425.12887</v>
      </c>
      <c r="M1040" s="337">
        <v>12073.172699999999</v>
      </c>
      <c r="N1040" s="337">
        <v>118498.30157</v>
      </c>
      <c r="O1040" s="337">
        <v>177714.19928999999</v>
      </c>
      <c r="P1040" s="337">
        <v>137928.82608</v>
      </c>
      <c r="Q1040" s="337">
        <v>0</v>
      </c>
      <c r="R1040" s="338">
        <v>137928.82608</v>
      </c>
    </row>
    <row r="1041" spans="1:18" s="313" customFormat="1">
      <c r="A1041" s="339"/>
      <c r="B1041" s="339"/>
      <c r="C1041" s="339"/>
      <c r="D1041" s="339"/>
      <c r="E1041" s="340">
        <v>71</v>
      </c>
      <c r="F1041" s="341">
        <v>0</v>
      </c>
      <c r="G1041" s="342">
        <v>0</v>
      </c>
      <c r="H1041" s="342">
        <v>0</v>
      </c>
      <c r="I1041" s="342">
        <v>23078.870179999998</v>
      </c>
      <c r="J1041" s="342">
        <v>4240.6990700000006</v>
      </c>
      <c r="K1041" s="342">
        <v>27319.56925</v>
      </c>
      <c r="L1041" s="342">
        <v>64466.14314</v>
      </c>
      <c r="M1041" s="342">
        <v>9802.703300000001</v>
      </c>
      <c r="N1041" s="342">
        <v>74268.846439999994</v>
      </c>
      <c r="O1041" s="342">
        <v>101588.41568999999</v>
      </c>
      <c r="P1041" s="342">
        <v>52183.18389</v>
      </c>
      <c r="Q1041" s="342">
        <v>45.050530000000002</v>
      </c>
      <c r="R1041" s="343">
        <v>52228.234420000001</v>
      </c>
    </row>
    <row r="1042" spans="1:18" s="313" customFormat="1">
      <c r="A1042" s="339"/>
      <c r="B1042" s="339"/>
      <c r="C1042" s="339"/>
      <c r="D1042" s="334" t="s">
        <v>56</v>
      </c>
      <c r="E1042" s="335">
        <v>32</v>
      </c>
      <c r="F1042" s="336">
        <v>0</v>
      </c>
      <c r="G1042" s="337">
        <v>0</v>
      </c>
      <c r="H1042" s="337">
        <v>0</v>
      </c>
      <c r="I1042" s="337">
        <v>12554.687609999999</v>
      </c>
      <c r="J1042" s="337">
        <v>1111.2224199999998</v>
      </c>
      <c r="K1042" s="337">
        <v>13665.910029999999</v>
      </c>
      <c r="L1042" s="337">
        <v>28160.951399999998</v>
      </c>
      <c r="M1042" s="337">
        <v>2710.7782400000001</v>
      </c>
      <c r="N1042" s="337">
        <v>30871.729640000001</v>
      </c>
      <c r="O1042" s="337">
        <v>44537.639670000004</v>
      </c>
      <c r="P1042" s="337">
        <v>21440.24194</v>
      </c>
      <c r="Q1042" s="337">
        <v>0</v>
      </c>
      <c r="R1042" s="338">
        <v>21440.24194</v>
      </c>
    </row>
    <row r="1043" spans="1:18" s="313" customFormat="1">
      <c r="A1043" s="339"/>
      <c r="B1043" s="339"/>
      <c r="C1043" s="339"/>
      <c r="D1043" s="334" t="s">
        <v>78</v>
      </c>
      <c r="E1043" s="335">
        <v>45</v>
      </c>
      <c r="F1043" s="336">
        <v>0</v>
      </c>
      <c r="G1043" s="337">
        <v>0</v>
      </c>
      <c r="H1043" s="337">
        <v>0</v>
      </c>
      <c r="I1043" s="337">
        <v>6253.4548700000005</v>
      </c>
      <c r="J1043" s="337">
        <v>392.96234999999996</v>
      </c>
      <c r="K1043" s="337">
        <v>6646.4172199999994</v>
      </c>
      <c r="L1043" s="337">
        <v>10194.484920000001</v>
      </c>
      <c r="M1043" s="337">
        <v>1078.77955</v>
      </c>
      <c r="N1043" s="337">
        <v>11273.26447</v>
      </c>
      <c r="O1043" s="337">
        <v>17919.681690000001</v>
      </c>
      <c r="P1043" s="337">
        <v>14529.16293</v>
      </c>
      <c r="Q1043" s="337">
        <v>0</v>
      </c>
      <c r="R1043" s="338">
        <v>14529.16293</v>
      </c>
    </row>
    <row r="1044" spans="1:18" s="313" customFormat="1">
      <c r="A1044" s="339"/>
      <c r="B1044" s="339"/>
      <c r="C1044" s="339"/>
      <c r="D1044" s="334" t="s">
        <v>72</v>
      </c>
      <c r="E1044" s="335">
        <v>55</v>
      </c>
      <c r="F1044" s="336">
        <v>0</v>
      </c>
      <c r="G1044" s="337">
        <v>0</v>
      </c>
      <c r="H1044" s="337">
        <v>0</v>
      </c>
      <c r="I1044" s="337">
        <v>38604.116399999999</v>
      </c>
      <c r="J1044" s="337">
        <v>6028.1402099999996</v>
      </c>
      <c r="K1044" s="337">
        <v>44632.256609999997</v>
      </c>
      <c r="L1044" s="337">
        <v>79977.516860000003</v>
      </c>
      <c r="M1044" s="337">
        <v>18275.560899999997</v>
      </c>
      <c r="N1044" s="337">
        <v>98253.07776</v>
      </c>
      <c r="O1044" s="337">
        <v>142885.33437</v>
      </c>
      <c r="P1044" s="337">
        <v>55096.914100000002</v>
      </c>
      <c r="Q1044" s="337">
        <v>0</v>
      </c>
      <c r="R1044" s="338">
        <v>55096.914100000002</v>
      </c>
    </row>
    <row r="1045" spans="1:18" s="313" customFormat="1">
      <c r="A1045" s="339"/>
      <c r="B1045" s="339"/>
      <c r="C1045" s="339"/>
      <c r="D1045" s="334" t="s">
        <v>451</v>
      </c>
      <c r="E1045" s="335">
        <v>135</v>
      </c>
      <c r="F1045" s="336">
        <v>0</v>
      </c>
      <c r="G1045" s="337">
        <v>0</v>
      </c>
      <c r="H1045" s="337">
        <v>0</v>
      </c>
      <c r="I1045" s="337">
        <v>10.027190000000001</v>
      </c>
      <c r="J1045" s="337">
        <v>0</v>
      </c>
      <c r="K1045" s="337">
        <v>10.027190000000001</v>
      </c>
      <c r="L1045" s="337">
        <v>50</v>
      </c>
      <c r="M1045" s="337">
        <v>0</v>
      </c>
      <c r="N1045" s="337">
        <v>50</v>
      </c>
      <c r="O1045" s="337">
        <v>60.027190000000004</v>
      </c>
      <c r="P1045" s="337">
        <v>8.4735599999999991</v>
      </c>
      <c r="Q1045" s="337">
        <v>0</v>
      </c>
      <c r="R1045" s="338">
        <v>8.4735599999999991</v>
      </c>
    </row>
    <row r="1046" spans="1:18" s="313" customFormat="1">
      <c r="A1046" s="339"/>
      <c r="B1046" s="334" t="s">
        <v>17</v>
      </c>
      <c r="C1046" s="334" t="s">
        <v>281</v>
      </c>
      <c r="D1046" s="334" t="s">
        <v>282</v>
      </c>
      <c r="E1046" s="335">
        <v>81</v>
      </c>
      <c r="F1046" s="336">
        <v>0</v>
      </c>
      <c r="G1046" s="337">
        <v>0</v>
      </c>
      <c r="H1046" s="337">
        <v>0</v>
      </c>
      <c r="I1046" s="337">
        <v>2104.3461600000001</v>
      </c>
      <c r="J1046" s="337">
        <v>95.492570000000001</v>
      </c>
      <c r="K1046" s="337">
        <v>2199.8387299999999</v>
      </c>
      <c r="L1046" s="337">
        <v>2146.1326600000002</v>
      </c>
      <c r="M1046" s="337">
        <v>421.27264000000002</v>
      </c>
      <c r="N1046" s="337">
        <v>2567.4052999999999</v>
      </c>
      <c r="O1046" s="337">
        <v>4767.2440299999998</v>
      </c>
      <c r="P1046" s="337">
        <v>10541.285470000001</v>
      </c>
      <c r="Q1046" s="337">
        <v>0</v>
      </c>
      <c r="R1046" s="338">
        <v>10541.285470000001</v>
      </c>
    </row>
    <row r="1047" spans="1:18" s="313" customFormat="1">
      <c r="A1047" s="339"/>
      <c r="B1047" s="334" t="s">
        <v>21</v>
      </c>
      <c r="C1047" s="334" t="s">
        <v>21</v>
      </c>
      <c r="D1047" s="334" t="s">
        <v>294</v>
      </c>
      <c r="E1047" s="335">
        <v>57</v>
      </c>
      <c r="F1047" s="336">
        <v>0</v>
      </c>
      <c r="G1047" s="337">
        <v>0</v>
      </c>
      <c r="H1047" s="337">
        <v>0</v>
      </c>
      <c r="I1047" s="337">
        <v>6662.9790400000002</v>
      </c>
      <c r="J1047" s="337">
        <v>343.05642</v>
      </c>
      <c r="K1047" s="337">
        <v>7006.0354600000001</v>
      </c>
      <c r="L1047" s="337">
        <v>7943.0053600000001</v>
      </c>
      <c r="M1047" s="337">
        <v>703.46359999999993</v>
      </c>
      <c r="N1047" s="337">
        <v>8646.4689600000002</v>
      </c>
      <c r="O1047" s="337">
        <v>15652.504419999999</v>
      </c>
      <c r="P1047" s="337">
        <v>35102.943670000001</v>
      </c>
      <c r="Q1047" s="337">
        <v>0</v>
      </c>
      <c r="R1047" s="338">
        <v>35102.943670000001</v>
      </c>
    </row>
    <row r="1048" spans="1:18" s="313" customFormat="1">
      <c r="A1048" s="339"/>
      <c r="B1048" s="339"/>
      <c r="C1048" s="339"/>
      <c r="D1048" s="334" t="s">
        <v>21</v>
      </c>
      <c r="E1048" s="335">
        <v>11</v>
      </c>
      <c r="F1048" s="336">
        <v>0</v>
      </c>
      <c r="G1048" s="337">
        <v>0</v>
      </c>
      <c r="H1048" s="337">
        <v>0</v>
      </c>
      <c r="I1048" s="337">
        <v>3959.3856099999998</v>
      </c>
      <c r="J1048" s="337">
        <v>83.326149999999998</v>
      </c>
      <c r="K1048" s="337">
        <v>4042.7117599999997</v>
      </c>
      <c r="L1048" s="337">
        <v>4791.7613099999999</v>
      </c>
      <c r="M1048" s="337">
        <v>295.8152</v>
      </c>
      <c r="N1048" s="337">
        <v>5087.5765099999999</v>
      </c>
      <c r="O1048" s="337">
        <v>9130.2882699999991</v>
      </c>
      <c r="P1048" s="337">
        <v>50948.585310000002</v>
      </c>
      <c r="Q1048" s="337">
        <v>0</v>
      </c>
      <c r="R1048" s="338">
        <v>50948.585310000002</v>
      </c>
    </row>
    <row r="1049" spans="1:18" s="313" customFormat="1">
      <c r="A1049" s="339"/>
      <c r="B1049" s="339"/>
      <c r="C1049" s="339"/>
      <c r="D1049" s="334" t="s">
        <v>452</v>
      </c>
      <c r="E1049" s="335">
        <v>124</v>
      </c>
      <c r="F1049" s="336">
        <v>0</v>
      </c>
      <c r="G1049" s="337">
        <v>0</v>
      </c>
      <c r="H1049" s="337">
        <v>0</v>
      </c>
      <c r="I1049" s="337">
        <v>913.84960999999998</v>
      </c>
      <c r="J1049" s="337">
        <v>19.512400000000003</v>
      </c>
      <c r="K1049" s="337">
        <v>933.36201000000005</v>
      </c>
      <c r="L1049" s="337">
        <v>537.53345999999999</v>
      </c>
      <c r="M1049" s="337">
        <v>195.94783999999999</v>
      </c>
      <c r="N1049" s="337">
        <v>733.48130000000003</v>
      </c>
      <c r="O1049" s="337">
        <v>1666.84331</v>
      </c>
      <c r="P1049" s="337">
        <v>5321.9046699999999</v>
      </c>
      <c r="Q1049" s="337">
        <v>0</v>
      </c>
      <c r="R1049" s="338">
        <v>5321.9046699999999</v>
      </c>
    </row>
    <row r="1050" spans="1:18" s="313" customFormat="1">
      <c r="A1050" s="339"/>
      <c r="B1050" s="339"/>
      <c r="C1050" s="334" t="s">
        <v>296</v>
      </c>
      <c r="D1050" s="334" t="s">
        <v>296</v>
      </c>
      <c r="E1050" s="335">
        <v>78</v>
      </c>
      <c r="F1050" s="336">
        <v>0</v>
      </c>
      <c r="G1050" s="337">
        <v>0</v>
      </c>
      <c r="H1050" s="337">
        <v>0</v>
      </c>
      <c r="I1050" s="337">
        <v>2646.8997899999999</v>
      </c>
      <c r="J1050" s="337">
        <v>152.91279</v>
      </c>
      <c r="K1050" s="337">
        <v>2799.8125800000003</v>
      </c>
      <c r="L1050" s="337">
        <v>1888.0155199999999</v>
      </c>
      <c r="M1050" s="337">
        <v>184.50836999999999</v>
      </c>
      <c r="N1050" s="337">
        <v>2072.5238899999999</v>
      </c>
      <c r="O1050" s="337">
        <v>4872.3364700000002</v>
      </c>
      <c r="P1050" s="337">
        <v>15403.25114</v>
      </c>
      <c r="Q1050" s="337">
        <v>0</v>
      </c>
      <c r="R1050" s="338">
        <v>15403.25114</v>
      </c>
    </row>
    <row r="1051" spans="1:18" s="313" customFormat="1">
      <c r="A1051" s="339"/>
      <c r="B1051" s="334" t="s">
        <v>24</v>
      </c>
      <c r="C1051" s="334" t="s">
        <v>24</v>
      </c>
      <c r="D1051" s="334" t="s">
        <v>24</v>
      </c>
      <c r="E1051" s="335">
        <v>115</v>
      </c>
      <c r="F1051" s="336">
        <v>0</v>
      </c>
      <c r="G1051" s="337">
        <v>0</v>
      </c>
      <c r="H1051" s="337">
        <v>0</v>
      </c>
      <c r="I1051" s="337">
        <v>1950.1162899999999</v>
      </c>
      <c r="J1051" s="337">
        <v>131.33292</v>
      </c>
      <c r="K1051" s="337">
        <v>2081.4492099999998</v>
      </c>
      <c r="L1051" s="337">
        <v>2581.87338</v>
      </c>
      <c r="M1051" s="337">
        <v>1273.4982500000001</v>
      </c>
      <c r="N1051" s="337">
        <v>3855.3716300000001</v>
      </c>
      <c r="O1051" s="337">
        <v>5936.8208399999994</v>
      </c>
      <c r="P1051" s="337">
        <v>5391.1564800000006</v>
      </c>
      <c r="Q1051" s="337">
        <v>0</v>
      </c>
      <c r="R1051" s="338">
        <v>5391.1564800000006</v>
      </c>
    </row>
    <row r="1052" spans="1:18" s="313" customFormat="1">
      <c r="A1052" s="339"/>
      <c r="B1052" s="334" t="s">
        <v>26</v>
      </c>
      <c r="C1052" s="334" t="s">
        <v>310</v>
      </c>
      <c r="D1052" s="334" t="s">
        <v>312</v>
      </c>
      <c r="E1052" s="335">
        <v>77</v>
      </c>
      <c r="F1052" s="336">
        <v>0</v>
      </c>
      <c r="G1052" s="337">
        <v>0</v>
      </c>
      <c r="H1052" s="337">
        <v>0</v>
      </c>
      <c r="I1052" s="337">
        <v>3036.6708699999999</v>
      </c>
      <c r="J1052" s="337">
        <v>44.66489</v>
      </c>
      <c r="K1052" s="337">
        <v>3081.3357599999999</v>
      </c>
      <c r="L1052" s="337">
        <v>4595.56855</v>
      </c>
      <c r="M1052" s="337">
        <v>237.76306</v>
      </c>
      <c r="N1052" s="337">
        <v>4833.3316100000002</v>
      </c>
      <c r="O1052" s="337">
        <v>7914.6673700000001</v>
      </c>
      <c r="P1052" s="337">
        <v>12951.79134</v>
      </c>
      <c r="Q1052" s="337">
        <v>0</v>
      </c>
      <c r="R1052" s="338">
        <v>12951.79134</v>
      </c>
    </row>
    <row r="1053" spans="1:18" s="313" customFormat="1">
      <c r="A1053" s="334" t="s">
        <v>453</v>
      </c>
      <c r="B1053" s="334" t="s">
        <v>16</v>
      </c>
      <c r="C1053" s="334" t="s">
        <v>16</v>
      </c>
      <c r="D1053" s="334" t="s">
        <v>65</v>
      </c>
      <c r="E1053" s="335">
        <v>1</v>
      </c>
      <c r="F1053" s="336">
        <v>1061854.76193</v>
      </c>
      <c r="G1053" s="337">
        <v>3174875.10983</v>
      </c>
      <c r="H1053" s="337">
        <v>4236729.8717600005</v>
      </c>
      <c r="I1053" s="337">
        <v>75323.327359999996</v>
      </c>
      <c r="J1053" s="337">
        <v>301.42748</v>
      </c>
      <c r="K1053" s="337">
        <v>75624.754840000009</v>
      </c>
      <c r="L1053" s="337">
        <v>718885.54223000002</v>
      </c>
      <c r="M1053" s="337">
        <v>1875207.7720000001</v>
      </c>
      <c r="N1053" s="337">
        <v>2594093.3142300001</v>
      </c>
      <c r="O1053" s="337">
        <v>6906447.9408299997</v>
      </c>
      <c r="P1053" s="337">
        <v>1848877.5509000001</v>
      </c>
      <c r="Q1053" s="337">
        <v>3476532.46165</v>
      </c>
      <c r="R1053" s="338">
        <v>5325410.0125500001</v>
      </c>
    </row>
    <row r="1054" spans="1:18" s="313" customFormat="1">
      <c r="A1054" s="334" t="s">
        <v>454</v>
      </c>
      <c r="B1054" s="334" t="s">
        <v>3</v>
      </c>
      <c r="C1054" s="334" t="s">
        <v>202</v>
      </c>
      <c r="D1054" s="334" t="s">
        <v>203</v>
      </c>
      <c r="E1054" s="335">
        <v>126</v>
      </c>
      <c r="F1054" s="336">
        <v>0</v>
      </c>
      <c r="G1054" s="337">
        <v>0</v>
      </c>
      <c r="H1054" s="337">
        <v>0</v>
      </c>
      <c r="I1054" s="337">
        <v>5242.0810999999994</v>
      </c>
      <c r="J1054" s="337">
        <v>3.6920000000000001E-2</v>
      </c>
      <c r="K1054" s="337">
        <v>5242.1180199999999</v>
      </c>
      <c r="L1054" s="337">
        <v>5714.1515599999993</v>
      </c>
      <c r="M1054" s="337">
        <v>0</v>
      </c>
      <c r="N1054" s="337">
        <v>5714.1515599999993</v>
      </c>
      <c r="O1054" s="337">
        <v>10956.26958</v>
      </c>
      <c r="P1054" s="337">
        <v>12682.130869999999</v>
      </c>
      <c r="Q1054" s="337">
        <v>0</v>
      </c>
      <c r="R1054" s="338">
        <v>12682.130869999999</v>
      </c>
    </row>
    <row r="1055" spans="1:18" s="313" customFormat="1">
      <c r="A1055" s="339"/>
      <c r="B1055" s="334" t="s">
        <v>5</v>
      </c>
      <c r="C1055" s="334" t="s">
        <v>5</v>
      </c>
      <c r="D1055" s="334" t="s">
        <v>207</v>
      </c>
      <c r="E1055" s="335">
        <v>85</v>
      </c>
      <c r="F1055" s="336">
        <v>0</v>
      </c>
      <c r="G1055" s="337">
        <v>0</v>
      </c>
      <c r="H1055" s="337">
        <v>0</v>
      </c>
      <c r="I1055" s="337">
        <v>15014.42427</v>
      </c>
      <c r="J1055" s="337">
        <v>0.48592000000000002</v>
      </c>
      <c r="K1055" s="337">
        <v>15014.910189999999</v>
      </c>
      <c r="L1055" s="337">
        <v>8895.1531400000003</v>
      </c>
      <c r="M1055" s="337">
        <v>0</v>
      </c>
      <c r="N1055" s="337">
        <v>8895.1531400000003</v>
      </c>
      <c r="O1055" s="337">
        <v>23910.063329999997</v>
      </c>
      <c r="P1055" s="337">
        <v>9441.1039600000004</v>
      </c>
      <c r="Q1055" s="337">
        <v>0</v>
      </c>
      <c r="R1055" s="338">
        <v>9441.1039600000004</v>
      </c>
    </row>
    <row r="1056" spans="1:18" s="313" customFormat="1">
      <c r="A1056" s="339"/>
      <c r="B1056" s="339"/>
      <c r="C1056" s="339"/>
      <c r="D1056" s="334" t="s">
        <v>210</v>
      </c>
      <c r="E1056" s="335">
        <v>64</v>
      </c>
      <c r="F1056" s="336">
        <v>0</v>
      </c>
      <c r="G1056" s="337">
        <v>0</v>
      </c>
      <c r="H1056" s="337">
        <v>0</v>
      </c>
      <c r="I1056" s="337">
        <v>14696.49243</v>
      </c>
      <c r="J1056" s="337">
        <v>21.17286</v>
      </c>
      <c r="K1056" s="337">
        <v>14717.665289999999</v>
      </c>
      <c r="L1056" s="337">
        <v>10826.83625</v>
      </c>
      <c r="M1056" s="337">
        <v>0</v>
      </c>
      <c r="N1056" s="337">
        <v>10826.83625</v>
      </c>
      <c r="O1056" s="337">
        <v>25544.501539999997</v>
      </c>
      <c r="P1056" s="337">
        <v>17362.416359999999</v>
      </c>
      <c r="Q1056" s="337">
        <v>0</v>
      </c>
      <c r="R1056" s="338">
        <v>17362.416359999999</v>
      </c>
    </row>
    <row r="1057" spans="1:18" s="313" customFormat="1">
      <c r="A1057" s="339"/>
      <c r="B1057" s="334" t="s">
        <v>7</v>
      </c>
      <c r="C1057" s="334" t="s">
        <v>7</v>
      </c>
      <c r="D1057" s="334" t="s">
        <v>7</v>
      </c>
      <c r="E1057" s="335">
        <v>73</v>
      </c>
      <c r="F1057" s="336">
        <v>0</v>
      </c>
      <c r="G1057" s="337">
        <v>0</v>
      </c>
      <c r="H1057" s="337">
        <v>0</v>
      </c>
      <c r="I1057" s="337">
        <v>9746.0253599999996</v>
      </c>
      <c r="J1057" s="337">
        <v>4.53E-2</v>
      </c>
      <c r="K1057" s="337">
        <v>9746.0706599999994</v>
      </c>
      <c r="L1057" s="337">
        <v>5534.3919400000004</v>
      </c>
      <c r="M1057" s="337">
        <v>0</v>
      </c>
      <c r="N1057" s="337">
        <v>5534.3919400000004</v>
      </c>
      <c r="O1057" s="337">
        <v>15280.462599999999</v>
      </c>
      <c r="P1057" s="337">
        <v>8555.0805199999995</v>
      </c>
      <c r="Q1057" s="337">
        <v>0</v>
      </c>
      <c r="R1057" s="338">
        <v>8555.0805199999995</v>
      </c>
    </row>
    <row r="1058" spans="1:18" s="313" customFormat="1">
      <c r="A1058" s="339"/>
      <c r="B1058" s="334" t="s">
        <v>8</v>
      </c>
      <c r="C1058" s="334" t="s">
        <v>223</v>
      </c>
      <c r="D1058" s="334" t="s">
        <v>91</v>
      </c>
      <c r="E1058" s="335">
        <v>58</v>
      </c>
      <c r="F1058" s="336">
        <v>0</v>
      </c>
      <c r="G1058" s="337">
        <v>0</v>
      </c>
      <c r="H1058" s="337">
        <v>0</v>
      </c>
      <c r="I1058" s="337">
        <v>13391.28686</v>
      </c>
      <c r="J1058" s="337">
        <v>10.348180000000001</v>
      </c>
      <c r="K1058" s="337">
        <v>13401.635039999999</v>
      </c>
      <c r="L1058" s="337">
        <v>14533.378140000001</v>
      </c>
      <c r="M1058" s="337">
        <v>55.766820000000003</v>
      </c>
      <c r="N1058" s="337">
        <v>14589.144960000001</v>
      </c>
      <c r="O1058" s="337">
        <v>27990.78</v>
      </c>
      <c r="P1058" s="337">
        <v>16313.294039999999</v>
      </c>
      <c r="Q1058" s="337">
        <v>0</v>
      </c>
      <c r="R1058" s="338">
        <v>16313.294039999999</v>
      </c>
    </row>
    <row r="1059" spans="1:18" s="313" customFormat="1">
      <c r="A1059" s="339"/>
      <c r="B1059" s="334" t="s">
        <v>12</v>
      </c>
      <c r="C1059" s="334" t="s">
        <v>12</v>
      </c>
      <c r="D1059" s="334" t="s">
        <v>12</v>
      </c>
      <c r="E1059" s="335">
        <v>71</v>
      </c>
      <c r="F1059" s="336">
        <v>0</v>
      </c>
      <c r="G1059" s="337">
        <v>0</v>
      </c>
      <c r="H1059" s="337">
        <v>0</v>
      </c>
      <c r="I1059" s="337">
        <v>4371.2633699999997</v>
      </c>
      <c r="J1059" s="337">
        <v>11.42043</v>
      </c>
      <c r="K1059" s="337">
        <v>4382.6837999999998</v>
      </c>
      <c r="L1059" s="337">
        <v>2326.7315699999999</v>
      </c>
      <c r="M1059" s="337">
        <v>0</v>
      </c>
      <c r="N1059" s="337">
        <v>2326.7315699999999</v>
      </c>
      <c r="O1059" s="337">
        <v>6709.4153699999997</v>
      </c>
      <c r="P1059" s="337">
        <v>9272.3468300000004</v>
      </c>
      <c r="Q1059" s="337">
        <v>0</v>
      </c>
      <c r="R1059" s="338">
        <v>9272.3468300000004</v>
      </c>
    </row>
    <row r="1060" spans="1:18" s="313" customFormat="1">
      <c r="A1060" s="339"/>
      <c r="B1060" s="334" t="s">
        <v>241</v>
      </c>
      <c r="C1060" s="334" t="s">
        <v>244</v>
      </c>
      <c r="D1060" s="334" t="s">
        <v>244</v>
      </c>
      <c r="E1060" s="335">
        <v>66</v>
      </c>
      <c r="F1060" s="336">
        <v>0</v>
      </c>
      <c r="G1060" s="337">
        <v>0</v>
      </c>
      <c r="H1060" s="337">
        <v>0</v>
      </c>
      <c r="I1060" s="337">
        <v>5770.6389200000003</v>
      </c>
      <c r="J1060" s="337">
        <v>0.92315000000000003</v>
      </c>
      <c r="K1060" s="337">
        <v>5771.5620699999999</v>
      </c>
      <c r="L1060" s="337">
        <v>2242.0423900000001</v>
      </c>
      <c r="M1060" s="337">
        <v>0</v>
      </c>
      <c r="N1060" s="337">
        <v>2242.0423900000001</v>
      </c>
      <c r="O1060" s="337">
        <v>8013.6044599999996</v>
      </c>
      <c r="P1060" s="337">
        <v>8141.9391599999999</v>
      </c>
      <c r="Q1060" s="337">
        <v>0</v>
      </c>
      <c r="R1060" s="338">
        <v>8141.9391599999999</v>
      </c>
    </row>
    <row r="1061" spans="1:18" s="313" customFormat="1">
      <c r="A1061" s="339"/>
      <c r="B1061" s="334" t="s">
        <v>14</v>
      </c>
      <c r="C1061" s="334" t="s">
        <v>255</v>
      </c>
      <c r="D1061" s="334" t="s">
        <v>255</v>
      </c>
      <c r="E1061" s="335">
        <v>53</v>
      </c>
      <c r="F1061" s="336">
        <v>0</v>
      </c>
      <c r="G1061" s="337">
        <v>0</v>
      </c>
      <c r="H1061" s="337">
        <v>0</v>
      </c>
      <c r="I1061" s="337">
        <v>19986.58971</v>
      </c>
      <c r="J1061" s="337">
        <v>21.86561</v>
      </c>
      <c r="K1061" s="337">
        <v>20008.455320000001</v>
      </c>
      <c r="L1061" s="337">
        <v>16183.62458</v>
      </c>
      <c r="M1061" s="337">
        <v>41.302010000000003</v>
      </c>
      <c r="N1061" s="337">
        <v>16224.926589999999</v>
      </c>
      <c r="O1061" s="337">
        <v>36233.381909999996</v>
      </c>
      <c r="P1061" s="337">
        <v>30200.272420000001</v>
      </c>
      <c r="Q1061" s="337">
        <v>0</v>
      </c>
      <c r="R1061" s="338">
        <v>30200.272420000001</v>
      </c>
    </row>
    <row r="1062" spans="1:18" s="313" customFormat="1">
      <c r="A1062" s="339"/>
      <c r="B1062" s="334" t="s">
        <v>15</v>
      </c>
      <c r="C1062" s="334" t="s">
        <v>258</v>
      </c>
      <c r="D1062" s="334" t="s">
        <v>258</v>
      </c>
      <c r="E1062" s="335">
        <v>59</v>
      </c>
      <c r="F1062" s="336">
        <v>0</v>
      </c>
      <c r="G1062" s="337">
        <v>0</v>
      </c>
      <c r="H1062" s="337">
        <v>0</v>
      </c>
      <c r="I1062" s="337">
        <v>5956.62309</v>
      </c>
      <c r="J1062" s="337">
        <v>1.7100000000000001E-2</v>
      </c>
      <c r="K1062" s="337">
        <v>5956.6401900000001</v>
      </c>
      <c r="L1062" s="337">
        <v>7017.2343600000004</v>
      </c>
      <c r="M1062" s="337">
        <v>4.7841800000000001</v>
      </c>
      <c r="N1062" s="337">
        <v>7022.01854</v>
      </c>
      <c r="O1062" s="337">
        <v>12978.658730000001</v>
      </c>
      <c r="P1062" s="337">
        <v>23462.830910000001</v>
      </c>
      <c r="Q1062" s="337">
        <v>0</v>
      </c>
      <c r="R1062" s="338">
        <v>23462.830910000001</v>
      </c>
    </row>
    <row r="1063" spans="1:18" s="313" customFormat="1">
      <c r="A1063" s="339"/>
      <c r="B1063" s="339"/>
      <c r="C1063" s="339"/>
      <c r="D1063" s="339"/>
      <c r="E1063" s="340">
        <v>94</v>
      </c>
      <c r="F1063" s="341">
        <v>0</v>
      </c>
      <c r="G1063" s="342">
        <v>0</v>
      </c>
      <c r="H1063" s="342">
        <v>0</v>
      </c>
      <c r="I1063" s="342">
        <v>2470.3759</v>
      </c>
      <c r="J1063" s="342">
        <v>1.7068299999999998</v>
      </c>
      <c r="K1063" s="342">
        <v>2472.0827300000001</v>
      </c>
      <c r="L1063" s="342">
        <v>995.58693999999991</v>
      </c>
      <c r="M1063" s="342">
        <v>0</v>
      </c>
      <c r="N1063" s="342">
        <v>995.58693999999991</v>
      </c>
      <c r="O1063" s="342">
        <v>3467.6696699999998</v>
      </c>
      <c r="P1063" s="342">
        <v>5729.8318499999996</v>
      </c>
      <c r="Q1063" s="342">
        <v>0</v>
      </c>
      <c r="R1063" s="343">
        <v>5729.8318499999996</v>
      </c>
    </row>
    <row r="1064" spans="1:18" s="313" customFormat="1">
      <c r="A1064" s="339"/>
      <c r="B1064" s="334" t="s">
        <v>16</v>
      </c>
      <c r="C1064" s="334" t="s">
        <v>16</v>
      </c>
      <c r="D1064" s="334" t="s">
        <v>269</v>
      </c>
      <c r="E1064" s="335">
        <v>91</v>
      </c>
      <c r="F1064" s="336">
        <v>0</v>
      </c>
      <c r="G1064" s="337">
        <v>0</v>
      </c>
      <c r="H1064" s="337">
        <v>0</v>
      </c>
      <c r="I1064" s="337">
        <v>14561.487939999999</v>
      </c>
      <c r="J1064" s="337">
        <v>1.18024</v>
      </c>
      <c r="K1064" s="337">
        <v>14562.668180000001</v>
      </c>
      <c r="L1064" s="337">
        <v>13782.127789999999</v>
      </c>
      <c r="M1064" s="337">
        <v>0</v>
      </c>
      <c r="N1064" s="337">
        <v>13782.127789999999</v>
      </c>
      <c r="O1064" s="337">
        <v>28344.795969999999</v>
      </c>
      <c r="P1064" s="337">
        <v>8954.1349900000005</v>
      </c>
      <c r="Q1064" s="337">
        <v>0</v>
      </c>
      <c r="R1064" s="338">
        <v>8954.1349900000005</v>
      </c>
    </row>
    <row r="1065" spans="1:18" s="313" customFormat="1">
      <c r="A1065" s="339"/>
      <c r="B1065" s="339"/>
      <c r="C1065" s="339"/>
      <c r="D1065" s="334" t="s">
        <v>75</v>
      </c>
      <c r="E1065" s="335">
        <v>93</v>
      </c>
      <c r="F1065" s="336">
        <v>0</v>
      </c>
      <c r="G1065" s="337">
        <v>0</v>
      </c>
      <c r="H1065" s="337">
        <v>0</v>
      </c>
      <c r="I1065" s="337">
        <v>14523.464749999999</v>
      </c>
      <c r="J1065" s="337">
        <v>9.8580699999999997</v>
      </c>
      <c r="K1065" s="337">
        <v>14533.322819999999</v>
      </c>
      <c r="L1065" s="337">
        <v>9820.0914700000012</v>
      </c>
      <c r="M1065" s="337">
        <v>7.7780699999999996</v>
      </c>
      <c r="N1065" s="337">
        <v>9827.8695399999997</v>
      </c>
      <c r="O1065" s="337">
        <v>24361.192360000001</v>
      </c>
      <c r="P1065" s="337">
        <v>11666.047289999999</v>
      </c>
      <c r="Q1065" s="337">
        <v>0</v>
      </c>
      <c r="R1065" s="338">
        <v>11666.047289999999</v>
      </c>
    </row>
    <row r="1066" spans="1:18" s="313" customFormat="1">
      <c r="A1066" s="339"/>
      <c r="B1066" s="339"/>
      <c r="C1066" s="339"/>
      <c r="D1066" s="334" t="s">
        <v>270</v>
      </c>
      <c r="E1066" s="335">
        <v>75</v>
      </c>
      <c r="F1066" s="336">
        <v>0</v>
      </c>
      <c r="G1066" s="337">
        <v>0</v>
      </c>
      <c r="H1066" s="337">
        <v>0</v>
      </c>
      <c r="I1066" s="337">
        <v>25700.833139999999</v>
      </c>
      <c r="J1066" s="337">
        <v>0.46701999999999999</v>
      </c>
      <c r="K1066" s="337">
        <v>25701.300159999999</v>
      </c>
      <c r="L1066" s="337">
        <v>29624.849920000001</v>
      </c>
      <c r="M1066" s="337">
        <v>1.4794</v>
      </c>
      <c r="N1066" s="337">
        <v>29626.329320000001</v>
      </c>
      <c r="O1066" s="337">
        <v>55327.629479999996</v>
      </c>
      <c r="P1066" s="337">
        <v>9448.3788199999999</v>
      </c>
      <c r="Q1066" s="337">
        <v>0</v>
      </c>
      <c r="R1066" s="338">
        <v>9448.3788199999999</v>
      </c>
    </row>
    <row r="1067" spans="1:18" s="313" customFormat="1">
      <c r="A1067" s="339"/>
      <c r="B1067" s="339"/>
      <c r="C1067" s="339"/>
      <c r="D1067" s="334" t="s">
        <v>62</v>
      </c>
      <c r="E1067" s="335">
        <v>34</v>
      </c>
      <c r="F1067" s="336">
        <v>0</v>
      </c>
      <c r="G1067" s="337">
        <v>0</v>
      </c>
      <c r="H1067" s="337">
        <v>0</v>
      </c>
      <c r="I1067" s="337">
        <v>20840.12226</v>
      </c>
      <c r="J1067" s="337">
        <v>83.321110000000004</v>
      </c>
      <c r="K1067" s="337">
        <v>20923.443370000001</v>
      </c>
      <c r="L1067" s="337">
        <v>28250.606510000001</v>
      </c>
      <c r="M1067" s="337">
        <v>15.62082</v>
      </c>
      <c r="N1067" s="337">
        <v>28266.227329999998</v>
      </c>
      <c r="O1067" s="337">
        <v>49189.670700000002</v>
      </c>
      <c r="P1067" s="337">
        <v>15553.406220000001</v>
      </c>
      <c r="Q1067" s="337">
        <v>0</v>
      </c>
      <c r="R1067" s="338">
        <v>15553.406220000001</v>
      </c>
    </row>
    <row r="1068" spans="1:18" s="313" customFormat="1">
      <c r="A1068" s="339"/>
      <c r="B1068" s="339"/>
      <c r="C1068" s="339"/>
      <c r="D1068" s="334" t="s">
        <v>69</v>
      </c>
      <c r="E1068" s="335">
        <v>43</v>
      </c>
      <c r="F1068" s="336">
        <v>0</v>
      </c>
      <c r="G1068" s="337">
        <v>0</v>
      </c>
      <c r="H1068" s="337">
        <v>0</v>
      </c>
      <c r="I1068" s="337">
        <v>26558.4912</v>
      </c>
      <c r="J1068" s="337">
        <v>48.25423</v>
      </c>
      <c r="K1068" s="337">
        <v>26606.745429999999</v>
      </c>
      <c r="L1068" s="337">
        <v>39275.519749999999</v>
      </c>
      <c r="M1068" s="337">
        <v>0</v>
      </c>
      <c r="N1068" s="337">
        <v>39275.519749999999</v>
      </c>
      <c r="O1068" s="337">
        <v>65882.265180000002</v>
      </c>
      <c r="P1068" s="337">
        <v>17002.599829999999</v>
      </c>
      <c r="Q1068" s="337">
        <v>0</v>
      </c>
      <c r="R1068" s="338">
        <v>17002.599829999999</v>
      </c>
    </row>
    <row r="1069" spans="1:18" s="313" customFormat="1">
      <c r="A1069" s="339"/>
      <c r="B1069" s="339"/>
      <c r="C1069" s="339"/>
      <c r="D1069" s="339"/>
      <c r="E1069" s="340">
        <v>69</v>
      </c>
      <c r="F1069" s="341">
        <v>0</v>
      </c>
      <c r="G1069" s="342">
        <v>0</v>
      </c>
      <c r="H1069" s="342">
        <v>0</v>
      </c>
      <c r="I1069" s="342">
        <v>31614.165850000001</v>
      </c>
      <c r="J1069" s="342">
        <v>2.0652600000000003</v>
      </c>
      <c r="K1069" s="342">
        <v>31616.231110000001</v>
      </c>
      <c r="L1069" s="342">
        <v>25236.844670000002</v>
      </c>
      <c r="M1069" s="342">
        <v>14.87424</v>
      </c>
      <c r="N1069" s="342">
        <v>25251.71891</v>
      </c>
      <c r="O1069" s="342">
        <v>56867.950020000004</v>
      </c>
      <c r="P1069" s="342">
        <v>14280.757619999998</v>
      </c>
      <c r="Q1069" s="342">
        <v>0</v>
      </c>
      <c r="R1069" s="343">
        <v>14280.757619999998</v>
      </c>
    </row>
    <row r="1070" spans="1:18" s="313" customFormat="1">
      <c r="A1070" s="339"/>
      <c r="B1070" s="339"/>
      <c r="C1070" s="339"/>
      <c r="D1070" s="334" t="s">
        <v>65</v>
      </c>
      <c r="E1070" s="335">
        <v>22</v>
      </c>
      <c r="F1070" s="336">
        <v>0</v>
      </c>
      <c r="G1070" s="337">
        <v>0</v>
      </c>
      <c r="H1070" s="337">
        <v>0</v>
      </c>
      <c r="I1070" s="337">
        <v>114656.04983</v>
      </c>
      <c r="J1070" s="337">
        <v>247.40287000000001</v>
      </c>
      <c r="K1070" s="337">
        <v>114903.45270000001</v>
      </c>
      <c r="L1070" s="337">
        <v>229242.35324999999</v>
      </c>
      <c r="M1070" s="337">
        <v>4168.8324899999998</v>
      </c>
      <c r="N1070" s="337">
        <v>233411.18574000002</v>
      </c>
      <c r="O1070" s="337">
        <v>348314.63844000001</v>
      </c>
      <c r="P1070" s="337">
        <v>766265.18940000003</v>
      </c>
      <c r="Q1070" s="337">
        <v>0</v>
      </c>
      <c r="R1070" s="338">
        <v>766265.18940000003</v>
      </c>
    </row>
    <row r="1071" spans="1:18" s="313" customFormat="1">
      <c r="A1071" s="339"/>
      <c r="B1071" s="339"/>
      <c r="C1071" s="339"/>
      <c r="D1071" s="339"/>
      <c r="E1071" s="340">
        <v>24</v>
      </c>
      <c r="F1071" s="341">
        <v>0</v>
      </c>
      <c r="G1071" s="342">
        <v>0</v>
      </c>
      <c r="H1071" s="342">
        <v>0</v>
      </c>
      <c r="I1071" s="342">
        <v>27389.657380000001</v>
      </c>
      <c r="J1071" s="342">
        <v>25.35622</v>
      </c>
      <c r="K1071" s="342">
        <v>27415.013600000002</v>
      </c>
      <c r="L1071" s="342">
        <v>31955.03542</v>
      </c>
      <c r="M1071" s="342">
        <v>2.8210700000000002</v>
      </c>
      <c r="N1071" s="342">
        <v>31957.856489999998</v>
      </c>
      <c r="O1071" s="342">
        <v>59372.870090000004</v>
      </c>
      <c r="P1071" s="342">
        <v>107374.46345000001</v>
      </c>
      <c r="Q1071" s="342">
        <v>0</v>
      </c>
      <c r="R1071" s="343">
        <v>107374.46345000001</v>
      </c>
    </row>
    <row r="1072" spans="1:18" s="313" customFormat="1">
      <c r="A1072" s="339"/>
      <c r="B1072" s="339"/>
      <c r="C1072" s="339"/>
      <c r="D1072" s="334" t="s">
        <v>66</v>
      </c>
      <c r="E1072" s="335">
        <v>123</v>
      </c>
      <c r="F1072" s="336">
        <v>0</v>
      </c>
      <c r="G1072" s="337">
        <v>0</v>
      </c>
      <c r="H1072" s="337">
        <v>0</v>
      </c>
      <c r="I1072" s="337">
        <v>11637.805970000001</v>
      </c>
      <c r="J1072" s="337">
        <v>3.9899999999999998E-2</v>
      </c>
      <c r="K1072" s="337">
        <v>11637.845869999999</v>
      </c>
      <c r="L1072" s="337">
        <v>13018.2569</v>
      </c>
      <c r="M1072" s="337">
        <v>0</v>
      </c>
      <c r="N1072" s="337">
        <v>13018.2569</v>
      </c>
      <c r="O1072" s="337">
        <v>24656.102770000001</v>
      </c>
      <c r="P1072" s="337">
        <v>11943.583619999999</v>
      </c>
      <c r="Q1072" s="337">
        <v>0</v>
      </c>
      <c r="R1072" s="338">
        <v>11943.583619999999</v>
      </c>
    </row>
    <row r="1073" spans="1:18" s="313" customFormat="1">
      <c r="A1073" s="339"/>
      <c r="B1073" s="339"/>
      <c r="C1073" s="339"/>
      <c r="D1073" s="334" t="s">
        <v>86</v>
      </c>
      <c r="E1073" s="335">
        <v>83</v>
      </c>
      <c r="F1073" s="336">
        <v>0</v>
      </c>
      <c r="G1073" s="337">
        <v>0</v>
      </c>
      <c r="H1073" s="337">
        <v>0</v>
      </c>
      <c r="I1073" s="337">
        <v>27521.815059999997</v>
      </c>
      <c r="J1073" s="337">
        <v>46.704889999999999</v>
      </c>
      <c r="K1073" s="337">
        <v>27568.519949999998</v>
      </c>
      <c r="L1073" s="337">
        <v>18356.868329999998</v>
      </c>
      <c r="M1073" s="337">
        <v>0</v>
      </c>
      <c r="N1073" s="337">
        <v>18356.868329999998</v>
      </c>
      <c r="O1073" s="337">
        <v>45925.388279999999</v>
      </c>
      <c r="P1073" s="337">
        <v>18758.241710000002</v>
      </c>
      <c r="Q1073" s="337">
        <v>0</v>
      </c>
      <c r="R1073" s="338">
        <v>18758.241710000002</v>
      </c>
    </row>
    <row r="1074" spans="1:18" s="313" customFormat="1">
      <c r="A1074" s="339"/>
      <c r="B1074" s="339"/>
      <c r="C1074" s="339"/>
      <c r="D1074" s="334" t="s">
        <v>70</v>
      </c>
      <c r="E1074" s="335">
        <v>25</v>
      </c>
      <c r="F1074" s="336">
        <v>0</v>
      </c>
      <c r="G1074" s="337">
        <v>0</v>
      </c>
      <c r="H1074" s="337">
        <v>0</v>
      </c>
      <c r="I1074" s="337">
        <v>41582.257709999998</v>
      </c>
      <c r="J1074" s="337">
        <v>66.967579999999998</v>
      </c>
      <c r="K1074" s="337">
        <v>41649.225290000002</v>
      </c>
      <c r="L1074" s="337">
        <v>57365.563990000002</v>
      </c>
      <c r="M1074" s="337">
        <v>61.179029999999997</v>
      </c>
      <c r="N1074" s="337">
        <v>57426.743020000002</v>
      </c>
      <c r="O1074" s="337">
        <v>99075.968309999997</v>
      </c>
      <c r="P1074" s="337">
        <v>33400.796969999996</v>
      </c>
      <c r="Q1074" s="337">
        <v>0</v>
      </c>
      <c r="R1074" s="338">
        <v>33400.796969999996</v>
      </c>
    </row>
    <row r="1075" spans="1:18" s="313" customFormat="1">
      <c r="A1075" s="339"/>
      <c r="B1075" s="339"/>
      <c r="C1075" s="339"/>
      <c r="D1075" s="334" t="s">
        <v>85</v>
      </c>
      <c r="E1075" s="335">
        <v>67</v>
      </c>
      <c r="F1075" s="336">
        <v>0</v>
      </c>
      <c r="G1075" s="337">
        <v>0</v>
      </c>
      <c r="H1075" s="337">
        <v>0</v>
      </c>
      <c r="I1075" s="337">
        <v>17120.296699999999</v>
      </c>
      <c r="J1075" s="337">
        <v>75.918689999999998</v>
      </c>
      <c r="K1075" s="337">
        <v>17196.215390000001</v>
      </c>
      <c r="L1075" s="337">
        <v>11668.711519999999</v>
      </c>
      <c r="M1075" s="337">
        <v>0</v>
      </c>
      <c r="N1075" s="337">
        <v>11668.711519999999</v>
      </c>
      <c r="O1075" s="337">
        <v>28864.926910000002</v>
      </c>
      <c r="P1075" s="337">
        <v>14108.526900000001</v>
      </c>
      <c r="Q1075" s="337">
        <v>0</v>
      </c>
      <c r="R1075" s="338">
        <v>14108.526900000001</v>
      </c>
    </row>
    <row r="1076" spans="1:18" s="313" customFormat="1">
      <c r="A1076" s="339"/>
      <c r="B1076" s="339"/>
      <c r="C1076" s="339"/>
      <c r="D1076" s="334" t="s">
        <v>71</v>
      </c>
      <c r="E1076" s="335">
        <v>23</v>
      </c>
      <c r="F1076" s="336">
        <v>0</v>
      </c>
      <c r="G1076" s="337">
        <v>0</v>
      </c>
      <c r="H1076" s="337">
        <v>0</v>
      </c>
      <c r="I1076" s="337">
        <v>31605.6479</v>
      </c>
      <c r="J1076" s="337">
        <v>28.960529999999999</v>
      </c>
      <c r="K1076" s="337">
        <v>31634.60843</v>
      </c>
      <c r="L1076" s="337">
        <v>49481.658069999998</v>
      </c>
      <c r="M1076" s="337">
        <v>42.871319999999997</v>
      </c>
      <c r="N1076" s="337">
        <v>49524.529390000003</v>
      </c>
      <c r="O1076" s="337">
        <v>81159.137819999989</v>
      </c>
      <c r="P1076" s="337">
        <v>25823.166649999999</v>
      </c>
      <c r="Q1076" s="337">
        <v>0</v>
      </c>
      <c r="R1076" s="338">
        <v>25823.166649999999</v>
      </c>
    </row>
    <row r="1077" spans="1:18" s="313" customFormat="1">
      <c r="A1077" s="339"/>
      <c r="B1077" s="339"/>
      <c r="C1077" s="339"/>
      <c r="D1077" s="334" t="s">
        <v>79</v>
      </c>
      <c r="E1077" s="335">
        <v>37</v>
      </c>
      <c r="F1077" s="336">
        <v>0</v>
      </c>
      <c r="G1077" s="337">
        <v>0</v>
      </c>
      <c r="H1077" s="337">
        <v>0</v>
      </c>
      <c r="I1077" s="337">
        <v>31956.44096</v>
      </c>
      <c r="J1077" s="337">
        <v>2.3726599999999998</v>
      </c>
      <c r="K1077" s="337">
        <v>31958.813620000001</v>
      </c>
      <c r="L1077" s="337">
        <v>22446.92236</v>
      </c>
      <c r="M1077" s="337">
        <v>14.708</v>
      </c>
      <c r="N1077" s="337">
        <v>22461.630359999999</v>
      </c>
      <c r="O1077" s="337">
        <v>54420.443979999996</v>
      </c>
      <c r="P1077" s="337">
        <v>34225.271850000005</v>
      </c>
      <c r="Q1077" s="337">
        <v>0</v>
      </c>
      <c r="R1077" s="338">
        <v>34225.271850000005</v>
      </c>
    </row>
    <row r="1078" spans="1:18" s="313" customFormat="1">
      <c r="A1078" s="339"/>
      <c r="B1078" s="339"/>
      <c r="C1078" s="339"/>
      <c r="D1078" s="339"/>
      <c r="E1078" s="340">
        <v>63</v>
      </c>
      <c r="F1078" s="341">
        <v>0</v>
      </c>
      <c r="G1078" s="342">
        <v>0</v>
      </c>
      <c r="H1078" s="342">
        <v>0</v>
      </c>
      <c r="I1078" s="342">
        <v>26034.466760000003</v>
      </c>
      <c r="J1078" s="342">
        <v>21.787479999999999</v>
      </c>
      <c r="K1078" s="342">
        <v>26056.254239999998</v>
      </c>
      <c r="L1078" s="342">
        <v>23683.09347</v>
      </c>
      <c r="M1078" s="342">
        <v>8.4041899999999998</v>
      </c>
      <c r="N1078" s="342">
        <v>23691.497660000001</v>
      </c>
      <c r="O1078" s="342">
        <v>49747.751899999996</v>
      </c>
      <c r="P1078" s="342">
        <v>24904.833469999998</v>
      </c>
      <c r="Q1078" s="342">
        <v>0</v>
      </c>
      <c r="R1078" s="343">
        <v>24904.833469999998</v>
      </c>
    </row>
    <row r="1079" spans="1:18" s="313" customFormat="1">
      <c r="A1079" s="339"/>
      <c r="B1079" s="339"/>
      <c r="C1079" s="339"/>
      <c r="D1079" s="334" t="s">
        <v>55</v>
      </c>
      <c r="E1079" s="335">
        <v>78</v>
      </c>
      <c r="F1079" s="336">
        <v>0</v>
      </c>
      <c r="G1079" s="337">
        <v>0</v>
      </c>
      <c r="H1079" s="337">
        <v>0</v>
      </c>
      <c r="I1079" s="337">
        <v>17885.181820000002</v>
      </c>
      <c r="J1079" s="337">
        <v>31.015900000000002</v>
      </c>
      <c r="K1079" s="337">
        <v>17916.19772</v>
      </c>
      <c r="L1079" s="337">
        <v>21262.8069</v>
      </c>
      <c r="M1079" s="337">
        <v>25.067139999999998</v>
      </c>
      <c r="N1079" s="337">
        <v>21287.874039999999</v>
      </c>
      <c r="O1079" s="337">
        <v>39204.071759999999</v>
      </c>
      <c r="P1079" s="337">
        <v>15745.005359999999</v>
      </c>
      <c r="Q1079" s="337">
        <v>0</v>
      </c>
      <c r="R1079" s="338">
        <v>15745.005359999999</v>
      </c>
    </row>
    <row r="1080" spans="1:18" s="313" customFormat="1">
      <c r="A1080" s="339"/>
      <c r="B1080" s="339"/>
      <c r="C1080" s="339"/>
      <c r="D1080" s="334" t="s">
        <v>56</v>
      </c>
      <c r="E1080" s="335">
        <v>124</v>
      </c>
      <c r="F1080" s="336">
        <v>0</v>
      </c>
      <c r="G1080" s="337">
        <v>0</v>
      </c>
      <c r="H1080" s="337">
        <v>0</v>
      </c>
      <c r="I1080" s="337">
        <v>10897.72912</v>
      </c>
      <c r="J1080" s="337">
        <v>1.3745699999999998</v>
      </c>
      <c r="K1080" s="337">
        <v>10899.10369</v>
      </c>
      <c r="L1080" s="337">
        <v>15739.98134</v>
      </c>
      <c r="M1080" s="337">
        <v>7.7000000000000007E-4</v>
      </c>
      <c r="N1080" s="337">
        <v>15739.982109999999</v>
      </c>
      <c r="O1080" s="337">
        <v>26639.085800000001</v>
      </c>
      <c r="P1080" s="337">
        <v>19991.06006</v>
      </c>
      <c r="Q1080" s="337">
        <v>0</v>
      </c>
      <c r="R1080" s="338">
        <v>19991.06006</v>
      </c>
    </row>
    <row r="1081" spans="1:18" s="313" customFormat="1">
      <c r="A1081" s="339"/>
      <c r="B1081" s="334" t="s">
        <v>17</v>
      </c>
      <c r="C1081" s="334" t="s">
        <v>281</v>
      </c>
      <c r="D1081" s="334" t="s">
        <v>282</v>
      </c>
      <c r="E1081" s="335">
        <v>122</v>
      </c>
      <c r="F1081" s="336">
        <v>0</v>
      </c>
      <c r="G1081" s="337">
        <v>0</v>
      </c>
      <c r="H1081" s="337">
        <v>0</v>
      </c>
      <c r="I1081" s="337">
        <v>566.66034000000002</v>
      </c>
      <c r="J1081" s="337">
        <v>4.5560000000000003E-2</v>
      </c>
      <c r="K1081" s="337">
        <v>566.70590000000004</v>
      </c>
      <c r="L1081" s="337">
        <v>85.039839999999998</v>
      </c>
      <c r="M1081" s="337">
        <v>0</v>
      </c>
      <c r="N1081" s="337">
        <v>85.039839999999998</v>
      </c>
      <c r="O1081" s="337">
        <v>651.74573999999996</v>
      </c>
      <c r="P1081" s="337">
        <v>3089.19974</v>
      </c>
      <c r="Q1081" s="337">
        <v>0</v>
      </c>
      <c r="R1081" s="338">
        <v>3089.19974</v>
      </c>
    </row>
    <row r="1082" spans="1:18" s="313" customFormat="1">
      <c r="A1082" s="339"/>
      <c r="B1082" s="334" t="s">
        <v>21</v>
      </c>
      <c r="C1082" s="334" t="s">
        <v>21</v>
      </c>
      <c r="D1082" s="334" t="s">
        <v>21</v>
      </c>
      <c r="E1082" s="335">
        <v>70</v>
      </c>
      <c r="F1082" s="336">
        <v>0</v>
      </c>
      <c r="G1082" s="337">
        <v>0</v>
      </c>
      <c r="H1082" s="337">
        <v>0</v>
      </c>
      <c r="I1082" s="337">
        <v>6294.8172699999996</v>
      </c>
      <c r="J1082" s="337">
        <v>0.44297000000000003</v>
      </c>
      <c r="K1082" s="337">
        <v>6295.2602400000005</v>
      </c>
      <c r="L1082" s="337">
        <v>3550.8342400000001</v>
      </c>
      <c r="M1082" s="337">
        <v>0</v>
      </c>
      <c r="N1082" s="337">
        <v>3550.8342400000001</v>
      </c>
      <c r="O1082" s="337">
        <v>9846.0944799999997</v>
      </c>
      <c r="P1082" s="337">
        <v>25831.351079999997</v>
      </c>
      <c r="Q1082" s="337">
        <v>0</v>
      </c>
      <c r="R1082" s="338">
        <v>25831.351079999997</v>
      </c>
    </row>
    <row r="1083" spans="1:18" s="313" customFormat="1">
      <c r="A1083" s="339"/>
      <c r="B1083" s="334" t="s">
        <v>22</v>
      </c>
      <c r="C1083" s="334" t="s">
        <v>299</v>
      </c>
      <c r="D1083" s="334" t="s">
        <v>300</v>
      </c>
      <c r="E1083" s="335">
        <v>76</v>
      </c>
      <c r="F1083" s="336">
        <v>0</v>
      </c>
      <c r="G1083" s="337">
        <v>0</v>
      </c>
      <c r="H1083" s="337">
        <v>0</v>
      </c>
      <c r="I1083" s="337">
        <v>3002.5174200000001</v>
      </c>
      <c r="J1083" s="337">
        <v>33.239820000000002</v>
      </c>
      <c r="K1083" s="337">
        <v>3035.7572400000004</v>
      </c>
      <c r="L1083" s="337">
        <v>1682.1865500000001</v>
      </c>
      <c r="M1083" s="337">
        <v>0</v>
      </c>
      <c r="N1083" s="337">
        <v>1682.1865500000001</v>
      </c>
      <c r="O1083" s="337">
        <v>4717.9437900000003</v>
      </c>
      <c r="P1083" s="337">
        <v>4070.7891</v>
      </c>
      <c r="Q1083" s="337">
        <v>0</v>
      </c>
      <c r="R1083" s="338">
        <v>4070.7891</v>
      </c>
    </row>
    <row r="1084" spans="1:18" s="313" customFormat="1">
      <c r="A1084" s="339"/>
      <c r="B1084" s="334" t="s">
        <v>26</v>
      </c>
      <c r="C1084" s="334" t="s">
        <v>310</v>
      </c>
      <c r="D1084" s="334" t="s">
        <v>312</v>
      </c>
      <c r="E1084" s="335">
        <v>74</v>
      </c>
      <c r="F1084" s="336">
        <v>0</v>
      </c>
      <c r="G1084" s="337">
        <v>0</v>
      </c>
      <c r="H1084" s="337">
        <v>0</v>
      </c>
      <c r="I1084" s="337">
        <v>3128.1687499999998</v>
      </c>
      <c r="J1084" s="337">
        <v>2.1000000000000003E-3</v>
      </c>
      <c r="K1084" s="337">
        <v>3128.17085</v>
      </c>
      <c r="L1084" s="337">
        <v>960.48671000000002</v>
      </c>
      <c r="M1084" s="337">
        <v>0</v>
      </c>
      <c r="N1084" s="337">
        <v>960.48671000000002</v>
      </c>
      <c r="O1084" s="337">
        <v>4088.6575600000001</v>
      </c>
      <c r="P1084" s="337">
        <v>8546.6458899999998</v>
      </c>
      <c r="Q1084" s="337">
        <v>0</v>
      </c>
      <c r="R1084" s="338">
        <v>8546.6458899999998</v>
      </c>
    </row>
    <row r="1085" spans="1:18" s="313" customFormat="1">
      <c r="A1085" s="334" t="s">
        <v>455</v>
      </c>
      <c r="B1085" s="334" t="s">
        <v>2</v>
      </c>
      <c r="C1085" s="334" t="s">
        <v>196</v>
      </c>
      <c r="D1085" s="334" t="s">
        <v>197</v>
      </c>
      <c r="E1085" s="335">
        <v>451</v>
      </c>
      <c r="F1085" s="336">
        <v>9122.2459600000002</v>
      </c>
      <c r="G1085" s="337">
        <v>604.35021999999992</v>
      </c>
      <c r="H1085" s="337">
        <v>9726.5961800000005</v>
      </c>
      <c r="I1085" s="337">
        <v>33501.47105</v>
      </c>
      <c r="J1085" s="337">
        <v>1361.7899600000001</v>
      </c>
      <c r="K1085" s="337">
        <v>34863.261009999995</v>
      </c>
      <c r="L1085" s="337">
        <v>6933.4700400000002</v>
      </c>
      <c r="M1085" s="337">
        <v>1120.2980700000001</v>
      </c>
      <c r="N1085" s="337">
        <v>8053.76811</v>
      </c>
      <c r="O1085" s="337">
        <v>52643.6253</v>
      </c>
      <c r="P1085" s="337">
        <v>98071.263999999996</v>
      </c>
      <c r="Q1085" s="337">
        <v>117.4696</v>
      </c>
      <c r="R1085" s="338">
        <v>98188.733599999992</v>
      </c>
    </row>
    <row r="1086" spans="1:18" s="313" customFormat="1">
      <c r="A1086" s="339"/>
      <c r="B1086" s="334" t="s">
        <v>3</v>
      </c>
      <c r="C1086" s="334" t="s">
        <v>199</v>
      </c>
      <c r="D1086" s="334" t="s">
        <v>199</v>
      </c>
      <c r="E1086" s="335">
        <v>252</v>
      </c>
      <c r="F1086" s="336">
        <v>63099.273609999997</v>
      </c>
      <c r="G1086" s="337">
        <v>4434.2208600000004</v>
      </c>
      <c r="H1086" s="337">
        <v>67533.494470000005</v>
      </c>
      <c r="I1086" s="337">
        <v>143460.84646</v>
      </c>
      <c r="J1086" s="337">
        <v>15066.650820000001</v>
      </c>
      <c r="K1086" s="337">
        <v>158527.49728000001</v>
      </c>
      <c r="L1086" s="337">
        <v>52870.632680000002</v>
      </c>
      <c r="M1086" s="337">
        <v>10422.069289999999</v>
      </c>
      <c r="N1086" s="337">
        <v>63292.701970000002</v>
      </c>
      <c r="O1086" s="337">
        <v>289353.69372000004</v>
      </c>
      <c r="P1086" s="337">
        <v>211906.80395</v>
      </c>
      <c r="Q1086" s="337">
        <v>13138.001119999999</v>
      </c>
      <c r="R1086" s="338">
        <v>225044.80507</v>
      </c>
    </row>
    <row r="1087" spans="1:18" s="313" customFormat="1">
      <c r="A1087" s="339"/>
      <c r="B1087" s="339"/>
      <c r="C1087" s="334" t="s">
        <v>202</v>
      </c>
      <c r="D1087" s="334" t="s">
        <v>203</v>
      </c>
      <c r="E1087" s="335">
        <v>166</v>
      </c>
      <c r="F1087" s="336">
        <v>68607.729630000002</v>
      </c>
      <c r="G1087" s="337">
        <v>16026.957920000001</v>
      </c>
      <c r="H1087" s="337">
        <v>84634.687550000002</v>
      </c>
      <c r="I1087" s="337">
        <v>128509.61003</v>
      </c>
      <c r="J1087" s="337">
        <v>34093.574049999996</v>
      </c>
      <c r="K1087" s="337">
        <v>162603.18408000001</v>
      </c>
      <c r="L1087" s="337">
        <v>78845.429310000007</v>
      </c>
      <c r="M1087" s="337">
        <v>34565.042520000003</v>
      </c>
      <c r="N1087" s="337">
        <v>113410.47182999999</v>
      </c>
      <c r="O1087" s="337">
        <v>360648.34346</v>
      </c>
      <c r="P1087" s="337">
        <v>230264.03406000001</v>
      </c>
      <c r="Q1087" s="337">
        <v>14361.47991</v>
      </c>
      <c r="R1087" s="338">
        <v>244625.51397</v>
      </c>
    </row>
    <row r="1088" spans="1:18" s="313" customFormat="1">
      <c r="A1088" s="339"/>
      <c r="B1088" s="339"/>
      <c r="C1088" s="339"/>
      <c r="D1088" s="339"/>
      <c r="E1088" s="340">
        <v>196</v>
      </c>
      <c r="F1088" s="341">
        <v>7274.5622199999998</v>
      </c>
      <c r="G1088" s="342">
        <v>6276.1589400000003</v>
      </c>
      <c r="H1088" s="342">
        <v>13550.721160000001</v>
      </c>
      <c r="I1088" s="342">
        <v>27331.23616</v>
      </c>
      <c r="J1088" s="342">
        <v>3664.1305299999999</v>
      </c>
      <c r="K1088" s="342">
        <v>30995.366690000003</v>
      </c>
      <c r="L1088" s="342">
        <v>13987.156919999999</v>
      </c>
      <c r="M1088" s="342">
        <v>4484.2680199999995</v>
      </c>
      <c r="N1088" s="342">
        <v>18471.424940000001</v>
      </c>
      <c r="O1088" s="342">
        <v>63017.512790000001</v>
      </c>
      <c r="P1088" s="342">
        <v>75425.656230000008</v>
      </c>
      <c r="Q1088" s="342">
        <v>6140.9349900000007</v>
      </c>
      <c r="R1088" s="343">
        <v>81566.591220000002</v>
      </c>
    </row>
    <row r="1089" spans="1:18" s="313" customFormat="1">
      <c r="A1089" s="339"/>
      <c r="B1089" s="339"/>
      <c r="C1089" s="339"/>
      <c r="D1089" s="334" t="s">
        <v>320</v>
      </c>
      <c r="E1089" s="335">
        <v>413</v>
      </c>
      <c r="F1089" s="336">
        <v>20831.48891</v>
      </c>
      <c r="G1089" s="337">
        <v>5261.9678600000007</v>
      </c>
      <c r="H1089" s="337">
        <v>26093.456770000001</v>
      </c>
      <c r="I1089" s="337">
        <v>67294.77162</v>
      </c>
      <c r="J1089" s="337">
        <v>10534.566060000001</v>
      </c>
      <c r="K1089" s="337">
        <v>77829.337680000011</v>
      </c>
      <c r="L1089" s="337">
        <v>21353.89172</v>
      </c>
      <c r="M1089" s="337">
        <v>10901.772359999999</v>
      </c>
      <c r="N1089" s="337">
        <v>32255.664079999999</v>
      </c>
      <c r="O1089" s="337">
        <v>136178.45853</v>
      </c>
      <c r="P1089" s="337">
        <v>116939.38695999999</v>
      </c>
      <c r="Q1089" s="337">
        <v>2556.8261200000002</v>
      </c>
      <c r="R1089" s="338">
        <v>119496.21308</v>
      </c>
    </row>
    <row r="1090" spans="1:18" s="313" customFormat="1">
      <c r="A1090" s="339"/>
      <c r="B1090" s="334" t="s">
        <v>204</v>
      </c>
      <c r="C1090" s="334" t="s">
        <v>205</v>
      </c>
      <c r="D1090" s="334" t="s">
        <v>205</v>
      </c>
      <c r="E1090" s="335">
        <v>469</v>
      </c>
      <c r="F1090" s="336">
        <v>7043.2047000000002</v>
      </c>
      <c r="G1090" s="337">
        <v>68.217500000000001</v>
      </c>
      <c r="H1090" s="337">
        <v>7111.4222</v>
      </c>
      <c r="I1090" s="337">
        <v>25559.247960000001</v>
      </c>
      <c r="J1090" s="337">
        <v>1280.423</v>
      </c>
      <c r="K1090" s="337">
        <v>26839.670959999999</v>
      </c>
      <c r="L1090" s="337">
        <v>10940.37715</v>
      </c>
      <c r="M1090" s="337">
        <v>781.53535999999997</v>
      </c>
      <c r="N1090" s="337">
        <v>11721.91251</v>
      </c>
      <c r="O1090" s="337">
        <v>45673.005669999999</v>
      </c>
      <c r="P1090" s="337">
        <v>49388.965899999996</v>
      </c>
      <c r="Q1090" s="337">
        <v>35.514180000000003</v>
      </c>
      <c r="R1090" s="338">
        <v>49424.480080000001</v>
      </c>
    </row>
    <row r="1091" spans="1:18" s="313" customFormat="1">
      <c r="A1091" s="339"/>
      <c r="B1091" s="339"/>
      <c r="C1091" s="334" t="s">
        <v>206</v>
      </c>
      <c r="D1091" s="334" t="s">
        <v>206</v>
      </c>
      <c r="E1091" s="335">
        <v>444</v>
      </c>
      <c r="F1091" s="336">
        <v>12715.851460000002</v>
      </c>
      <c r="G1091" s="337">
        <v>122.80607000000001</v>
      </c>
      <c r="H1091" s="337">
        <v>12838.657529999999</v>
      </c>
      <c r="I1091" s="337">
        <v>57461.641299999996</v>
      </c>
      <c r="J1091" s="337">
        <v>6079.7194099999997</v>
      </c>
      <c r="K1091" s="337">
        <v>63541.360710000001</v>
      </c>
      <c r="L1091" s="337">
        <v>14865.912189999999</v>
      </c>
      <c r="M1091" s="337">
        <v>2593.2022599999996</v>
      </c>
      <c r="N1091" s="337">
        <v>17459.114450000001</v>
      </c>
      <c r="O1091" s="337">
        <v>93839.132689999999</v>
      </c>
      <c r="P1091" s="337">
        <v>62890.9395</v>
      </c>
      <c r="Q1091" s="337">
        <v>656.98021999999992</v>
      </c>
      <c r="R1091" s="338">
        <v>63547.919719999998</v>
      </c>
    </row>
    <row r="1092" spans="1:18" s="313" customFormat="1">
      <c r="A1092" s="339"/>
      <c r="B1092" s="339"/>
      <c r="C1092" s="334" t="s">
        <v>321</v>
      </c>
      <c r="D1092" s="334" t="s">
        <v>322</v>
      </c>
      <c r="E1092" s="335">
        <v>446</v>
      </c>
      <c r="F1092" s="336">
        <v>9754.6813599999987</v>
      </c>
      <c r="G1092" s="337">
        <v>6319.0274100000006</v>
      </c>
      <c r="H1092" s="337">
        <v>16073.708769999999</v>
      </c>
      <c r="I1092" s="337">
        <v>63281.394</v>
      </c>
      <c r="J1092" s="337">
        <v>19442.595659999999</v>
      </c>
      <c r="K1092" s="337">
        <v>82723.989659999992</v>
      </c>
      <c r="L1092" s="337">
        <v>31554.470920000003</v>
      </c>
      <c r="M1092" s="337">
        <v>1063.82402</v>
      </c>
      <c r="N1092" s="337">
        <v>32618.29494</v>
      </c>
      <c r="O1092" s="337">
        <v>131415.99337000001</v>
      </c>
      <c r="P1092" s="337">
        <v>31672.69039</v>
      </c>
      <c r="Q1092" s="337">
        <v>388.84308000000004</v>
      </c>
      <c r="R1092" s="338">
        <v>32061.533469999998</v>
      </c>
    </row>
    <row r="1093" spans="1:18" s="313" customFormat="1">
      <c r="A1093" s="339"/>
      <c r="B1093" s="334" t="s">
        <v>5</v>
      </c>
      <c r="C1093" s="334" t="s">
        <v>5</v>
      </c>
      <c r="D1093" s="334" t="s">
        <v>5</v>
      </c>
      <c r="E1093" s="335">
        <v>3</v>
      </c>
      <c r="F1093" s="336">
        <v>204408.43581999998</v>
      </c>
      <c r="G1093" s="337">
        <v>135481.87396</v>
      </c>
      <c r="H1093" s="337">
        <v>339890.30977999995</v>
      </c>
      <c r="I1093" s="337">
        <v>204373.05480000001</v>
      </c>
      <c r="J1093" s="337">
        <v>98206.297250000003</v>
      </c>
      <c r="K1093" s="337">
        <v>302579.35204999999</v>
      </c>
      <c r="L1093" s="337">
        <v>91340.619430000006</v>
      </c>
      <c r="M1093" s="337">
        <v>79237.249709999989</v>
      </c>
      <c r="N1093" s="337">
        <v>170577.86914</v>
      </c>
      <c r="O1093" s="337">
        <v>813047.53097000008</v>
      </c>
      <c r="P1093" s="337">
        <v>778495.33788999997</v>
      </c>
      <c r="Q1093" s="337">
        <v>322119.12815</v>
      </c>
      <c r="R1093" s="338">
        <v>1100614.4660399999</v>
      </c>
    </row>
    <row r="1094" spans="1:18" s="313" customFormat="1">
      <c r="A1094" s="339"/>
      <c r="B1094" s="339"/>
      <c r="C1094" s="339"/>
      <c r="D1094" s="339"/>
      <c r="E1094" s="340">
        <v>4</v>
      </c>
      <c r="F1094" s="341">
        <v>6646.0728099999997</v>
      </c>
      <c r="G1094" s="342">
        <v>3179.7270099999996</v>
      </c>
      <c r="H1094" s="342">
        <v>9825.7998200000002</v>
      </c>
      <c r="I1094" s="342">
        <v>34808.789880000004</v>
      </c>
      <c r="J1094" s="342">
        <v>5678.5523200000007</v>
      </c>
      <c r="K1094" s="342">
        <v>40487.342200000006</v>
      </c>
      <c r="L1094" s="342">
        <v>7009.9265999999998</v>
      </c>
      <c r="M1094" s="342">
        <v>10141.750779999998</v>
      </c>
      <c r="N1094" s="342">
        <v>17151.677379999997</v>
      </c>
      <c r="O1094" s="342">
        <v>67464.819400000008</v>
      </c>
      <c r="P1094" s="342">
        <v>72355.183150000012</v>
      </c>
      <c r="Q1094" s="342">
        <v>2628.5425800000003</v>
      </c>
      <c r="R1094" s="343">
        <v>74983.725730000006</v>
      </c>
    </row>
    <row r="1095" spans="1:18" s="313" customFormat="1">
      <c r="A1095" s="339"/>
      <c r="B1095" s="339"/>
      <c r="C1095" s="339"/>
      <c r="D1095" s="339"/>
      <c r="E1095" s="340">
        <v>230</v>
      </c>
      <c r="F1095" s="341">
        <v>10120.486150000001</v>
      </c>
      <c r="G1095" s="342">
        <v>8723.9014999999999</v>
      </c>
      <c r="H1095" s="342">
        <v>18844.387649999997</v>
      </c>
      <c r="I1095" s="342">
        <v>32540.444170000002</v>
      </c>
      <c r="J1095" s="342">
        <v>12298.97242</v>
      </c>
      <c r="K1095" s="342">
        <v>44839.416590000001</v>
      </c>
      <c r="L1095" s="342">
        <v>8658.3660199999995</v>
      </c>
      <c r="M1095" s="342">
        <v>4751.4365699999998</v>
      </c>
      <c r="N1095" s="342">
        <v>13409.802589999999</v>
      </c>
      <c r="O1095" s="342">
        <v>77093.606830000004</v>
      </c>
      <c r="P1095" s="342">
        <v>79940.698569999993</v>
      </c>
      <c r="Q1095" s="342">
        <v>7700.11834</v>
      </c>
      <c r="R1095" s="343">
        <v>87640.816909999994</v>
      </c>
    </row>
    <row r="1096" spans="1:18" s="313" customFormat="1">
      <c r="A1096" s="339"/>
      <c r="B1096" s="339"/>
      <c r="C1096" s="339"/>
      <c r="D1096" s="339"/>
      <c r="E1096" s="340">
        <v>353</v>
      </c>
      <c r="F1096" s="341">
        <v>0</v>
      </c>
      <c r="G1096" s="342">
        <v>0</v>
      </c>
      <c r="H1096" s="342">
        <v>0</v>
      </c>
      <c r="I1096" s="342">
        <v>81.241799999999998</v>
      </c>
      <c r="J1096" s="342">
        <v>14.941270000000001</v>
      </c>
      <c r="K1096" s="342">
        <v>96.183070000000001</v>
      </c>
      <c r="L1096" s="342">
        <v>33.527000000000001</v>
      </c>
      <c r="M1096" s="342">
        <v>1.1E-4</v>
      </c>
      <c r="N1096" s="342">
        <v>33.52711</v>
      </c>
      <c r="O1096" s="342">
        <v>129.71017999999998</v>
      </c>
      <c r="P1096" s="342">
        <v>4275.0465899999999</v>
      </c>
      <c r="Q1096" s="342">
        <v>141.9348</v>
      </c>
      <c r="R1096" s="343">
        <v>4416.9813899999999</v>
      </c>
    </row>
    <row r="1097" spans="1:18" s="313" customFormat="1">
      <c r="A1097" s="339"/>
      <c r="B1097" s="339"/>
      <c r="C1097" s="339"/>
      <c r="D1097" s="334" t="s">
        <v>208</v>
      </c>
      <c r="E1097" s="335">
        <v>424</v>
      </c>
      <c r="F1097" s="336">
        <v>16610.772679999998</v>
      </c>
      <c r="G1097" s="337">
        <v>11069.075779999999</v>
      </c>
      <c r="H1097" s="337">
        <v>27679.848460000001</v>
      </c>
      <c r="I1097" s="337">
        <v>49267.649270000002</v>
      </c>
      <c r="J1097" s="337">
        <v>14657.265539999999</v>
      </c>
      <c r="K1097" s="337">
        <v>63924.914810000002</v>
      </c>
      <c r="L1097" s="337">
        <v>18709.387159999998</v>
      </c>
      <c r="M1097" s="337">
        <v>5842.7391600000001</v>
      </c>
      <c r="N1097" s="337">
        <v>24552.126319999999</v>
      </c>
      <c r="O1097" s="337">
        <v>116156.88959000001</v>
      </c>
      <c r="P1097" s="337">
        <v>88388.91072</v>
      </c>
      <c r="Q1097" s="337">
        <v>6310.1913299999997</v>
      </c>
      <c r="R1097" s="338">
        <v>94699.102050000001</v>
      </c>
    </row>
    <row r="1098" spans="1:18" s="313" customFormat="1">
      <c r="A1098" s="339"/>
      <c r="B1098" s="339"/>
      <c r="C1098" s="339"/>
      <c r="D1098" s="334" t="s">
        <v>209</v>
      </c>
      <c r="E1098" s="335">
        <v>362</v>
      </c>
      <c r="F1098" s="336">
        <v>5725.2935199999993</v>
      </c>
      <c r="G1098" s="337">
        <v>1911.00585</v>
      </c>
      <c r="H1098" s="337">
        <v>7636.2993699999997</v>
      </c>
      <c r="I1098" s="337">
        <v>53826.377039999999</v>
      </c>
      <c r="J1098" s="337">
        <v>14663.396119999999</v>
      </c>
      <c r="K1098" s="337">
        <v>68489.773159999997</v>
      </c>
      <c r="L1098" s="337">
        <v>15436.30898</v>
      </c>
      <c r="M1098" s="337">
        <v>7709.68102</v>
      </c>
      <c r="N1098" s="337">
        <v>23145.99</v>
      </c>
      <c r="O1098" s="337">
        <v>99272.062529999996</v>
      </c>
      <c r="P1098" s="337">
        <v>99643.503060000003</v>
      </c>
      <c r="Q1098" s="337">
        <v>5035.5897999999997</v>
      </c>
      <c r="R1098" s="338">
        <v>104679.09286</v>
      </c>
    </row>
    <row r="1099" spans="1:18" s="313" customFormat="1">
      <c r="A1099" s="339"/>
      <c r="B1099" s="339"/>
      <c r="C1099" s="339"/>
      <c r="D1099" s="334" t="s">
        <v>62</v>
      </c>
      <c r="E1099" s="335">
        <v>5</v>
      </c>
      <c r="F1099" s="336">
        <v>13234.439380000002</v>
      </c>
      <c r="G1099" s="337">
        <v>2316.0403700000002</v>
      </c>
      <c r="H1099" s="337">
        <v>15550.47975</v>
      </c>
      <c r="I1099" s="337">
        <v>53496.497390000004</v>
      </c>
      <c r="J1099" s="337">
        <v>16326.98624</v>
      </c>
      <c r="K1099" s="337">
        <v>69823.483630000002</v>
      </c>
      <c r="L1099" s="337">
        <v>14535.29327</v>
      </c>
      <c r="M1099" s="337">
        <v>9585.262130000001</v>
      </c>
      <c r="N1099" s="337">
        <v>24120.555399999997</v>
      </c>
      <c r="O1099" s="337">
        <v>109494.51878</v>
      </c>
      <c r="P1099" s="337">
        <v>100961.56509</v>
      </c>
      <c r="Q1099" s="337">
        <v>2405.48009</v>
      </c>
      <c r="R1099" s="338">
        <v>103367.04518</v>
      </c>
    </row>
    <row r="1100" spans="1:18" s="313" customFormat="1">
      <c r="A1100" s="339"/>
      <c r="B1100" s="339"/>
      <c r="C1100" s="339"/>
      <c r="D1100" s="334" t="s">
        <v>210</v>
      </c>
      <c r="E1100" s="335">
        <v>361</v>
      </c>
      <c r="F1100" s="336">
        <v>7915.4991200000004</v>
      </c>
      <c r="G1100" s="337">
        <v>15004.99552</v>
      </c>
      <c r="H1100" s="337">
        <v>22920.494640000001</v>
      </c>
      <c r="I1100" s="337">
        <v>41378.11202</v>
      </c>
      <c r="J1100" s="337">
        <v>19249.93766</v>
      </c>
      <c r="K1100" s="337">
        <v>60628.049679999996</v>
      </c>
      <c r="L1100" s="337">
        <v>18947.481690000001</v>
      </c>
      <c r="M1100" s="337">
        <v>9398.5182299999997</v>
      </c>
      <c r="N1100" s="337">
        <v>28345.999920000002</v>
      </c>
      <c r="O1100" s="337">
        <v>111894.54423999999</v>
      </c>
      <c r="P1100" s="337">
        <v>84434.61219</v>
      </c>
      <c r="Q1100" s="337">
        <v>6164.9801699999998</v>
      </c>
      <c r="R1100" s="338">
        <v>90599.592359999995</v>
      </c>
    </row>
    <row r="1101" spans="1:18" s="313" customFormat="1">
      <c r="A1101" s="339"/>
      <c r="B1101" s="339"/>
      <c r="C1101" s="339"/>
      <c r="D1101" s="334" t="s">
        <v>212</v>
      </c>
      <c r="E1101" s="335">
        <v>470</v>
      </c>
      <c r="F1101" s="336">
        <v>2444.4407200000001</v>
      </c>
      <c r="G1101" s="337">
        <v>520.74450000000002</v>
      </c>
      <c r="H1101" s="337">
        <v>2965.1852200000003</v>
      </c>
      <c r="I1101" s="337">
        <v>26582.98</v>
      </c>
      <c r="J1101" s="337">
        <v>7526.0535599999994</v>
      </c>
      <c r="K1101" s="337">
        <v>34109.033560000003</v>
      </c>
      <c r="L1101" s="337">
        <v>12323.871509999999</v>
      </c>
      <c r="M1101" s="337">
        <v>3397.8878799999998</v>
      </c>
      <c r="N1101" s="337">
        <v>15721.759390000001</v>
      </c>
      <c r="O1101" s="337">
        <v>52795.978170000002</v>
      </c>
      <c r="P1101" s="337">
        <v>55001.710590000002</v>
      </c>
      <c r="Q1101" s="337">
        <v>1508.4388100000001</v>
      </c>
      <c r="R1101" s="338">
        <v>56510.149400000002</v>
      </c>
    </row>
    <row r="1102" spans="1:18" s="313" customFormat="1">
      <c r="A1102" s="339"/>
      <c r="B1102" s="339"/>
      <c r="C1102" s="339"/>
      <c r="D1102" s="334" t="s">
        <v>213</v>
      </c>
      <c r="E1102" s="335">
        <v>119</v>
      </c>
      <c r="F1102" s="336">
        <v>29829.581910000001</v>
      </c>
      <c r="G1102" s="337">
        <v>36431.845179999997</v>
      </c>
      <c r="H1102" s="337">
        <v>66261.427089999997</v>
      </c>
      <c r="I1102" s="337">
        <v>130292.86731999999</v>
      </c>
      <c r="J1102" s="337">
        <v>60259.917849999998</v>
      </c>
      <c r="K1102" s="337">
        <v>190552.78516999999</v>
      </c>
      <c r="L1102" s="337">
        <v>63886.900179999997</v>
      </c>
      <c r="M1102" s="337">
        <v>41148.058929999999</v>
      </c>
      <c r="N1102" s="337">
        <v>105034.95911</v>
      </c>
      <c r="O1102" s="337">
        <v>361849.17137</v>
      </c>
      <c r="P1102" s="337">
        <v>288125.35482999997</v>
      </c>
      <c r="Q1102" s="337">
        <v>23637.590039999999</v>
      </c>
      <c r="R1102" s="338">
        <v>311762.94487000001</v>
      </c>
    </row>
    <row r="1103" spans="1:18" s="313" customFormat="1">
      <c r="A1103" s="339"/>
      <c r="B1103" s="339"/>
      <c r="C1103" s="339"/>
      <c r="D1103" s="339"/>
      <c r="E1103" s="340">
        <v>434</v>
      </c>
      <c r="F1103" s="341">
        <v>7946.7143399999995</v>
      </c>
      <c r="G1103" s="342">
        <v>2553.0246000000002</v>
      </c>
      <c r="H1103" s="342">
        <v>10499.738939999999</v>
      </c>
      <c r="I1103" s="342">
        <v>28085.776959999999</v>
      </c>
      <c r="J1103" s="342">
        <v>22213.58757</v>
      </c>
      <c r="K1103" s="342">
        <v>50299.364529999999</v>
      </c>
      <c r="L1103" s="342">
        <v>8388.2110700000012</v>
      </c>
      <c r="M1103" s="342">
        <v>9762.4851899999994</v>
      </c>
      <c r="N1103" s="342">
        <v>18150.696260000001</v>
      </c>
      <c r="O1103" s="342">
        <v>78949.799729999999</v>
      </c>
      <c r="P1103" s="342">
        <v>74872.92962000001</v>
      </c>
      <c r="Q1103" s="342">
        <v>3817.3838999999998</v>
      </c>
      <c r="R1103" s="343">
        <v>78690.313519999996</v>
      </c>
    </row>
    <row r="1104" spans="1:18" s="313" customFormat="1">
      <c r="A1104" s="339"/>
      <c r="B1104" s="339"/>
      <c r="C1104" s="334" t="s">
        <v>215</v>
      </c>
      <c r="D1104" s="334" t="s">
        <v>215</v>
      </c>
      <c r="E1104" s="335">
        <v>242</v>
      </c>
      <c r="F1104" s="336">
        <v>7575.1577400000006</v>
      </c>
      <c r="G1104" s="337">
        <v>184.32879</v>
      </c>
      <c r="H1104" s="337">
        <v>7759.4865300000001</v>
      </c>
      <c r="I1104" s="337">
        <v>28155.786199999999</v>
      </c>
      <c r="J1104" s="337">
        <v>9300.934369999999</v>
      </c>
      <c r="K1104" s="337">
        <v>37456.720569999998</v>
      </c>
      <c r="L1104" s="337">
        <v>10711.146000000001</v>
      </c>
      <c r="M1104" s="337">
        <v>5617.7221500000005</v>
      </c>
      <c r="N1104" s="337">
        <v>16328.86815</v>
      </c>
      <c r="O1104" s="337">
        <v>61545.075250000002</v>
      </c>
      <c r="P1104" s="337">
        <v>61004.756560000002</v>
      </c>
      <c r="Q1104" s="337">
        <v>573.19538999999997</v>
      </c>
      <c r="R1104" s="338">
        <v>61577.951950000002</v>
      </c>
    </row>
    <row r="1105" spans="1:18" s="313" customFormat="1">
      <c r="A1105" s="339"/>
      <c r="B1105" s="339"/>
      <c r="C1105" s="334" t="s">
        <v>216</v>
      </c>
      <c r="D1105" s="334" t="s">
        <v>217</v>
      </c>
      <c r="E1105" s="335">
        <v>370</v>
      </c>
      <c r="F1105" s="336">
        <v>1884.54674</v>
      </c>
      <c r="G1105" s="337">
        <v>967.02364999999998</v>
      </c>
      <c r="H1105" s="337">
        <v>2851.5703900000003</v>
      </c>
      <c r="I1105" s="337">
        <v>32305.29896</v>
      </c>
      <c r="J1105" s="337">
        <v>10518.63292</v>
      </c>
      <c r="K1105" s="337">
        <v>42823.931880000004</v>
      </c>
      <c r="L1105" s="337">
        <v>7443.0349100000003</v>
      </c>
      <c r="M1105" s="337">
        <v>6259.8361399999994</v>
      </c>
      <c r="N1105" s="337">
        <v>13702.871050000002</v>
      </c>
      <c r="O1105" s="337">
        <v>59378.373319999999</v>
      </c>
      <c r="P1105" s="337">
        <v>48599.282829999996</v>
      </c>
      <c r="Q1105" s="337">
        <v>1488.5953200000001</v>
      </c>
      <c r="R1105" s="338">
        <v>50087.878149999997</v>
      </c>
    </row>
    <row r="1106" spans="1:18" s="313" customFormat="1">
      <c r="A1106" s="339"/>
      <c r="B1106" s="334" t="s">
        <v>6</v>
      </c>
      <c r="C1106" s="334" t="s">
        <v>220</v>
      </c>
      <c r="D1106" s="334" t="s">
        <v>6</v>
      </c>
      <c r="E1106" s="335">
        <v>301</v>
      </c>
      <c r="F1106" s="336">
        <v>37344.895929999999</v>
      </c>
      <c r="G1106" s="337">
        <v>432.72413</v>
      </c>
      <c r="H1106" s="337">
        <v>37777.620060000001</v>
      </c>
      <c r="I1106" s="337">
        <v>74459.326830000005</v>
      </c>
      <c r="J1106" s="337">
        <v>9495.3575799999999</v>
      </c>
      <c r="K1106" s="337">
        <v>83954.684410000002</v>
      </c>
      <c r="L1106" s="337">
        <v>24351.504350000003</v>
      </c>
      <c r="M1106" s="337">
        <v>4608.7158200000003</v>
      </c>
      <c r="N1106" s="337">
        <v>28960.220170000001</v>
      </c>
      <c r="O1106" s="337">
        <v>150692.52463999999</v>
      </c>
      <c r="P1106" s="337">
        <v>131451.30664</v>
      </c>
      <c r="Q1106" s="337">
        <v>3889.0746600000002</v>
      </c>
      <c r="R1106" s="338">
        <v>135340.38130000001</v>
      </c>
    </row>
    <row r="1107" spans="1:18" s="313" customFormat="1">
      <c r="A1107" s="339"/>
      <c r="B1107" s="334" t="s">
        <v>7</v>
      </c>
      <c r="C1107" s="334" t="s">
        <v>7</v>
      </c>
      <c r="D1107" s="334" t="s">
        <v>7</v>
      </c>
      <c r="E1107" s="335">
        <v>160</v>
      </c>
      <c r="F1107" s="336">
        <v>25802.09318</v>
      </c>
      <c r="G1107" s="337">
        <v>8979.9175599999999</v>
      </c>
      <c r="H1107" s="337">
        <v>34782.010740000005</v>
      </c>
      <c r="I1107" s="337">
        <v>88126.741930000004</v>
      </c>
      <c r="J1107" s="337">
        <v>18409.915730000001</v>
      </c>
      <c r="K1107" s="337">
        <v>106536.65766</v>
      </c>
      <c r="L1107" s="337">
        <v>58420.778030000001</v>
      </c>
      <c r="M1107" s="337">
        <v>23401.230179999999</v>
      </c>
      <c r="N1107" s="337">
        <v>81822.00821</v>
      </c>
      <c r="O1107" s="337">
        <v>223140.67661000002</v>
      </c>
      <c r="P1107" s="337">
        <v>295241.32641000004</v>
      </c>
      <c r="Q1107" s="337">
        <v>12879.903920000001</v>
      </c>
      <c r="R1107" s="338">
        <v>308121.23032999999</v>
      </c>
    </row>
    <row r="1108" spans="1:18" s="313" customFormat="1">
      <c r="A1108" s="339"/>
      <c r="B1108" s="339"/>
      <c r="C1108" s="339"/>
      <c r="D1108" s="339"/>
      <c r="E1108" s="340">
        <v>324</v>
      </c>
      <c r="F1108" s="341">
        <v>13417.292220000001</v>
      </c>
      <c r="G1108" s="342">
        <v>832.93838000000005</v>
      </c>
      <c r="H1108" s="342">
        <v>14250.230599999999</v>
      </c>
      <c r="I1108" s="342">
        <v>38292.118479999997</v>
      </c>
      <c r="J1108" s="342">
        <v>7521.2027800000005</v>
      </c>
      <c r="K1108" s="342">
        <v>45813.321259999997</v>
      </c>
      <c r="L1108" s="342">
        <v>16803.900460000001</v>
      </c>
      <c r="M1108" s="342">
        <v>2159.0022599999998</v>
      </c>
      <c r="N1108" s="342">
        <v>18962.902719999998</v>
      </c>
      <c r="O1108" s="342">
        <v>79026.454580000005</v>
      </c>
      <c r="P1108" s="342">
        <v>111962.94317</v>
      </c>
      <c r="Q1108" s="342">
        <v>9183.8671400000003</v>
      </c>
      <c r="R1108" s="343">
        <v>121146.81031</v>
      </c>
    </row>
    <row r="1109" spans="1:18" s="313" customFormat="1">
      <c r="A1109" s="339"/>
      <c r="B1109" s="339"/>
      <c r="C1109" s="334" t="s">
        <v>221</v>
      </c>
      <c r="D1109" s="334" t="s">
        <v>221</v>
      </c>
      <c r="E1109" s="335">
        <v>401</v>
      </c>
      <c r="F1109" s="336">
        <v>20804.163250000001</v>
      </c>
      <c r="G1109" s="337">
        <v>292.42584999999997</v>
      </c>
      <c r="H1109" s="337">
        <v>21096.589100000001</v>
      </c>
      <c r="I1109" s="337">
        <v>27955.679780000002</v>
      </c>
      <c r="J1109" s="337">
        <v>1561.97507</v>
      </c>
      <c r="K1109" s="337">
        <v>29517.654850000003</v>
      </c>
      <c r="L1109" s="337">
        <v>7924.6076299999995</v>
      </c>
      <c r="M1109" s="337">
        <v>468.47934999999995</v>
      </c>
      <c r="N1109" s="337">
        <v>8393.08698</v>
      </c>
      <c r="O1109" s="337">
        <v>59007.330929999996</v>
      </c>
      <c r="P1109" s="337">
        <v>150262.23238999999</v>
      </c>
      <c r="Q1109" s="337">
        <v>746.97046999999998</v>
      </c>
      <c r="R1109" s="338">
        <v>151009.20286000002</v>
      </c>
    </row>
    <row r="1110" spans="1:18" s="313" customFormat="1">
      <c r="A1110" s="339"/>
      <c r="B1110" s="339"/>
      <c r="C1110" s="334" t="s">
        <v>222</v>
      </c>
      <c r="D1110" s="334" t="s">
        <v>222</v>
      </c>
      <c r="E1110" s="335">
        <v>161</v>
      </c>
      <c r="F1110" s="336">
        <v>36490.662400000001</v>
      </c>
      <c r="G1110" s="337">
        <v>6020.0879199999999</v>
      </c>
      <c r="H1110" s="337">
        <v>42510.750319999999</v>
      </c>
      <c r="I1110" s="337">
        <v>67941.269029999996</v>
      </c>
      <c r="J1110" s="337">
        <v>4991.5595499999999</v>
      </c>
      <c r="K1110" s="337">
        <v>72932.828580000001</v>
      </c>
      <c r="L1110" s="337">
        <v>20859.023450000001</v>
      </c>
      <c r="M1110" s="337">
        <v>1922.06105</v>
      </c>
      <c r="N1110" s="337">
        <v>22781.084500000001</v>
      </c>
      <c r="O1110" s="337">
        <v>138224.66340000002</v>
      </c>
      <c r="P1110" s="337">
        <v>265996.23811999999</v>
      </c>
      <c r="Q1110" s="337">
        <v>1065.9884399999999</v>
      </c>
      <c r="R1110" s="338">
        <v>267062.22655999998</v>
      </c>
    </row>
    <row r="1111" spans="1:18" s="313" customFormat="1">
      <c r="A1111" s="339"/>
      <c r="B1111" s="334" t="s">
        <v>8</v>
      </c>
      <c r="C1111" s="334" t="s">
        <v>223</v>
      </c>
      <c r="D1111" s="334" t="s">
        <v>91</v>
      </c>
      <c r="E1111" s="335">
        <v>335</v>
      </c>
      <c r="F1111" s="336">
        <v>12492.54825</v>
      </c>
      <c r="G1111" s="337">
        <v>8102.1214400000008</v>
      </c>
      <c r="H1111" s="337">
        <v>20594.669690000002</v>
      </c>
      <c r="I1111" s="337">
        <v>40288.112000000001</v>
      </c>
      <c r="J1111" s="337">
        <v>13407.474099999999</v>
      </c>
      <c r="K1111" s="337">
        <v>53695.5861</v>
      </c>
      <c r="L1111" s="337">
        <v>14221.67859</v>
      </c>
      <c r="M1111" s="337">
        <v>5134.1348799999996</v>
      </c>
      <c r="N1111" s="337">
        <v>19355.813469999997</v>
      </c>
      <c r="O1111" s="337">
        <v>93646.069260000004</v>
      </c>
      <c r="P1111" s="337">
        <v>84109.724889999998</v>
      </c>
      <c r="Q1111" s="337">
        <v>1459.06709</v>
      </c>
      <c r="R1111" s="338">
        <v>85568.791980000009</v>
      </c>
    </row>
    <row r="1112" spans="1:18" s="313" customFormat="1">
      <c r="A1112" s="339"/>
      <c r="B1112" s="339"/>
      <c r="C1112" s="339"/>
      <c r="D1112" s="334" t="s">
        <v>8</v>
      </c>
      <c r="E1112" s="335">
        <v>6</v>
      </c>
      <c r="F1112" s="336">
        <v>3163.2666400000003</v>
      </c>
      <c r="G1112" s="337">
        <v>391.23559</v>
      </c>
      <c r="H1112" s="337">
        <v>3554.5022300000001</v>
      </c>
      <c r="I1112" s="337">
        <v>16243.61118</v>
      </c>
      <c r="J1112" s="337">
        <v>2321.0056800000002</v>
      </c>
      <c r="K1112" s="337">
        <v>18564.616859999998</v>
      </c>
      <c r="L1112" s="337">
        <v>4797.3131900000008</v>
      </c>
      <c r="M1112" s="337">
        <v>2136.8477400000002</v>
      </c>
      <c r="N1112" s="337">
        <v>6934.16093</v>
      </c>
      <c r="O1112" s="337">
        <v>29053.280019999998</v>
      </c>
      <c r="P1112" s="337">
        <v>240038.11447999999</v>
      </c>
      <c r="Q1112" s="337">
        <v>534.92906999999991</v>
      </c>
      <c r="R1112" s="338">
        <v>240573.04355</v>
      </c>
    </row>
    <row r="1113" spans="1:18" s="313" customFormat="1">
      <c r="A1113" s="339"/>
      <c r="B1113" s="339"/>
      <c r="C1113" s="339"/>
      <c r="D1113" s="339"/>
      <c r="E1113" s="340">
        <v>8</v>
      </c>
      <c r="F1113" s="341">
        <v>10488.685670000001</v>
      </c>
      <c r="G1113" s="342">
        <v>6408.7807499999999</v>
      </c>
      <c r="H1113" s="342">
        <v>16897.466420000001</v>
      </c>
      <c r="I1113" s="342">
        <v>57192.749429999996</v>
      </c>
      <c r="J1113" s="342">
        <v>13531.22417</v>
      </c>
      <c r="K1113" s="342">
        <v>70723.973599999998</v>
      </c>
      <c r="L1113" s="342">
        <v>34184.544569999998</v>
      </c>
      <c r="M1113" s="342">
        <v>11700.371009999999</v>
      </c>
      <c r="N1113" s="342">
        <v>45884.915580000001</v>
      </c>
      <c r="O1113" s="342">
        <v>133506.35559999998</v>
      </c>
      <c r="P1113" s="342">
        <v>154596.91059000001</v>
      </c>
      <c r="Q1113" s="342">
        <v>2706.5163600000001</v>
      </c>
      <c r="R1113" s="343">
        <v>157303.42694999999</v>
      </c>
    </row>
    <row r="1114" spans="1:18" s="313" customFormat="1">
      <c r="A1114" s="339"/>
      <c r="B1114" s="339"/>
      <c r="C1114" s="339"/>
      <c r="D1114" s="339"/>
      <c r="E1114" s="340">
        <v>9</v>
      </c>
      <c r="F1114" s="341">
        <v>29412.728620000002</v>
      </c>
      <c r="G1114" s="342">
        <v>15477.789789999999</v>
      </c>
      <c r="H1114" s="342">
        <v>44890.518409999997</v>
      </c>
      <c r="I1114" s="342">
        <v>84647.768939999994</v>
      </c>
      <c r="J1114" s="342">
        <v>17385.701350000003</v>
      </c>
      <c r="K1114" s="342">
        <v>102033.47029000001</v>
      </c>
      <c r="L1114" s="342">
        <v>17699.726460000002</v>
      </c>
      <c r="M1114" s="342">
        <v>6622.2417599999999</v>
      </c>
      <c r="N1114" s="342">
        <v>24321.968219999999</v>
      </c>
      <c r="O1114" s="342">
        <v>171245.95692</v>
      </c>
      <c r="P1114" s="342">
        <v>132335.61520999999</v>
      </c>
      <c r="Q1114" s="342">
        <v>9929.8578300000008</v>
      </c>
      <c r="R1114" s="343">
        <v>142265.47303999998</v>
      </c>
    </row>
    <row r="1115" spans="1:18" s="313" customFormat="1">
      <c r="A1115" s="339"/>
      <c r="B1115" s="339"/>
      <c r="C1115" s="339"/>
      <c r="D1115" s="339"/>
      <c r="E1115" s="340">
        <v>11</v>
      </c>
      <c r="F1115" s="341">
        <v>12105.677180000001</v>
      </c>
      <c r="G1115" s="342">
        <v>6821.3103700000001</v>
      </c>
      <c r="H1115" s="342">
        <v>18926.987550000002</v>
      </c>
      <c r="I1115" s="342">
        <v>59232.92355</v>
      </c>
      <c r="J1115" s="342">
        <v>18447.52118</v>
      </c>
      <c r="K1115" s="342">
        <v>77680.444730000003</v>
      </c>
      <c r="L1115" s="342">
        <v>21169.337469999999</v>
      </c>
      <c r="M1115" s="342">
        <v>10874.73558</v>
      </c>
      <c r="N1115" s="342">
        <v>32044.073049999999</v>
      </c>
      <c r="O1115" s="342">
        <v>128651.50533</v>
      </c>
      <c r="P1115" s="342">
        <v>173635.52640999999</v>
      </c>
      <c r="Q1115" s="342">
        <v>10838.90026</v>
      </c>
      <c r="R1115" s="343">
        <v>184474.42666999999</v>
      </c>
    </row>
    <row r="1116" spans="1:18" s="313" customFormat="1">
      <c r="A1116" s="339"/>
      <c r="B1116" s="339"/>
      <c r="C1116" s="339"/>
      <c r="D1116" s="339"/>
      <c r="E1116" s="340">
        <v>133</v>
      </c>
      <c r="F1116" s="341">
        <v>10938.55179</v>
      </c>
      <c r="G1116" s="342">
        <v>13595.950800000001</v>
      </c>
      <c r="H1116" s="342">
        <v>24534.50259</v>
      </c>
      <c r="I1116" s="342">
        <v>57945.671450000002</v>
      </c>
      <c r="J1116" s="342">
        <v>13535.72183</v>
      </c>
      <c r="K1116" s="342">
        <v>71481.393280000004</v>
      </c>
      <c r="L1116" s="342">
        <v>26052.03081</v>
      </c>
      <c r="M1116" s="342">
        <v>10927.157029999998</v>
      </c>
      <c r="N1116" s="342">
        <v>36979.187840000006</v>
      </c>
      <c r="O1116" s="342">
        <v>132995.08371000001</v>
      </c>
      <c r="P1116" s="342">
        <v>107333.66145999999</v>
      </c>
      <c r="Q1116" s="342">
        <v>4250.4059299999999</v>
      </c>
      <c r="R1116" s="343">
        <v>111584.06739</v>
      </c>
    </row>
    <row r="1117" spans="1:18" s="313" customFormat="1">
      <c r="A1117" s="339"/>
      <c r="B1117" s="339"/>
      <c r="C1117" s="339"/>
      <c r="D1117" s="339"/>
      <c r="E1117" s="340">
        <v>322</v>
      </c>
      <c r="F1117" s="341">
        <v>13347.81769</v>
      </c>
      <c r="G1117" s="342">
        <v>12734.585439999999</v>
      </c>
      <c r="H1117" s="342">
        <v>26082.403129999999</v>
      </c>
      <c r="I1117" s="342">
        <v>59356.151810000003</v>
      </c>
      <c r="J1117" s="342">
        <v>26468.915969999998</v>
      </c>
      <c r="K1117" s="342">
        <v>85825.067779999998</v>
      </c>
      <c r="L1117" s="342">
        <v>45416.284460000003</v>
      </c>
      <c r="M1117" s="342">
        <v>27412.433010000001</v>
      </c>
      <c r="N1117" s="342">
        <v>72828.717470000003</v>
      </c>
      <c r="O1117" s="342">
        <v>184736.18838000001</v>
      </c>
      <c r="P1117" s="342">
        <v>176585.73624999999</v>
      </c>
      <c r="Q1117" s="342">
        <v>28739.711420000003</v>
      </c>
      <c r="R1117" s="343">
        <v>205325.44766999999</v>
      </c>
    </row>
    <row r="1118" spans="1:18" s="313" customFormat="1">
      <c r="A1118" s="339"/>
      <c r="B1118" s="339"/>
      <c r="C1118" s="339"/>
      <c r="D1118" s="339"/>
      <c r="E1118" s="340">
        <v>329</v>
      </c>
      <c r="F1118" s="341">
        <v>20530.661780000002</v>
      </c>
      <c r="G1118" s="342">
        <v>6713.9031999999997</v>
      </c>
      <c r="H1118" s="342">
        <v>27244.564979999999</v>
      </c>
      <c r="I1118" s="342">
        <v>55755.774090000006</v>
      </c>
      <c r="J1118" s="342">
        <v>14067.44989</v>
      </c>
      <c r="K1118" s="342">
        <v>69823.22398000001</v>
      </c>
      <c r="L1118" s="342">
        <v>32812.321329999999</v>
      </c>
      <c r="M1118" s="342">
        <v>10985.505570000001</v>
      </c>
      <c r="N1118" s="342">
        <v>43797.8269</v>
      </c>
      <c r="O1118" s="342">
        <v>140865.61586000002</v>
      </c>
      <c r="P1118" s="342">
        <v>135030.62375</v>
      </c>
      <c r="Q1118" s="342">
        <v>7517.7493600000007</v>
      </c>
      <c r="R1118" s="343">
        <v>142548.37311000002</v>
      </c>
    </row>
    <row r="1119" spans="1:18" s="313" customFormat="1">
      <c r="A1119" s="339"/>
      <c r="B1119" s="339"/>
      <c r="C1119" s="339"/>
      <c r="D1119" s="334" t="s">
        <v>95</v>
      </c>
      <c r="E1119" s="335">
        <v>213</v>
      </c>
      <c r="F1119" s="336">
        <v>1599.4196000000002</v>
      </c>
      <c r="G1119" s="337">
        <v>28.256229999999999</v>
      </c>
      <c r="H1119" s="337">
        <v>1627.6758300000001</v>
      </c>
      <c r="I1119" s="337">
        <v>12150.127369999998</v>
      </c>
      <c r="J1119" s="337">
        <v>1765.8265200000001</v>
      </c>
      <c r="K1119" s="337">
        <v>13915.953890000001</v>
      </c>
      <c r="L1119" s="337">
        <v>12041.562159999999</v>
      </c>
      <c r="M1119" s="337">
        <v>3908.46434</v>
      </c>
      <c r="N1119" s="337">
        <v>15950.0265</v>
      </c>
      <c r="O1119" s="337">
        <v>31493.656219999997</v>
      </c>
      <c r="P1119" s="337">
        <v>26434.440119999999</v>
      </c>
      <c r="Q1119" s="337">
        <v>495.27782999999999</v>
      </c>
      <c r="R1119" s="338">
        <v>26929.717949999998</v>
      </c>
    </row>
    <row r="1120" spans="1:18" s="313" customFormat="1">
      <c r="A1120" s="339"/>
      <c r="B1120" s="339"/>
      <c r="C1120" s="339"/>
      <c r="D1120" s="339"/>
      <c r="E1120" s="340">
        <v>346</v>
      </c>
      <c r="F1120" s="341">
        <v>8835.6244800000004</v>
      </c>
      <c r="G1120" s="342">
        <v>2208.9500699999999</v>
      </c>
      <c r="H1120" s="342">
        <v>11044.574550000001</v>
      </c>
      <c r="I1120" s="342">
        <v>55309.804819999998</v>
      </c>
      <c r="J1120" s="342">
        <v>9973.5881699999991</v>
      </c>
      <c r="K1120" s="342">
        <v>65283.39299</v>
      </c>
      <c r="L1120" s="342">
        <v>14380.94038</v>
      </c>
      <c r="M1120" s="342">
        <v>5079.7570500000002</v>
      </c>
      <c r="N1120" s="342">
        <v>19460.69743</v>
      </c>
      <c r="O1120" s="342">
        <v>95788.664969999998</v>
      </c>
      <c r="P1120" s="342">
        <v>101627.24064</v>
      </c>
      <c r="Q1120" s="342">
        <v>685.10649000000001</v>
      </c>
      <c r="R1120" s="343">
        <v>102312.34712999999</v>
      </c>
    </row>
    <row r="1121" spans="1:18" s="313" customFormat="1">
      <c r="A1121" s="339"/>
      <c r="B1121" s="339"/>
      <c r="C1121" s="339"/>
      <c r="D1121" s="334" t="s">
        <v>93</v>
      </c>
      <c r="E1121" s="335">
        <v>453</v>
      </c>
      <c r="F1121" s="336">
        <v>17837.590050000003</v>
      </c>
      <c r="G1121" s="337">
        <v>24306.162350000002</v>
      </c>
      <c r="H1121" s="337">
        <v>42143.752399999998</v>
      </c>
      <c r="I1121" s="337">
        <v>79289.492400000003</v>
      </c>
      <c r="J1121" s="337">
        <v>45787.505149999997</v>
      </c>
      <c r="K1121" s="337">
        <v>125076.99755</v>
      </c>
      <c r="L1121" s="337">
        <v>55230.172049999994</v>
      </c>
      <c r="M1121" s="337">
        <v>43300.464700000004</v>
      </c>
      <c r="N1121" s="337">
        <v>98530.636750000005</v>
      </c>
      <c r="O1121" s="337">
        <v>265751.38669999997</v>
      </c>
      <c r="P1121" s="337">
        <v>315833.71993999998</v>
      </c>
      <c r="Q1121" s="337">
        <v>67628.272939999995</v>
      </c>
      <c r="R1121" s="338">
        <v>383461.99287999998</v>
      </c>
    </row>
    <row r="1122" spans="1:18" s="313" customFormat="1">
      <c r="A1122" s="339"/>
      <c r="B1122" s="334" t="s">
        <v>9</v>
      </c>
      <c r="C1122" s="334" t="s">
        <v>9</v>
      </c>
      <c r="D1122" s="334" t="s">
        <v>9</v>
      </c>
      <c r="E1122" s="335">
        <v>149</v>
      </c>
      <c r="F1122" s="336">
        <v>114844.02648</v>
      </c>
      <c r="G1122" s="337">
        <v>85582.14804</v>
      </c>
      <c r="H1122" s="337">
        <v>200426.17452</v>
      </c>
      <c r="I1122" s="337">
        <v>206200.49563999998</v>
      </c>
      <c r="J1122" s="337">
        <v>109782.69843999999</v>
      </c>
      <c r="K1122" s="337">
        <v>315983.19407999999</v>
      </c>
      <c r="L1122" s="337">
        <v>88777.692190000002</v>
      </c>
      <c r="M1122" s="337">
        <v>86186.606489999991</v>
      </c>
      <c r="N1122" s="337">
        <v>174964.29868000001</v>
      </c>
      <c r="O1122" s="337">
        <v>691373.66727999994</v>
      </c>
      <c r="P1122" s="337">
        <v>497118.25829000003</v>
      </c>
      <c r="Q1122" s="337">
        <v>71120.649640000003</v>
      </c>
      <c r="R1122" s="338">
        <v>568238.90792999999</v>
      </c>
    </row>
    <row r="1123" spans="1:18" s="313" customFormat="1">
      <c r="A1123" s="339"/>
      <c r="B1123" s="339"/>
      <c r="C1123" s="339"/>
      <c r="D1123" s="339"/>
      <c r="E1123" s="340">
        <v>471</v>
      </c>
      <c r="F1123" s="341">
        <v>3417.2233099999999</v>
      </c>
      <c r="G1123" s="342">
        <v>180.91380999999998</v>
      </c>
      <c r="H1123" s="342">
        <v>3598.1371200000003</v>
      </c>
      <c r="I1123" s="342">
        <v>25226.148350000003</v>
      </c>
      <c r="J1123" s="342">
        <v>9078.4216699999997</v>
      </c>
      <c r="K1123" s="342">
        <v>34304.570020000006</v>
      </c>
      <c r="L1123" s="342">
        <v>6148.3976299999995</v>
      </c>
      <c r="M1123" s="342">
        <v>3299.9795099999997</v>
      </c>
      <c r="N1123" s="342">
        <v>9448.3771400000005</v>
      </c>
      <c r="O1123" s="342">
        <v>47351.084280000003</v>
      </c>
      <c r="P1123" s="342">
        <v>38020.190119999999</v>
      </c>
      <c r="Q1123" s="342">
        <v>970.66479000000004</v>
      </c>
      <c r="R1123" s="343">
        <v>38990.854909999995</v>
      </c>
    </row>
    <row r="1124" spans="1:18" s="313" customFormat="1">
      <c r="A1124" s="339"/>
      <c r="B1124" s="339"/>
      <c r="C1124" s="339"/>
      <c r="D1124" s="339"/>
      <c r="E1124" s="340">
        <v>439</v>
      </c>
      <c r="F1124" s="341">
        <v>12783.808800000001</v>
      </c>
      <c r="G1124" s="342">
        <v>4517.3298299999997</v>
      </c>
      <c r="H1124" s="342">
        <v>17301.138629999998</v>
      </c>
      <c r="I1124" s="342">
        <v>45707.982539999997</v>
      </c>
      <c r="J1124" s="342">
        <v>32896.091619999999</v>
      </c>
      <c r="K1124" s="342">
        <v>78604.074159999989</v>
      </c>
      <c r="L1124" s="342">
        <v>12347.371449999999</v>
      </c>
      <c r="M1124" s="342">
        <v>6936.7099200000002</v>
      </c>
      <c r="N1124" s="342">
        <v>19284.08137</v>
      </c>
      <c r="O1124" s="342">
        <v>115189.29415999999</v>
      </c>
      <c r="P1124" s="342">
        <v>64592.278619999997</v>
      </c>
      <c r="Q1124" s="342">
        <v>4952.1228300000002</v>
      </c>
      <c r="R1124" s="343">
        <v>69544.401450000005</v>
      </c>
    </row>
    <row r="1125" spans="1:18" s="313" customFormat="1">
      <c r="A1125" s="339"/>
      <c r="B1125" s="339"/>
      <c r="C1125" s="339"/>
      <c r="D1125" s="339"/>
      <c r="E1125" s="340">
        <v>467</v>
      </c>
      <c r="F1125" s="341">
        <v>8.5900099999999995</v>
      </c>
      <c r="G1125" s="342">
        <v>176.95371</v>
      </c>
      <c r="H1125" s="342">
        <v>185.54372000000001</v>
      </c>
      <c r="I1125" s="342">
        <v>748.36929000000009</v>
      </c>
      <c r="J1125" s="342">
        <v>133.77007</v>
      </c>
      <c r="K1125" s="342">
        <v>882.13936000000001</v>
      </c>
      <c r="L1125" s="342">
        <v>37.300419999999995</v>
      </c>
      <c r="M1125" s="342">
        <v>0</v>
      </c>
      <c r="N1125" s="342">
        <v>37.300419999999995</v>
      </c>
      <c r="O1125" s="342">
        <v>1104.9835</v>
      </c>
      <c r="P1125" s="342">
        <v>131.89407999999997</v>
      </c>
      <c r="Q1125" s="342">
        <v>12.115530000000001</v>
      </c>
      <c r="R1125" s="343">
        <v>144.00960999999998</v>
      </c>
    </row>
    <row r="1126" spans="1:18" s="313" customFormat="1">
      <c r="A1126" s="339"/>
      <c r="B1126" s="339"/>
      <c r="C1126" s="339"/>
      <c r="D1126" s="334" t="s">
        <v>227</v>
      </c>
      <c r="E1126" s="335">
        <v>345</v>
      </c>
      <c r="F1126" s="336">
        <v>12559.40998</v>
      </c>
      <c r="G1126" s="337">
        <v>6764.6422000000002</v>
      </c>
      <c r="H1126" s="337">
        <v>19324.052179999999</v>
      </c>
      <c r="I1126" s="337">
        <v>43860.027240000003</v>
      </c>
      <c r="J1126" s="337">
        <v>12605.618930000001</v>
      </c>
      <c r="K1126" s="337">
        <v>56465.64617</v>
      </c>
      <c r="L1126" s="337">
        <v>10003.237650000001</v>
      </c>
      <c r="M1126" s="337">
        <v>4149.6642700000002</v>
      </c>
      <c r="N1126" s="337">
        <v>14152.90192</v>
      </c>
      <c r="O1126" s="337">
        <v>89942.600269999995</v>
      </c>
      <c r="P1126" s="337">
        <v>59909.149229999995</v>
      </c>
      <c r="Q1126" s="337">
        <v>3276.8682000000003</v>
      </c>
      <c r="R1126" s="338">
        <v>63186.01743</v>
      </c>
    </row>
    <row r="1127" spans="1:18" s="313" customFormat="1">
      <c r="A1127" s="339"/>
      <c r="B1127" s="339"/>
      <c r="C1127" s="339"/>
      <c r="D1127" s="334" t="s">
        <v>228</v>
      </c>
      <c r="E1127" s="335">
        <v>150</v>
      </c>
      <c r="F1127" s="336">
        <v>13206.659599999999</v>
      </c>
      <c r="G1127" s="337">
        <v>3939.9196099999999</v>
      </c>
      <c r="H1127" s="337">
        <v>17146.57921</v>
      </c>
      <c r="I1127" s="337">
        <v>84117.75189</v>
      </c>
      <c r="J1127" s="337">
        <v>14857.748220000001</v>
      </c>
      <c r="K1127" s="337">
        <v>98975.500109999994</v>
      </c>
      <c r="L1127" s="337">
        <v>14064.43607</v>
      </c>
      <c r="M1127" s="337">
        <v>3745.5442000000003</v>
      </c>
      <c r="N1127" s="337">
        <v>17809.98027</v>
      </c>
      <c r="O1127" s="337">
        <v>133932.05958999999</v>
      </c>
      <c r="P1127" s="337">
        <v>73328.733840000001</v>
      </c>
      <c r="Q1127" s="337">
        <v>4275.8842800000002</v>
      </c>
      <c r="R1127" s="338">
        <v>77604.618119999999</v>
      </c>
    </row>
    <row r="1128" spans="1:18" s="313" customFormat="1">
      <c r="A1128" s="339"/>
      <c r="B1128" s="339"/>
      <c r="C1128" s="339"/>
      <c r="D1128" s="339"/>
      <c r="E1128" s="340">
        <v>472</v>
      </c>
      <c r="F1128" s="341">
        <v>2642.3311699999999</v>
      </c>
      <c r="G1128" s="342">
        <v>99.733329999999995</v>
      </c>
      <c r="H1128" s="342">
        <v>2742.0645</v>
      </c>
      <c r="I1128" s="342">
        <v>8992.3293200000007</v>
      </c>
      <c r="J1128" s="342">
        <v>3103.8482999999997</v>
      </c>
      <c r="K1128" s="342">
        <v>12096.177619999999</v>
      </c>
      <c r="L1128" s="342">
        <v>7061.2495399999998</v>
      </c>
      <c r="M1128" s="342">
        <v>944.15326000000005</v>
      </c>
      <c r="N1128" s="342">
        <v>8005.4027999999998</v>
      </c>
      <c r="O1128" s="342">
        <v>22843.644920000002</v>
      </c>
      <c r="P1128" s="342">
        <v>33069.020989999997</v>
      </c>
      <c r="Q1128" s="342">
        <v>907.86229000000003</v>
      </c>
      <c r="R1128" s="343">
        <v>33976.883280000002</v>
      </c>
    </row>
    <row r="1129" spans="1:18" s="313" customFormat="1">
      <c r="A1129" s="339"/>
      <c r="B1129" s="339"/>
      <c r="C1129" s="334" t="s">
        <v>370</v>
      </c>
      <c r="D1129" s="334" t="s">
        <v>370</v>
      </c>
      <c r="E1129" s="335">
        <v>188</v>
      </c>
      <c r="F1129" s="336">
        <v>13844.132509999999</v>
      </c>
      <c r="G1129" s="337">
        <v>5289.8585700000003</v>
      </c>
      <c r="H1129" s="337">
        <v>19133.99108</v>
      </c>
      <c r="I1129" s="337">
        <v>84044.239819999988</v>
      </c>
      <c r="J1129" s="337">
        <v>21290.233130000001</v>
      </c>
      <c r="K1129" s="337">
        <v>105334.47295</v>
      </c>
      <c r="L1129" s="337">
        <v>43109.793119999995</v>
      </c>
      <c r="M1129" s="337">
        <v>19654.097470000001</v>
      </c>
      <c r="N1129" s="337">
        <v>62763.890590000003</v>
      </c>
      <c r="O1129" s="337">
        <v>187232.35462</v>
      </c>
      <c r="P1129" s="337">
        <v>53033.202880000004</v>
      </c>
      <c r="Q1129" s="337">
        <v>603.62401</v>
      </c>
      <c r="R1129" s="338">
        <v>53636.826890000004</v>
      </c>
    </row>
    <row r="1130" spans="1:18" s="313" customFormat="1">
      <c r="A1130" s="339"/>
      <c r="B1130" s="339"/>
      <c r="C1130" s="334" t="s">
        <v>229</v>
      </c>
      <c r="D1130" s="334" t="s">
        <v>230</v>
      </c>
      <c r="E1130" s="335">
        <v>153</v>
      </c>
      <c r="F1130" s="336">
        <v>38404.704259999999</v>
      </c>
      <c r="G1130" s="337">
        <v>642.47642000000008</v>
      </c>
      <c r="H1130" s="337">
        <v>39047.180679999998</v>
      </c>
      <c r="I1130" s="337">
        <v>48541.301329999995</v>
      </c>
      <c r="J1130" s="337">
        <v>8842.0078200000007</v>
      </c>
      <c r="K1130" s="337">
        <v>57383.309150000001</v>
      </c>
      <c r="L1130" s="337">
        <v>12198.824409999999</v>
      </c>
      <c r="M1130" s="337">
        <v>1850.5894499999999</v>
      </c>
      <c r="N1130" s="337">
        <v>14049.413859999999</v>
      </c>
      <c r="O1130" s="337">
        <v>110479.90368999999</v>
      </c>
      <c r="P1130" s="337">
        <v>79217.723150000005</v>
      </c>
      <c r="Q1130" s="337">
        <v>383.23340999999999</v>
      </c>
      <c r="R1130" s="338">
        <v>79600.956560000006</v>
      </c>
    </row>
    <row r="1131" spans="1:18" s="313" customFormat="1">
      <c r="A1131" s="339"/>
      <c r="B1131" s="334" t="s">
        <v>233</v>
      </c>
      <c r="C1131" s="334" t="s">
        <v>233</v>
      </c>
      <c r="D1131" s="334" t="s">
        <v>233</v>
      </c>
      <c r="E1131" s="335">
        <v>146</v>
      </c>
      <c r="F1131" s="336">
        <v>42040.547319999998</v>
      </c>
      <c r="G1131" s="337">
        <v>2550.4180299999998</v>
      </c>
      <c r="H1131" s="337">
        <v>44590.965349999999</v>
      </c>
      <c r="I1131" s="337">
        <v>90018.822889999996</v>
      </c>
      <c r="J1131" s="337">
        <v>18112.519239999998</v>
      </c>
      <c r="K1131" s="337">
        <v>108131.34212999999</v>
      </c>
      <c r="L1131" s="337">
        <v>45095.478799999997</v>
      </c>
      <c r="M1131" s="337">
        <v>23215.16661</v>
      </c>
      <c r="N1131" s="337">
        <v>68310.645409999997</v>
      </c>
      <c r="O1131" s="337">
        <v>221032.95288999999</v>
      </c>
      <c r="P1131" s="337">
        <v>200248.80541</v>
      </c>
      <c r="Q1131" s="337">
        <v>1444.8743899999999</v>
      </c>
      <c r="R1131" s="338">
        <v>201693.67980000001</v>
      </c>
    </row>
    <row r="1132" spans="1:18" s="313" customFormat="1">
      <c r="A1132" s="339"/>
      <c r="B1132" s="339"/>
      <c r="C1132" s="339"/>
      <c r="D1132" s="339"/>
      <c r="E1132" s="340">
        <v>425</v>
      </c>
      <c r="F1132" s="341">
        <v>16049.283890000001</v>
      </c>
      <c r="G1132" s="342">
        <v>1377.3837900000001</v>
      </c>
      <c r="H1132" s="342">
        <v>17426.667679999999</v>
      </c>
      <c r="I1132" s="342">
        <v>89531.655920000005</v>
      </c>
      <c r="J1132" s="342">
        <v>8986.6777100000018</v>
      </c>
      <c r="K1132" s="342">
        <v>98518.333629999994</v>
      </c>
      <c r="L1132" s="342">
        <v>25821.113109999998</v>
      </c>
      <c r="M1132" s="342">
        <v>5458.70424</v>
      </c>
      <c r="N1132" s="342">
        <v>31279.817350000001</v>
      </c>
      <c r="O1132" s="342">
        <v>147224.81865999999</v>
      </c>
      <c r="P1132" s="342">
        <v>112858.73784999999</v>
      </c>
      <c r="Q1132" s="342">
        <v>947.38327000000004</v>
      </c>
      <c r="R1132" s="343">
        <v>113806.12112000001</v>
      </c>
    </row>
    <row r="1133" spans="1:18" s="313" customFormat="1">
      <c r="A1133" s="339"/>
      <c r="B1133" s="339"/>
      <c r="C1133" s="334" t="s">
        <v>234</v>
      </c>
      <c r="D1133" s="334" t="s">
        <v>235</v>
      </c>
      <c r="E1133" s="335">
        <v>135</v>
      </c>
      <c r="F1133" s="336">
        <v>11921.01352</v>
      </c>
      <c r="G1133" s="337">
        <v>1643.0728999999999</v>
      </c>
      <c r="H1133" s="337">
        <v>13564.08642</v>
      </c>
      <c r="I1133" s="337">
        <v>57068.919849999998</v>
      </c>
      <c r="J1133" s="337">
        <v>9608.7343900000014</v>
      </c>
      <c r="K1133" s="337">
        <v>66677.654240000003</v>
      </c>
      <c r="L1133" s="337">
        <v>16861.355239999997</v>
      </c>
      <c r="M1133" s="337">
        <v>11919.245720000001</v>
      </c>
      <c r="N1133" s="337">
        <v>28780.60096</v>
      </c>
      <c r="O1133" s="337">
        <v>109022.34162000001</v>
      </c>
      <c r="P1133" s="337">
        <v>85854.776299999998</v>
      </c>
      <c r="Q1133" s="337">
        <v>295.85557</v>
      </c>
      <c r="R1133" s="338">
        <v>86150.631870000012</v>
      </c>
    </row>
    <row r="1134" spans="1:18" s="313" customFormat="1">
      <c r="A1134" s="339"/>
      <c r="B1134" s="334" t="s">
        <v>12</v>
      </c>
      <c r="C1134" s="334" t="s">
        <v>236</v>
      </c>
      <c r="D1134" s="334" t="s">
        <v>237</v>
      </c>
      <c r="E1134" s="335">
        <v>129</v>
      </c>
      <c r="F1134" s="336">
        <v>34207.08165</v>
      </c>
      <c r="G1134" s="337">
        <v>90485.927319999988</v>
      </c>
      <c r="H1134" s="337">
        <v>124693.00897</v>
      </c>
      <c r="I1134" s="337">
        <v>66061.786030000003</v>
      </c>
      <c r="J1134" s="337">
        <v>12349.41541</v>
      </c>
      <c r="K1134" s="337">
        <v>78411.201440000004</v>
      </c>
      <c r="L1134" s="337">
        <v>41076.402459999998</v>
      </c>
      <c r="M1134" s="337">
        <v>20647.477620000001</v>
      </c>
      <c r="N1134" s="337">
        <v>61723.880079999995</v>
      </c>
      <c r="O1134" s="337">
        <v>264828.09049000003</v>
      </c>
      <c r="P1134" s="337">
        <v>252106.36347000001</v>
      </c>
      <c r="Q1134" s="337">
        <v>195462.34044999999</v>
      </c>
      <c r="R1134" s="338">
        <v>447568.70392</v>
      </c>
    </row>
    <row r="1135" spans="1:18" s="313" customFormat="1">
      <c r="A1135" s="339"/>
      <c r="B1135" s="339"/>
      <c r="C1135" s="334" t="s">
        <v>12</v>
      </c>
      <c r="D1135" s="334" t="s">
        <v>12</v>
      </c>
      <c r="E1135" s="335">
        <v>2</v>
      </c>
      <c r="F1135" s="336">
        <v>83443.929140000007</v>
      </c>
      <c r="G1135" s="337">
        <v>11141.20838</v>
      </c>
      <c r="H1135" s="337">
        <v>94585.137519999989</v>
      </c>
      <c r="I1135" s="337">
        <v>118399.50331999999</v>
      </c>
      <c r="J1135" s="337">
        <v>20268.101620000001</v>
      </c>
      <c r="K1135" s="337">
        <v>138667.60493999999</v>
      </c>
      <c r="L1135" s="337">
        <v>38817.568840000007</v>
      </c>
      <c r="M1135" s="337">
        <v>30714.21703</v>
      </c>
      <c r="N1135" s="337">
        <v>69531.785870000007</v>
      </c>
      <c r="O1135" s="337">
        <v>302784.52833</v>
      </c>
      <c r="P1135" s="337">
        <v>305350.74129999999</v>
      </c>
      <c r="Q1135" s="337">
        <v>5061.0540000000001</v>
      </c>
      <c r="R1135" s="338">
        <v>310411.7953</v>
      </c>
    </row>
    <row r="1136" spans="1:18" s="313" customFormat="1">
      <c r="A1136" s="339"/>
      <c r="B1136" s="339"/>
      <c r="C1136" s="339"/>
      <c r="D1136" s="339"/>
      <c r="E1136" s="340">
        <v>333</v>
      </c>
      <c r="F1136" s="341">
        <v>32557.578539999999</v>
      </c>
      <c r="G1136" s="342">
        <v>2668.85041</v>
      </c>
      <c r="H1136" s="342">
        <v>35226.428950000001</v>
      </c>
      <c r="I1136" s="342">
        <v>69093.159980000011</v>
      </c>
      <c r="J1136" s="342">
        <v>23229.239289999998</v>
      </c>
      <c r="K1136" s="342">
        <v>92322.399269999994</v>
      </c>
      <c r="L1136" s="342">
        <v>52019.934380000006</v>
      </c>
      <c r="M1136" s="342">
        <v>26278.520489999999</v>
      </c>
      <c r="N1136" s="342">
        <v>78298.454870000001</v>
      </c>
      <c r="O1136" s="342">
        <v>205847.28309000001</v>
      </c>
      <c r="P1136" s="342">
        <v>155794.08557</v>
      </c>
      <c r="Q1136" s="342">
        <v>15806.685609999999</v>
      </c>
      <c r="R1136" s="343">
        <v>171600.77118000001</v>
      </c>
    </row>
    <row r="1137" spans="1:18" s="313" customFormat="1">
      <c r="A1137" s="339"/>
      <c r="B1137" s="339"/>
      <c r="C1137" s="334" t="s">
        <v>240</v>
      </c>
      <c r="D1137" s="334" t="s">
        <v>240</v>
      </c>
      <c r="E1137" s="335">
        <v>200</v>
      </c>
      <c r="F1137" s="336">
        <v>17726.678809999998</v>
      </c>
      <c r="G1137" s="337">
        <v>2535.1014300000002</v>
      </c>
      <c r="H1137" s="337">
        <v>20261.78024</v>
      </c>
      <c r="I1137" s="337">
        <v>57592.144119999997</v>
      </c>
      <c r="J1137" s="337">
        <v>13248.993390000001</v>
      </c>
      <c r="K1137" s="337">
        <v>70841.13751</v>
      </c>
      <c r="L1137" s="337">
        <v>20025.968840000001</v>
      </c>
      <c r="M1137" s="337">
        <v>8940.9512300000006</v>
      </c>
      <c r="N1137" s="337">
        <v>28966.92007</v>
      </c>
      <c r="O1137" s="337">
        <v>120069.83781999999</v>
      </c>
      <c r="P1137" s="337">
        <v>103366.65961</v>
      </c>
      <c r="Q1137" s="337">
        <v>8821.8771799999995</v>
      </c>
      <c r="R1137" s="338">
        <v>112188.53679000001</v>
      </c>
    </row>
    <row r="1138" spans="1:18" s="313" customFormat="1">
      <c r="A1138" s="339"/>
      <c r="B1138" s="334" t="s">
        <v>241</v>
      </c>
      <c r="C1138" s="334" t="s">
        <v>242</v>
      </c>
      <c r="D1138" s="334" t="s">
        <v>242</v>
      </c>
      <c r="E1138" s="335">
        <v>342</v>
      </c>
      <c r="F1138" s="336">
        <v>6902.3416100000004</v>
      </c>
      <c r="G1138" s="337">
        <v>576.47984999999994</v>
      </c>
      <c r="H1138" s="337">
        <v>7478.8214600000001</v>
      </c>
      <c r="I1138" s="337">
        <v>45201.174359999997</v>
      </c>
      <c r="J1138" s="337">
        <v>5652.6422499999999</v>
      </c>
      <c r="K1138" s="337">
        <v>50853.816610000002</v>
      </c>
      <c r="L1138" s="337">
        <v>9116.4446900000003</v>
      </c>
      <c r="M1138" s="337">
        <v>2779.1966899999998</v>
      </c>
      <c r="N1138" s="337">
        <v>11895.641380000001</v>
      </c>
      <c r="O1138" s="337">
        <v>70228.279450000002</v>
      </c>
      <c r="P1138" s="337">
        <v>124116.09834</v>
      </c>
      <c r="Q1138" s="337">
        <v>828.27108999999996</v>
      </c>
      <c r="R1138" s="338">
        <v>124944.36943000001</v>
      </c>
    </row>
    <row r="1139" spans="1:18" s="313" customFormat="1">
      <c r="A1139" s="339"/>
      <c r="B1139" s="339"/>
      <c r="C1139" s="339"/>
      <c r="D1139" s="334" t="s">
        <v>243</v>
      </c>
      <c r="E1139" s="335">
        <v>388</v>
      </c>
      <c r="F1139" s="336">
        <v>5476.8113499999999</v>
      </c>
      <c r="G1139" s="337">
        <v>1686.3373000000001</v>
      </c>
      <c r="H1139" s="337">
        <v>7163.1486500000001</v>
      </c>
      <c r="I1139" s="337">
        <v>24056.332539999999</v>
      </c>
      <c r="J1139" s="337">
        <v>1564.8582799999999</v>
      </c>
      <c r="K1139" s="337">
        <v>25621.19082</v>
      </c>
      <c r="L1139" s="337">
        <v>7892.7047000000002</v>
      </c>
      <c r="M1139" s="337">
        <v>841.13019999999995</v>
      </c>
      <c r="N1139" s="337">
        <v>8733.8348999999998</v>
      </c>
      <c r="O1139" s="337">
        <v>41518.174370000001</v>
      </c>
      <c r="P1139" s="337">
        <v>70605.375260000001</v>
      </c>
      <c r="Q1139" s="337">
        <v>4579.0815999999995</v>
      </c>
      <c r="R1139" s="338">
        <v>75184.456860000006</v>
      </c>
    </row>
    <row r="1140" spans="1:18" s="313" customFormat="1">
      <c r="A1140" s="339"/>
      <c r="B1140" s="339"/>
      <c r="C1140" s="334" t="s">
        <v>244</v>
      </c>
      <c r="D1140" s="334" t="s">
        <v>391</v>
      </c>
      <c r="E1140" s="335">
        <v>417</v>
      </c>
      <c r="F1140" s="336">
        <v>10450.55517</v>
      </c>
      <c r="G1140" s="337">
        <v>4540.6275500000002</v>
      </c>
      <c r="H1140" s="337">
        <v>14991.182720000001</v>
      </c>
      <c r="I1140" s="337">
        <v>35332.668840000006</v>
      </c>
      <c r="J1140" s="337">
        <v>4137.8810000000003</v>
      </c>
      <c r="K1140" s="337">
        <v>39470.549840000007</v>
      </c>
      <c r="L1140" s="337">
        <v>7494.4406600000002</v>
      </c>
      <c r="M1140" s="337">
        <v>1423.81708</v>
      </c>
      <c r="N1140" s="337">
        <v>8918.2577400000009</v>
      </c>
      <c r="O1140" s="337">
        <v>63379.990299999998</v>
      </c>
      <c r="P1140" s="337">
        <v>62601.168020000005</v>
      </c>
      <c r="Q1140" s="337">
        <v>555.14702999999997</v>
      </c>
      <c r="R1140" s="338">
        <v>63156.315049999997</v>
      </c>
    </row>
    <row r="1141" spans="1:18" s="313" customFormat="1">
      <c r="A1141" s="339"/>
      <c r="B1141" s="339"/>
      <c r="C1141" s="339"/>
      <c r="D1141" s="334" t="s">
        <v>245</v>
      </c>
      <c r="E1141" s="335">
        <v>297</v>
      </c>
      <c r="F1141" s="336">
        <v>22857.26037</v>
      </c>
      <c r="G1141" s="337">
        <v>2090.9048000000003</v>
      </c>
      <c r="H1141" s="337">
        <v>24948.16517</v>
      </c>
      <c r="I1141" s="337">
        <v>80158.923389999996</v>
      </c>
      <c r="J1141" s="337">
        <v>11748.84859</v>
      </c>
      <c r="K1141" s="337">
        <v>91907.771980000005</v>
      </c>
      <c r="L1141" s="337">
        <v>18898.763079999997</v>
      </c>
      <c r="M1141" s="337">
        <v>5190.3047200000001</v>
      </c>
      <c r="N1141" s="337">
        <v>24089.067800000001</v>
      </c>
      <c r="O1141" s="337">
        <v>140945.00495</v>
      </c>
      <c r="P1141" s="337">
        <v>138911.90784999999</v>
      </c>
      <c r="Q1141" s="337">
        <v>3280.1908199999998</v>
      </c>
      <c r="R1141" s="338">
        <v>142192.09866999998</v>
      </c>
    </row>
    <row r="1142" spans="1:18" s="313" customFormat="1">
      <c r="A1142" s="339"/>
      <c r="B1142" s="339"/>
      <c r="C1142" s="339"/>
      <c r="D1142" s="334" t="s">
        <v>244</v>
      </c>
      <c r="E1142" s="335">
        <v>147</v>
      </c>
      <c r="F1142" s="336">
        <v>117590.45869</v>
      </c>
      <c r="G1142" s="337">
        <v>55144.852229999997</v>
      </c>
      <c r="H1142" s="337">
        <v>172735.31091999999</v>
      </c>
      <c r="I1142" s="337">
        <v>255370.40502000001</v>
      </c>
      <c r="J1142" s="337">
        <v>52918.244960000004</v>
      </c>
      <c r="K1142" s="337">
        <v>308288.64998000005</v>
      </c>
      <c r="L1142" s="337">
        <v>109124.63548</v>
      </c>
      <c r="M1142" s="337">
        <v>59758.147010000001</v>
      </c>
      <c r="N1142" s="337">
        <v>168882.78249000001</v>
      </c>
      <c r="O1142" s="337">
        <v>649906.74338999996</v>
      </c>
      <c r="P1142" s="337">
        <v>612236.02616000001</v>
      </c>
      <c r="Q1142" s="337">
        <v>34888.252930000002</v>
      </c>
      <c r="R1142" s="338">
        <v>647124.27909000008</v>
      </c>
    </row>
    <row r="1143" spans="1:18" s="313" customFormat="1">
      <c r="A1143" s="339"/>
      <c r="B1143" s="339"/>
      <c r="C1143" s="334" t="s">
        <v>247</v>
      </c>
      <c r="D1143" s="334" t="s">
        <v>247</v>
      </c>
      <c r="E1143" s="335">
        <v>428</v>
      </c>
      <c r="F1143" s="336">
        <v>5491.5493200000001</v>
      </c>
      <c r="G1143" s="337">
        <v>122.40807000000001</v>
      </c>
      <c r="H1143" s="337">
        <v>5613.9573899999996</v>
      </c>
      <c r="I1143" s="337">
        <v>30484.520960000002</v>
      </c>
      <c r="J1143" s="337">
        <v>2103.7386800000004</v>
      </c>
      <c r="K1143" s="337">
        <v>32588.25964</v>
      </c>
      <c r="L1143" s="337">
        <v>6333.3699500000002</v>
      </c>
      <c r="M1143" s="337">
        <v>804.45527000000004</v>
      </c>
      <c r="N1143" s="337">
        <v>7137.8252199999997</v>
      </c>
      <c r="O1143" s="337">
        <v>45340.042249999999</v>
      </c>
      <c r="P1143" s="337">
        <v>99234.242190000004</v>
      </c>
      <c r="Q1143" s="337">
        <v>80.976770000000002</v>
      </c>
      <c r="R1143" s="338">
        <v>99315.218959999998</v>
      </c>
    </row>
    <row r="1144" spans="1:18" s="313" customFormat="1">
      <c r="A1144" s="339"/>
      <c r="B1144" s="339"/>
      <c r="C1144" s="334" t="s">
        <v>249</v>
      </c>
      <c r="D1144" s="334" t="s">
        <v>249</v>
      </c>
      <c r="E1144" s="335">
        <v>391</v>
      </c>
      <c r="F1144" s="336">
        <v>3328.35797</v>
      </c>
      <c r="G1144" s="337">
        <v>651.29174999999998</v>
      </c>
      <c r="H1144" s="337">
        <v>3979.6497200000003</v>
      </c>
      <c r="I1144" s="337">
        <v>34254.19</v>
      </c>
      <c r="J1144" s="337">
        <v>4421.2583500000001</v>
      </c>
      <c r="K1144" s="337">
        <v>38675.448349999999</v>
      </c>
      <c r="L1144" s="337">
        <v>14060.68907</v>
      </c>
      <c r="M1144" s="337">
        <v>1818.2135600000001</v>
      </c>
      <c r="N1144" s="337">
        <v>15878.90263</v>
      </c>
      <c r="O1144" s="337">
        <v>58534.000700000004</v>
      </c>
      <c r="P1144" s="337">
        <v>57411.452469999997</v>
      </c>
      <c r="Q1144" s="337">
        <v>53.197410000000005</v>
      </c>
      <c r="R1144" s="338">
        <v>57464.649880000004</v>
      </c>
    </row>
    <row r="1145" spans="1:18" s="313" customFormat="1">
      <c r="A1145" s="339"/>
      <c r="B1145" s="339"/>
      <c r="C1145" s="334" t="s">
        <v>250</v>
      </c>
      <c r="D1145" s="334" t="s">
        <v>251</v>
      </c>
      <c r="E1145" s="335">
        <v>148</v>
      </c>
      <c r="F1145" s="336">
        <v>20239.11939</v>
      </c>
      <c r="G1145" s="337">
        <v>25417.224750000001</v>
      </c>
      <c r="H1145" s="337">
        <v>45656.344140000001</v>
      </c>
      <c r="I1145" s="337">
        <v>46386.906840000003</v>
      </c>
      <c r="J1145" s="337">
        <v>8359.6396600000007</v>
      </c>
      <c r="K1145" s="337">
        <v>54746.546499999997</v>
      </c>
      <c r="L1145" s="337">
        <v>14353.28715</v>
      </c>
      <c r="M1145" s="337">
        <v>7663.7698600000003</v>
      </c>
      <c r="N1145" s="337">
        <v>22017.05701</v>
      </c>
      <c r="O1145" s="337">
        <v>122419.94765</v>
      </c>
      <c r="P1145" s="337">
        <v>53191.98504</v>
      </c>
      <c r="Q1145" s="337">
        <v>6307.6395899999998</v>
      </c>
      <c r="R1145" s="338">
        <v>59499.624630000006</v>
      </c>
    </row>
    <row r="1146" spans="1:18" s="313" customFormat="1">
      <c r="A1146" s="339"/>
      <c r="B1146" s="334" t="s">
        <v>14</v>
      </c>
      <c r="C1146" s="334" t="s">
        <v>252</v>
      </c>
      <c r="D1146" s="334" t="s">
        <v>252</v>
      </c>
      <c r="E1146" s="335">
        <v>234</v>
      </c>
      <c r="F1146" s="336">
        <v>8317.7547599999998</v>
      </c>
      <c r="G1146" s="337">
        <v>385.22647999999998</v>
      </c>
      <c r="H1146" s="337">
        <v>8702.981240000001</v>
      </c>
      <c r="I1146" s="337">
        <v>70079.056629999992</v>
      </c>
      <c r="J1146" s="337">
        <v>7860.66158</v>
      </c>
      <c r="K1146" s="337">
        <v>77939.718209999992</v>
      </c>
      <c r="L1146" s="337">
        <v>21351.80471</v>
      </c>
      <c r="M1146" s="337">
        <v>2076.5313799999999</v>
      </c>
      <c r="N1146" s="337">
        <v>23428.336090000001</v>
      </c>
      <c r="O1146" s="337">
        <v>110071.03554000001</v>
      </c>
      <c r="P1146" s="337">
        <v>77011.389309999999</v>
      </c>
      <c r="Q1146" s="337">
        <v>584.26374999999996</v>
      </c>
      <c r="R1146" s="338">
        <v>77595.653059999997</v>
      </c>
    </row>
    <row r="1147" spans="1:18" s="313" customFormat="1">
      <c r="A1147" s="339"/>
      <c r="B1147" s="339"/>
      <c r="C1147" s="334" t="s">
        <v>255</v>
      </c>
      <c r="D1147" s="334" t="s">
        <v>255</v>
      </c>
      <c r="E1147" s="335">
        <v>168</v>
      </c>
      <c r="F1147" s="336">
        <v>455193.24968000001</v>
      </c>
      <c r="G1147" s="337">
        <v>117462.63669</v>
      </c>
      <c r="H1147" s="337">
        <v>572655.88636999996</v>
      </c>
      <c r="I1147" s="337">
        <v>273575.81379000004</v>
      </c>
      <c r="J1147" s="337">
        <v>117195.96373999999</v>
      </c>
      <c r="K1147" s="337">
        <v>390771.77752999996</v>
      </c>
      <c r="L1147" s="337">
        <v>153244.89456000002</v>
      </c>
      <c r="M1147" s="337">
        <v>112532.18153</v>
      </c>
      <c r="N1147" s="337">
        <v>265777.07608999999</v>
      </c>
      <c r="O1147" s="337">
        <v>1229204.7399899999</v>
      </c>
      <c r="P1147" s="337">
        <v>924403.79842000001</v>
      </c>
      <c r="Q1147" s="337">
        <v>394416.01264999999</v>
      </c>
      <c r="R1147" s="338">
        <v>1318819.8110699998</v>
      </c>
    </row>
    <row r="1148" spans="1:18" s="313" customFormat="1">
      <c r="A1148" s="339"/>
      <c r="B1148" s="339"/>
      <c r="C1148" s="339"/>
      <c r="D1148" s="339"/>
      <c r="E1148" s="340">
        <v>169</v>
      </c>
      <c r="F1148" s="341">
        <v>30284.653030000001</v>
      </c>
      <c r="G1148" s="342">
        <v>3532.2064300000002</v>
      </c>
      <c r="H1148" s="342">
        <v>33816.85946</v>
      </c>
      <c r="I1148" s="342">
        <v>45461.108</v>
      </c>
      <c r="J1148" s="342">
        <v>8956.7231699999993</v>
      </c>
      <c r="K1148" s="342">
        <v>54417.831170000005</v>
      </c>
      <c r="L1148" s="342">
        <v>13777.292599999999</v>
      </c>
      <c r="M1148" s="342">
        <v>2136.0497999999998</v>
      </c>
      <c r="N1148" s="342">
        <v>15913.3424</v>
      </c>
      <c r="O1148" s="342">
        <v>104148.03303000001</v>
      </c>
      <c r="P1148" s="342">
        <v>137239.90315999999</v>
      </c>
      <c r="Q1148" s="342">
        <v>2800.55764</v>
      </c>
      <c r="R1148" s="343">
        <v>140040.4608</v>
      </c>
    </row>
    <row r="1149" spans="1:18" s="313" customFormat="1">
      <c r="A1149" s="339"/>
      <c r="B1149" s="339"/>
      <c r="C1149" s="339"/>
      <c r="D1149" s="339"/>
      <c r="E1149" s="340">
        <v>170</v>
      </c>
      <c r="F1149" s="341">
        <v>7267.5131500000007</v>
      </c>
      <c r="G1149" s="342">
        <v>2904.3915499999998</v>
      </c>
      <c r="H1149" s="342">
        <v>10171.904699999999</v>
      </c>
      <c r="I1149" s="342">
        <v>32346.1096</v>
      </c>
      <c r="J1149" s="342">
        <v>5363.94661</v>
      </c>
      <c r="K1149" s="342">
        <v>37710.056210000002</v>
      </c>
      <c r="L1149" s="342">
        <v>7171.2530700000007</v>
      </c>
      <c r="M1149" s="342">
        <v>1711.4562700000001</v>
      </c>
      <c r="N1149" s="342">
        <v>8882.7093399999994</v>
      </c>
      <c r="O1149" s="342">
        <v>56764.670250000003</v>
      </c>
      <c r="P1149" s="342">
        <v>85282.09676</v>
      </c>
      <c r="Q1149" s="342">
        <v>5055.0784800000001</v>
      </c>
      <c r="R1149" s="343">
        <v>90337.175239999997</v>
      </c>
    </row>
    <row r="1150" spans="1:18" s="313" customFormat="1">
      <c r="A1150" s="339"/>
      <c r="B1150" s="339"/>
      <c r="C1150" s="339"/>
      <c r="D1150" s="339"/>
      <c r="E1150" s="340">
        <v>173</v>
      </c>
      <c r="F1150" s="341">
        <v>13232.18182</v>
      </c>
      <c r="G1150" s="342">
        <v>8150.9374400000006</v>
      </c>
      <c r="H1150" s="342">
        <v>21383.119260000003</v>
      </c>
      <c r="I1150" s="342">
        <v>38843.727330000002</v>
      </c>
      <c r="J1150" s="342">
        <v>15307.726990000001</v>
      </c>
      <c r="K1150" s="342">
        <v>54151.454319999997</v>
      </c>
      <c r="L1150" s="342">
        <v>12000.706039999999</v>
      </c>
      <c r="M1150" s="342">
        <v>6201.1593600000006</v>
      </c>
      <c r="N1150" s="342">
        <v>18201.865399999999</v>
      </c>
      <c r="O1150" s="342">
        <v>93736.438980000006</v>
      </c>
      <c r="P1150" s="342">
        <v>118526.17266</v>
      </c>
      <c r="Q1150" s="342">
        <v>1813.6356599999999</v>
      </c>
      <c r="R1150" s="343">
        <v>120339.80832</v>
      </c>
    </row>
    <row r="1151" spans="1:18" s="313" customFormat="1">
      <c r="A1151" s="339"/>
      <c r="B1151" s="339"/>
      <c r="C1151" s="339"/>
      <c r="D1151" s="339"/>
      <c r="E1151" s="340">
        <v>243</v>
      </c>
      <c r="F1151" s="341">
        <v>18836.67052</v>
      </c>
      <c r="G1151" s="342">
        <v>16961.39832</v>
      </c>
      <c r="H1151" s="342">
        <v>35798.068840000007</v>
      </c>
      <c r="I1151" s="342">
        <v>82376.322459999996</v>
      </c>
      <c r="J1151" s="342">
        <v>43775.423579999995</v>
      </c>
      <c r="K1151" s="342">
        <v>126151.74604000001</v>
      </c>
      <c r="L1151" s="342">
        <v>47776.9899</v>
      </c>
      <c r="M1151" s="342">
        <v>23632.90567</v>
      </c>
      <c r="N1151" s="342">
        <v>71409.895569999993</v>
      </c>
      <c r="O1151" s="342">
        <v>233359.71044999998</v>
      </c>
      <c r="P1151" s="342">
        <v>290397.53298000002</v>
      </c>
      <c r="Q1151" s="342">
        <v>9737.6031400000011</v>
      </c>
      <c r="R1151" s="343">
        <v>300135.13611999998</v>
      </c>
    </row>
    <row r="1152" spans="1:18" s="313" customFormat="1">
      <c r="A1152" s="339"/>
      <c r="B1152" s="339"/>
      <c r="C1152" s="339"/>
      <c r="D1152" s="339"/>
      <c r="E1152" s="340">
        <v>378</v>
      </c>
      <c r="F1152" s="341">
        <v>8216.0806100000009</v>
      </c>
      <c r="G1152" s="342">
        <v>920.55083999999999</v>
      </c>
      <c r="H1152" s="342">
        <v>9136.6314499999989</v>
      </c>
      <c r="I1152" s="342">
        <v>62173.125890000003</v>
      </c>
      <c r="J1152" s="342">
        <v>14598.387869999999</v>
      </c>
      <c r="K1152" s="342">
        <v>76771.513760000002</v>
      </c>
      <c r="L1152" s="342">
        <v>14214.51694</v>
      </c>
      <c r="M1152" s="342">
        <v>3719.2516299999997</v>
      </c>
      <c r="N1152" s="342">
        <v>17933.76857</v>
      </c>
      <c r="O1152" s="342">
        <v>103841.91378</v>
      </c>
      <c r="P1152" s="342">
        <v>83005.154569999999</v>
      </c>
      <c r="Q1152" s="342">
        <v>1073.4683799999998</v>
      </c>
      <c r="R1152" s="343">
        <v>84078.622950000004</v>
      </c>
    </row>
    <row r="1153" spans="1:18" s="313" customFormat="1">
      <c r="A1153" s="339"/>
      <c r="B1153" s="339"/>
      <c r="C1153" s="339"/>
      <c r="D1153" s="339"/>
      <c r="E1153" s="340">
        <v>316</v>
      </c>
      <c r="F1153" s="341">
        <v>16416.450570000001</v>
      </c>
      <c r="G1153" s="342">
        <v>1171.7785900000001</v>
      </c>
      <c r="H1153" s="342">
        <v>17588.229159999999</v>
      </c>
      <c r="I1153" s="342">
        <v>60078.724159999998</v>
      </c>
      <c r="J1153" s="342">
        <v>11892.374890000001</v>
      </c>
      <c r="K1153" s="342">
        <v>71971.09904999999</v>
      </c>
      <c r="L1153" s="342">
        <v>15913.67524</v>
      </c>
      <c r="M1153" s="342">
        <v>3749.4778700000002</v>
      </c>
      <c r="N1153" s="342">
        <v>19663.153109999999</v>
      </c>
      <c r="O1153" s="342">
        <v>109222.48131999999</v>
      </c>
      <c r="P1153" s="342">
        <v>125807.11670999999</v>
      </c>
      <c r="Q1153" s="342">
        <v>1113.1032399999999</v>
      </c>
      <c r="R1153" s="343">
        <v>126920.21995</v>
      </c>
    </row>
    <row r="1154" spans="1:18" s="313" customFormat="1">
      <c r="A1154" s="339"/>
      <c r="B1154" s="339"/>
      <c r="C1154" s="339"/>
      <c r="D1154" s="339"/>
      <c r="E1154" s="340">
        <v>437</v>
      </c>
      <c r="F1154" s="341">
        <v>10063.93772</v>
      </c>
      <c r="G1154" s="342">
        <v>1533.78557</v>
      </c>
      <c r="H1154" s="342">
        <v>11597.72329</v>
      </c>
      <c r="I1154" s="342">
        <v>26743.038929999999</v>
      </c>
      <c r="J1154" s="342">
        <v>6614.6201900000005</v>
      </c>
      <c r="K1154" s="342">
        <v>33357.659120000004</v>
      </c>
      <c r="L1154" s="342">
        <v>10621.037960000001</v>
      </c>
      <c r="M1154" s="342">
        <v>1834.07437</v>
      </c>
      <c r="N1154" s="342">
        <v>12455.11233</v>
      </c>
      <c r="O1154" s="342">
        <v>57410.494740000002</v>
      </c>
      <c r="P1154" s="342">
        <v>97968.870930000005</v>
      </c>
      <c r="Q1154" s="342">
        <v>508.50142</v>
      </c>
      <c r="R1154" s="343">
        <v>98477.372349999991</v>
      </c>
    </row>
    <row r="1155" spans="1:18" s="313" customFormat="1">
      <c r="A1155" s="339"/>
      <c r="B1155" s="339"/>
      <c r="C1155" s="334" t="s">
        <v>257</v>
      </c>
      <c r="D1155" s="334" t="s">
        <v>257</v>
      </c>
      <c r="E1155" s="335">
        <v>176</v>
      </c>
      <c r="F1155" s="336">
        <v>5193.0330700000004</v>
      </c>
      <c r="G1155" s="337">
        <v>871.56002999999998</v>
      </c>
      <c r="H1155" s="337">
        <v>6064.5931</v>
      </c>
      <c r="I1155" s="337">
        <v>45970.842530000002</v>
      </c>
      <c r="J1155" s="337">
        <v>6816.5680199999997</v>
      </c>
      <c r="K1155" s="337">
        <v>52787.410550000001</v>
      </c>
      <c r="L1155" s="337">
        <v>26953.07</v>
      </c>
      <c r="M1155" s="337">
        <v>7626.1945300000007</v>
      </c>
      <c r="N1155" s="337">
        <v>34579.26453</v>
      </c>
      <c r="O1155" s="337">
        <v>93431.268180000014</v>
      </c>
      <c r="P1155" s="337">
        <v>37559.490170000005</v>
      </c>
      <c r="Q1155" s="337">
        <v>533.77410999999995</v>
      </c>
      <c r="R1155" s="338">
        <v>38093.264280000003</v>
      </c>
    </row>
    <row r="1156" spans="1:18" s="313" customFormat="1">
      <c r="A1156" s="339"/>
      <c r="B1156" s="334" t="s">
        <v>15</v>
      </c>
      <c r="C1156" s="334" t="s">
        <v>258</v>
      </c>
      <c r="D1156" s="334" t="s">
        <v>258</v>
      </c>
      <c r="E1156" s="335">
        <v>162</v>
      </c>
      <c r="F1156" s="336">
        <v>202400.19855999999</v>
      </c>
      <c r="G1156" s="337">
        <v>96066.453659999999</v>
      </c>
      <c r="H1156" s="337">
        <v>298466.65222000005</v>
      </c>
      <c r="I1156" s="337">
        <v>175131.67577</v>
      </c>
      <c r="J1156" s="337">
        <v>76313.106360000005</v>
      </c>
      <c r="K1156" s="337">
        <v>251444.78213000001</v>
      </c>
      <c r="L1156" s="337">
        <v>114574.12931</v>
      </c>
      <c r="M1156" s="337">
        <v>95721.889650000012</v>
      </c>
      <c r="N1156" s="337">
        <v>210296.01896000002</v>
      </c>
      <c r="O1156" s="337">
        <v>760207.4533099999</v>
      </c>
      <c r="P1156" s="337">
        <v>704252.42985000007</v>
      </c>
      <c r="Q1156" s="337">
        <v>108497.77504000001</v>
      </c>
      <c r="R1156" s="338">
        <v>812750.20488999994</v>
      </c>
    </row>
    <row r="1157" spans="1:18" s="313" customFormat="1">
      <c r="A1157" s="339"/>
      <c r="B1157" s="339"/>
      <c r="C1157" s="339"/>
      <c r="D1157" s="339"/>
      <c r="E1157" s="340">
        <v>197</v>
      </c>
      <c r="F1157" s="341">
        <v>6328.4179899999999</v>
      </c>
      <c r="G1157" s="342">
        <v>5974.6962599999997</v>
      </c>
      <c r="H1157" s="342">
        <v>12303.114250000001</v>
      </c>
      <c r="I1157" s="342">
        <v>24423.75073</v>
      </c>
      <c r="J1157" s="342">
        <v>3813.8239800000001</v>
      </c>
      <c r="K1157" s="342">
        <v>28237.574710000001</v>
      </c>
      <c r="L1157" s="342">
        <v>6597.0390900000002</v>
      </c>
      <c r="M1157" s="342">
        <v>1270.1038500000002</v>
      </c>
      <c r="N1157" s="342">
        <v>7867.1429400000006</v>
      </c>
      <c r="O1157" s="342">
        <v>48407.831899999997</v>
      </c>
      <c r="P1157" s="342">
        <v>104280.6002</v>
      </c>
      <c r="Q1157" s="342">
        <v>231.0677</v>
      </c>
      <c r="R1157" s="343">
        <v>104511.6679</v>
      </c>
    </row>
    <row r="1158" spans="1:18" s="313" customFormat="1">
      <c r="A1158" s="339"/>
      <c r="B1158" s="339"/>
      <c r="C1158" s="339"/>
      <c r="D1158" s="339"/>
      <c r="E1158" s="340">
        <v>365</v>
      </c>
      <c r="F1158" s="341">
        <v>7119.7327100000002</v>
      </c>
      <c r="G1158" s="342">
        <v>891.12138000000004</v>
      </c>
      <c r="H1158" s="342">
        <v>8010.8540899999998</v>
      </c>
      <c r="I1158" s="342">
        <v>41585.726659999993</v>
      </c>
      <c r="J1158" s="342">
        <v>5271.2743</v>
      </c>
      <c r="K1158" s="342">
        <v>46857.000959999998</v>
      </c>
      <c r="L1158" s="342">
        <v>12009.623519999999</v>
      </c>
      <c r="M1158" s="342">
        <v>1366.8950600000001</v>
      </c>
      <c r="N1158" s="342">
        <v>13376.51858</v>
      </c>
      <c r="O1158" s="342">
        <v>68244.373630000002</v>
      </c>
      <c r="P1158" s="342">
        <v>109365.92915000001</v>
      </c>
      <c r="Q1158" s="342">
        <v>483.82479000000001</v>
      </c>
      <c r="R1158" s="343">
        <v>109849.75394</v>
      </c>
    </row>
    <row r="1159" spans="1:18" s="313" customFormat="1">
      <c r="A1159" s="339"/>
      <c r="B1159" s="339"/>
      <c r="C1159" s="339"/>
      <c r="D1159" s="339"/>
      <c r="E1159" s="340">
        <v>311</v>
      </c>
      <c r="F1159" s="341">
        <v>31852.231600000003</v>
      </c>
      <c r="G1159" s="342">
        <v>1703.99027</v>
      </c>
      <c r="H1159" s="342">
        <v>33556.221869999994</v>
      </c>
      <c r="I1159" s="342">
        <v>59751.087</v>
      </c>
      <c r="J1159" s="342">
        <v>11206.462810000001</v>
      </c>
      <c r="K1159" s="342">
        <v>70957.549809999997</v>
      </c>
      <c r="L1159" s="342">
        <v>12430.84318</v>
      </c>
      <c r="M1159" s="342">
        <v>3887.8319300000003</v>
      </c>
      <c r="N1159" s="342">
        <v>16318.67511</v>
      </c>
      <c r="O1159" s="342">
        <v>120832.44679</v>
      </c>
      <c r="P1159" s="342">
        <v>144722.61927000002</v>
      </c>
      <c r="Q1159" s="342">
        <v>1433.6762900000001</v>
      </c>
      <c r="R1159" s="343">
        <v>146156.29556</v>
      </c>
    </row>
    <row r="1160" spans="1:18" s="313" customFormat="1">
      <c r="A1160" s="339"/>
      <c r="B1160" s="339"/>
      <c r="C1160" s="339"/>
      <c r="D1160" s="339"/>
      <c r="E1160" s="340">
        <v>438</v>
      </c>
      <c r="F1160" s="341">
        <v>4119.9810099999995</v>
      </c>
      <c r="G1160" s="342">
        <v>154.92150000000001</v>
      </c>
      <c r="H1160" s="342">
        <v>4274.9025099999999</v>
      </c>
      <c r="I1160" s="342">
        <v>22056.53139</v>
      </c>
      <c r="J1160" s="342">
        <v>1296.5038300000001</v>
      </c>
      <c r="K1160" s="342">
        <v>23353.035219999998</v>
      </c>
      <c r="L1160" s="342">
        <v>5051.7833700000001</v>
      </c>
      <c r="M1160" s="342">
        <v>547.62369999999999</v>
      </c>
      <c r="N1160" s="342">
        <v>5599.4070700000002</v>
      </c>
      <c r="O1160" s="342">
        <v>33227.344799999999</v>
      </c>
      <c r="P1160" s="342">
        <v>46626.47653</v>
      </c>
      <c r="Q1160" s="342">
        <v>200.28637000000001</v>
      </c>
      <c r="R1160" s="343">
        <v>46826.762900000002</v>
      </c>
    </row>
    <row r="1161" spans="1:18" s="313" customFormat="1">
      <c r="A1161" s="339"/>
      <c r="B1161" s="339"/>
      <c r="C1161" s="339"/>
      <c r="D1161" s="334" t="s">
        <v>401</v>
      </c>
      <c r="E1161" s="335">
        <v>192</v>
      </c>
      <c r="F1161" s="336">
        <v>13782.050869999999</v>
      </c>
      <c r="G1161" s="337">
        <v>3548.34566</v>
      </c>
      <c r="H1161" s="337">
        <v>17330.396530000002</v>
      </c>
      <c r="I1161" s="337">
        <v>19485.149440000001</v>
      </c>
      <c r="J1161" s="337">
        <v>3469.9061299999998</v>
      </c>
      <c r="K1161" s="337">
        <v>22955.05557</v>
      </c>
      <c r="L1161" s="337">
        <v>3684.4272999999998</v>
      </c>
      <c r="M1161" s="337">
        <v>509.63981999999999</v>
      </c>
      <c r="N1161" s="337">
        <v>4194.0671199999997</v>
      </c>
      <c r="O1161" s="337">
        <v>44479.519220000002</v>
      </c>
      <c r="P1161" s="337">
        <v>51473.929369999998</v>
      </c>
      <c r="Q1161" s="337">
        <v>2571.1672000000003</v>
      </c>
      <c r="R1161" s="338">
        <v>54045.096570000002</v>
      </c>
    </row>
    <row r="1162" spans="1:18" s="313" customFormat="1">
      <c r="A1162" s="339"/>
      <c r="B1162" s="339"/>
      <c r="C1162" s="334" t="s">
        <v>15</v>
      </c>
      <c r="D1162" s="334" t="s">
        <v>15</v>
      </c>
      <c r="E1162" s="335">
        <v>426</v>
      </c>
      <c r="F1162" s="336">
        <v>6285.7542400000002</v>
      </c>
      <c r="G1162" s="337">
        <v>6942.08824</v>
      </c>
      <c r="H1162" s="337">
        <v>13227.842480000001</v>
      </c>
      <c r="I1162" s="337">
        <v>29898.009760000001</v>
      </c>
      <c r="J1162" s="337">
        <v>3845.9102400000002</v>
      </c>
      <c r="K1162" s="337">
        <v>33743.919999999998</v>
      </c>
      <c r="L1162" s="337">
        <v>8938.3159299999988</v>
      </c>
      <c r="M1162" s="337">
        <v>1934.0079900000001</v>
      </c>
      <c r="N1162" s="337">
        <v>10872.323920000001</v>
      </c>
      <c r="O1162" s="337">
        <v>57844.0864</v>
      </c>
      <c r="P1162" s="337">
        <v>88095.976479999998</v>
      </c>
      <c r="Q1162" s="337">
        <v>759.28021999999999</v>
      </c>
      <c r="R1162" s="338">
        <v>88855.256699999998</v>
      </c>
    </row>
    <row r="1163" spans="1:18" s="313" customFormat="1">
      <c r="A1163" s="339"/>
      <c r="B1163" s="334" t="s">
        <v>16</v>
      </c>
      <c r="C1163" s="334" t="s">
        <v>259</v>
      </c>
      <c r="D1163" s="334" t="s">
        <v>259</v>
      </c>
      <c r="E1163" s="335">
        <v>209</v>
      </c>
      <c r="F1163" s="336">
        <v>12889.79011</v>
      </c>
      <c r="G1163" s="337">
        <v>2117.9326800000003</v>
      </c>
      <c r="H1163" s="337">
        <v>15007.72279</v>
      </c>
      <c r="I1163" s="337">
        <v>55247.804990000004</v>
      </c>
      <c r="J1163" s="337">
        <v>8871.2851199999986</v>
      </c>
      <c r="K1163" s="337">
        <v>64119.090109999997</v>
      </c>
      <c r="L1163" s="337">
        <v>22138.10181</v>
      </c>
      <c r="M1163" s="337">
        <v>8602.7039000000004</v>
      </c>
      <c r="N1163" s="337">
        <v>30740.805710000001</v>
      </c>
      <c r="O1163" s="337">
        <v>109867.61861</v>
      </c>
      <c r="P1163" s="337">
        <v>114175.57221</v>
      </c>
      <c r="Q1163" s="337">
        <v>2653.39212</v>
      </c>
      <c r="R1163" s="338">
        <v>116828.96433</v>
      </c>
    </row>
    <row r="1164" spans="1:18" s="313" customFormat="1">
      <c r="A1164" s="339"/>
      <c r="B1164" s="339"/>
      <c r="C1164" s="334" t="s">
        <v>260</v>
      </c>
      <c r="D1164" s="334" t="s">
        <v>262</v>
      </c>
      <c r="E1164" s="335">
        <v>400</v>
      </c>
      <c r="F1164" s="336">
        <v>3088.8806300000001</v>
      </c>
      <c r="G1164" s="337">
        <v>111.12022999999999</v>
      </c>
      <c r="H1164" s="337">
        <v>3200.0008599999996</v>
      </c>
      <c r="I1164" s="337">
        <v>21483.105329999999</v>
      </c>
      <c r="J1164" s="337">
        <v>3504.6060600000001</v>
      </c>
      <c r="K1164" s="337">
        <v>24987.71139</v>
      </c>
      <c r="L1164" s="337">
        <v>15642.26095</v>
      </c>
      <c r="M1164" s="337">
        <v>2692.6035200000001</v>
      </c>
      <c r="N1164" s="337">
        <v>18334.86447</v>
      </c>
      <c r="O1164" s="337">
        <v>46522.576719999997</v>
      </c>
      <c r="P1164" s="337">
        <v>58024.890490000005</v>
      </c>
      <c r="Q1164" s="337">
        <v>81.647899999999993</v>
      </c>
      <c r="R1164" s="338">
        <v>58106.538390000002</v>
      </c>
    </row>
    <row r="1165" spans="1:18" s="313" customFormat="1">
      <c r="A1165" s="339"/>
      <c r="B1165" s="339"/>
      <c r="C1165" s="339"/>
      <c r="D1165" s="334" t="s">
        <v>263</v>
      </c>
      <c r="E1165" s="335">
        <v>250</v>
      </c>
      <c r="F1165" s="336">
        <v>13080.9663</v>
      </c>
      <c r="G1165" s="337">
        <v>2077.8500800000002</v>
      </c>
      <c r="H1165" s="337">
        <v>15158.81638</v>
      </c>
      <c r="I1165" s="337">
        <v>50369.292159999997</v>
      </c>
      <c r="J1165" s="337">
        <v>13028.793619999999</v>
      </c>
      <c r="K1165" s="337">
        <v>63398.085780000001</v>
      </c>
      <c r="L1165" s="337">
        <v>15460.657880000001</v>
      </c>
      <c r="M1165" s="337">
        <v>6554.7003500000001</v>
      </c>
      <c r="N1165" s="337">
        <v>22015.358230000002</v>
      </c>
      <c r="O1165" s="337">
        <v>100572.26039</v>
      </c>
      <c r="P1165" s="337">
        <v>91779.305829999998</v>
      </c>
      <c r="Q1165" s="337">
        <v>1189.6801</v>
      </c>
      <c r="R1165" s="338">
        <v>92968.98593000001</v>
      </c>
    </row>
    <row r="1166" spans="1:18" s="313" customFormat="1">
      <c r="A1166" s="339"/>
      <c r="B1166" s="339"/>
      <c r="C1166" s="334" t="s">
        <v>265</v>
      </c>
      <c r="D1166" s="334" t="s">
        <v>265</v>
      </c>
      <c r="E1166" s="335">
        <v>239</v>
      </c>
      <c r="F1166" s="336">
        <v>9246.9172899999994</v>
      </c>
      <c r="G1166" s="337">
        <v>5730.7830899999999</v>
      </c>
      <c r="H1166" s="337">
        <v>14977.70038</v>
      </c>
      <c r="I1166" s="337">
        <v>40601.560890000001</v>
      </c>
      <c r="J1166" s="337">
        <v>16083.70376</v>
      </c>
      <c r="K1166" s="337">
        <v>56685.264649999997</v>
      </c>
      <c r="L1166" s="337">
        <v>23791.693370000001</v>
      </c>
      <c r="M1166" s="337">
        <v>7663.7661900000003</v>
      </c>
      <c r="N1166" s="337">
        <v>31455.459559999999</v>
      </c>
      <c r="O1166" s="337">
        <v>103118.42459000001</v>
      </c>
      <c r="P1166" s="337">
        <v>72594.19262999999</v>
      </c>
      <c r="Q1166" s="337">
        <v>5157.6283899999999</v>
      </c>
      <c r="R1166" s="338">
        <v>77751.821020000003</v>
      </c>
    </row>
    <row r="1167" spans="1:18" s="313" customFormat="1">
      <c r="A1167" s="339"/>
      <c r="B1167" s="339"/>
      <c r="C1167" s="339"/>
      <c r="D1167" s="334" t="s">
        <v>266</v>
      </c>
      <c r="E1167" s="335">
        <v>349</v>
      </c>
      <c r="F1167" s="336">
        <v>3489.09141</v>
      </c>
      <c r="G1167" s="337">
        <v>728.18475999999998</v>
      </c>
      <c r="H1167" s="337">
        <v>4217.2761700000001</v>
      </c>
      <c r="I1167" s="337">
        <v>31406.993309999998</v>
      </c>
      <c r="J1167" s="337">
        <v>7293.5247300000001</v>
      </c>
      <c r="K1167" s="337">
        <v>38700.518040000003</v>
      </c>
      <c r="L1167" s="337">
        <v>13048.57705</v>
      </c>
      <c r="M1167" s="337">
        <v>2597.4517599999999</v>
      </c>
      <c r="N1167" s="337">
        <v>15646.02881</v>
      </c>
      <c r="O1167" s="337">
        <v>58563.823020000003</v>
      </c>
      <c r="P1167" s="337">
        <v>33900.246200000001</v>
      </c>
      <c r="Q1167" s="337">
        <v>142.03922</v>
      </c>
      <c r="R1167" s="338">
        <v>34042.28542</v>
      </c>
    </row>
    <row r="1168" spans="1:18" s="313" customFormat="1">
      <c r="A1168" s="339"/>
      <c r="B1168" s="339"/>
      <c r="C1168" s="334" t="s">
        <v>267</v>
      </c>
      <c r="D1168" s="334" t="s">
        <v>268</v>
      </c>
      <c r="E1168" s="335">
        <v>191</v>
      </c>
      <c r="F1168" s="336">
        <v>29666.23573</v>
      </c>
      <c r="G1168" s="337">
        <v>14052.35867</v>
      </c>
      <c r="H1168" s="337">
        <v>43718.594400000002</v>
      </c>
      <c r="I1168" s="337">
        <v>120083.97966</v>
      </c>
      <c r="J1168" s="337">
        <v>21282.824909999999</v>
      </c>
      <c r="K1168" s="337">
        <v>141366.80456999998</v>
      </c>
      <c r="L1168" s="337">
        <v>55060.245139999999</v>
      </c>
      <c r="M1168" s="337">
        <v>21027.231510000001</v>
      </c>
      <c r="N1168" s="337">
        <v>76087.476650000011</v>
      </c>
      <c r="O1168" s="337">
        <v>261172.87562000001</v>
      </c>
      <c r="P1168" s="337">
        <v>200482.28365999999</v>
      </c>
      <c r="Q1168" s="337">
        <v>4716.4803899999997</v>
      </c>
      <c r="R1168" s="338">
        <v>205198.76405</v>
      </c>
    </row>
    <row r="1169" spans="1:18" s="313" customFormat="1">
      <c r="A1169" s="339"/>
      <c r="B1169" s="339"/>
      <c r="C1169" s="334" t="s">
        <v>16</v>
      </c>
      <c r="D1169" s="334" t="s">
        <v>269</v>
      </c>
      <c r="E1169" s="335">
        <v>30</v>
      </c>
      <c r="F1169" s="336">
        <v>15577.57178</v>
      </c>
      <c r="G1169" s="337">
        <v>10672.67907</v>
      </c>
      <c r="H1169" s="337">
        <v>26250.25085</v>
      </c>
      <c r="I1169" s="337">
        <v>63104.205219999996</v>
      </c>
      <c r="J1169" s="337">
        <v>11993.1095</v>
      </c>
      <c r="K1169" s="337">
        <v>75097.314719999995</v>
      </c>
      <c r="L1169" s="337">
        <v>17241.98126</v>
      </c>
      <c r="M1169" s="337">
        <v>4840.8891700000004</v>
      </c>
      <c r="N1169" s="337">
        <v>22082.870429999999</v>
      </c>
      <c r="O1169" s="337">
        <v>123430.436</v>
      </c>
      <c r="P1169" s="337">
        <v>70733.64215</v>
      </c>
      <c r="Q1169" s="337">
        <v>2058.0989799999998</v>
      </c>
      <c r="R1169" s="338">
        <v>72791.741129999995</v>
      </c>
    </row>
    <row r="1170" spans="1:18" s="313" customFormat="1">
      <c r="A1170" s="339"/>
      <c r="B1170" s="339"/>
      <c r="C1170" s="339"/>
      <c r="D1170" s="339"/>
      <c r="E1170" s="340">
        <v>33</v>
      </c>
      <c r="F1170" s="341">
        <v>13722.208939999999</v>
      </c>
      <c r="G1170" s="342">
        <v>7718.8329100000001</v>
      </c>
      <c r="H1170" s="342">
        <v>21441.041850000001</v>
      </c>
      <c r="I1170" s="342">
        <v>39492.917930000003</v>
      </c>
      <c r="J1170" s="342">
        <v>16029.186369999999</v>
      </c>
      <c r="K1170" s="342">
        <v>55522.104299999999</v>
      </c>
      <c r="L1170" s="342">
        <v>12020.24159</v>
      </c>
      <c r="M1170" s="342">
        <v>7451.3226299999997</v>
      </c>
      <c r="N1170" s="342">
        <v>19471.56422</v>
      </c>
      <c r="O1170" s="342">
        <v>96434.710370000001</v>
      </c>
      <c r="P1170" s="342">
        <v>108103.56640000001</v>
      </c>
      <c r="Q1170" s="342">
        <v>2978.80737</v>
      </c>
      <c r="R1170" s="343">
        <v>111082.37376999999</v>
      </c>
    </row>
    <row r="1171" spans="1:18" s="313" customFormat="1">
      <c r="A1171" s="339"/>
      <c r="B1171" s="339"/>
      <c r="C1171" s="339"/>
      <c r="D1171" s="339"/>
      <c r="E1171" s="340">
        <v>307</v>
      </c>
      <c r="F1171" s="341">
        <v>7451.8938799999996</v>
      </c>
      <c r="G1171" s="342">
        <v>1042.09762</v>
      </c>
      <c r="H1171" s="342">
        <v>8493.9915000000001</v>
      </c>
      <c r="I1171" s="342">
        <v>17765.941640000001</v>
      </c>
      <c r="J1171" s="342">
        <v>9331.4088300000003</v>
      </c>
      <c r="K1171" s="342">
        <v>27097.350469999998</v>
      </c>
      <c r="L1171" s="342">
        <v>11586.227070000001</v>
      </c>
      <c r="M1171" s="342">
        <v>4561.3409599999995</v>
      </c>
      <c r="N1171" s="342">
        <v>16147.568029999999</v>
      </c>
      <c r="O1171" s="342">
        <v>51738.91</v>
      </c>
      <c r="P1171" s="342">
        <v>138783.62565</v>
      </c>
      <c r="Q1171" s="342">
        <v>5158.7428499999996</v>
      </c>
      <c r="R1171" s="343">
        <v>143942.36850000001</v>
      </c>
    </row>
    <row r="1172" spans="1:18" s="313" customFormat="1">
      <c r="A1172" s="339"/>
      <c r="B1172" s="339"/>
      <c r="C1172" s="339"/>
      <c r="D1172" s="339"/>
      <c r="E1172" s="340">
        <v>313</v>
      </c>
      <c r="F1172" s="341">
        <v>15574.10873</v>
      </c>
      <c r="G1172" s="342">
        <v>1710.0602900000001</v>
      </c>
      <c r="H1172" s="342">
        <v>17284.169020000001</v>
      </c>
      <c r="I1172" s="342">
        <v>41724.50735</v>
      </c>
      <c r="J1172" s="342">
        <v>6191.1534800000009</v>
      </c>
      <c r="K1172" s="342">
        <v>47915.660830000001</v>
      </c>
      <c r="L1172" s="342">
        <v>13464.6245</v>
      </c>
      <c r="M1172" s="342">
        <v>3537.5212700000002</v>
      </c>
      <c r="N1172" s="342">
        <v>17002.145769999999</v>
      </c>
      <c r="O1172" s="342">
        <v>82201.975620000012</v>
      </c>
      <c r="P1172" s="342">
        <v>111118.77934000001</v>
      </c>
      <c r="Q1172" s="342">
        <v>3836.44605</v>
      </c>
      <c r="R1172" s="343">
        <v>114955.22539000001</v>
      </c>
    </row>
    <row r="1173" spans="1:18" s="313" customFormat="1">
      <c r="A1173" s="339"/>
      <c r="B1173" s="339"/>
      <c r="C1173" s="339"/>
      <c r="D1173" s="334" t="s">
        <v>76</v>
      </c>
      <c r="E1173" s="335">
        <v>387</v>
      </c>
      <c r="F1173" s="336">
        <v>10961.888989999999</v>
      </c>
      <c r="G1173" s="337">
        <v>2130.7282200000004</v>
      </c>
      <c r="H1173" s="337">
        <v>13092.61721</v>
      </c>
      <c r="I1173" s="337">
        <v>32525.94729</v>
      </c>
      <c r="J1173" s="337">
        <v>6602.4940399999996</v>
      </c>
      <c r="K1173" s="337">
        <v>39128.441330000001</v>
      </c>
      <c r="L1173" s="337">
        <v>12088.181269999999</v>
      </c>
      <c r="M1173" s="337">
        <v>1885.6690700000001</v>
      </c>
      <c r="N1173" s="337">
        <v>13973.850339999999</v>
      </c>
      <c r="O1173" s="337">
        <v>66194.908880000003</v>
      </c>
      <c r="P1173" s="337">
        <v>89136.537079999995</v>
      </c>
      <c r="Q1173" s="337">
        <v>698.22410000000002</v>
      </c>
      <c r="R1173" s="338">
        <v>89834.761180000001</v>
      </c>
    </row>
    <row r="1174" spans="1:18" s="313" customFormat="1">
      <c r="A1174" s="339"/>
      <c r="B1174" s="339"/>
      <c r="C1174" s="339"/>
      <c r="D1174" s="334" t="s">
        <v>75</v>
      </c>
      <c r="E1174" s="335">
        <v>219</v>
      </c>
      <c r="F1174" s="336">
        <v>14040.585529999998</v>
      </c>
      <c r="G1174" s="337">
        <v>6797.4034599999995</v>
      </c>
      <c r="H1174" s="337">
        <v>20837.988989999998</v>
      </c>
      <c r="I1174" s="337">
        <v>52341.873439999996</v>
      </c>
      <c r="J1174" s="337">
        <v>9622.4870600000013</v>
      </c>
      <c r="K1174" s="337">
        <v>61964.360500000003</v>
      </c>
      <c r="L1174" s="337">
        <v>22146.820949999998</v>
      </c>
      <c r="M1174" s="337">
        <v>8080.0146699999996</v>
      </c>
      <c r="N1174" s="337">
        <v>30226.835620000002</v>
      </c>
      <c r="O1174" s="337">
        <v>113029.18511000001</v>
      </c>
      <c r="P1174" s="337">
        <v>113136.83170000001</v>
      </c>
      <c r="Q1174" s="337">
        <v>6544.5817300000008</v>
      </c>
      <c r="R1174" s="338">
        <v>119681.41343</v>
      </c>
    </row>
    <row r="1175" spans="1:18" s="313" customFormat="1">
      <c r="A1175" s="339"/>
      <c r="B1175" s="339"/>
      <c r="C1175" s="339"/>
      <c r="D1175" s="339"/>
      <c r="E1175" s="340">
        <v>323</v>
      </c>
      <c r="F1175" s="341">
        <v>8264.84548</v>
      </c>
      <c r="G1175" s="342">
        <v>2930.3598400000001</v>
      </c>
      <c r="H1175" s="342">
        <v>11195.205320000001</v>
      </c>
      <c r="I1175" s="342">
        <v>61982.531219999997</v>
      </c>
      <c r="J1175" s="342">
        <v>10592.68412</v>
      </c>
      <c r="K1175" s="342">
        <v>72575.21534000001</v>
      </c>
      <c r="L1175" s="342">
        <v>19976.96687</v>
      </c>
      <c r="M1175" s="342">
        <v>4403.24395</v>
      </c>
      <c r="N1175" s="342">
        <v>24380.21082</v>
      </c>
      <c r="O1175" s="342">
        <v>108150.63148000001</v>
      </c>
      <c r="P1175" s="342">
        <v>87460.280620000005</v>
      </c>
      <c r="Q1175" s="342">
        <v>9792.5444499999994</v>
      </c>
      <c r="R1175" s="343">
        <v>97252.825069999992</v>
      </c>
    </row>
    <row r="1176" spans="1:18" s="313" customFormat="1">
      <c r="A1176" s="339"/>
      <c r="B1176" s="339"/>
      <c r="C1176" s="339"/>
      <c r="D1176" s="339"/>
      <c r="E1176" s="340">
        <v>383</v>
      </c>
      <c r="F1176" s="341">
        <v>12348.379199999999</v>
      </c>
      <c r="G1176" s="342">
        <v>5280.5081</v>
      </c>
      <c r="H1176" s="342">
        <v>17628.887300000002</v>
      </c>
      <c r="I1176" s="342">
        <v>47349.042070000003</v>
      </c>
      <c r="J1176" s="342">
        <v>8485.0075899999993</v>
      </c>
      <c r="K1176" s="342">
        <v>55834.049659999997</v>
      </c>
      <c r="L1176" s="342">
        <v>31644.891949999997</v>
      </c>
      <c r="M1176" s="342">
        <v>9858.6432199999999</v>
      </c>
      <c r="N1176" s="342">
        <v>41503.535170000003</v>
      </c>
      <c r="O1176" s="342">
        <v>114966.47212999999</v>
      </c>
      <c r="P1176" s="342">
        <v>137030.18721</v>
      </c>
      <c r="Q1176" s="342">
        <v>3005.9433199999999</v>
      </c>
      <c r="R1176" s="343">
        <v>140036.13052999999</v>
      </c>
    </row>
    <row r="1177" spans="1:18" s="313" customFormat="1">
      <c r="A1177" s="339"/>
      <c r="B1177" s="339"/>
      <c r="C1177" s="339"/>
      <c r="D1177" s="339"/>
      <c r="E1177" s="340">
        <v>396</v>
      </c>
      <c r="F1177" s="341">
        <v>7461.1111200000005</v>
      </c>
      <c r="G1177" s="342">
        <v>5176.9142899999997</v>
      </c>
      <c r="H1177" s="342">
        <v>12638.02541</v>
      </c>
      <c r="I1177" s="342">
        <v>52052.944009999999</v>
      </c>
      <c r="J1177" s="342">
        <v>12576.13775</v>
      </c>
      <c r="K1177" s="342">
        <v>64629.081760000001</v>
      </c>
      <c r="L1177" s="342">
        <v>17030.372309999999</v>
      </c>
      <c r="M1177" s="342">
        <v>4997.6797400000005</v>
      </c>
      <c r="N1177" s="342">
        <v>22028.052050000002</v>
      </c>
      <c r="O1177" s="342">
        <v>99295.159220000001</v>
      </c>
      <c r="P1177" s="342">
        <v>287865.25774000003</v>
      </c>
      <c r="Q1177" s="342">
        <v>4925.8151600000001</v>
      </c>
      <c r="R1177" s="343">
        <v>292791.07289999997</v>
      </c>
    </row>
    <row r="1178" spans="1:18" s="313" customFormat="1">
      <c r="A1178" s="339"/>
      <c r="B1178" s="339"/>
      <c r="C1178" s="339"/>
      <c r="D1178" s="339"/>
      <c r="E1178" s="340">
        <v>277</v>
      </c>
      <c r="F1178" s="341">
        <v>6429.2279800000006</v>
      </c>
      <c r="G1178" s="342">
        <v>2894.0415499999999</v>
      </c>
      <c r="H1178" s="342">
        <v>9323.2695299999996</v>
      </c>
      <c r="I1178" s="342">
        <v>34774.658229999994</v>
      </c>
      <c r="J1178" s="342">
        <v>5103.1604500000003</v>
      </c>
      <c r="K1178" s="342">
        <v>39877.818679999997</v>
      </c>
      <c r="L1178" s="342">
        <v>10586.17655</v>
      </c>
      <c r="M1178" s="342">
        <v>3564.43156</v>
      </c>
      <c r="N1178" s="342">
        <v>14150.608109999999</v>
      </c>
      <c r="O1178" s="342">
        <v>63351.696320000003</v>
      </c>
      <c r="P1178" s="342">
        <v>83514.424379999997</v>
      </c>
      <c r="Q1178" s="342">
        <v>4818.5913799999998</v>
      </c>
      <c r="R1178" s="343">
        <v>88333.015760000009</v>
      </c>
    </row>
    <row r="1179" spans="1:18" s="313" customFormat="1">
      <c r="A1179" s="339"/>
      <c r="B1179" s="339"/>
      <c r="C1179" s="339"/>
      <c r="D1179" s="334" t="s">
        <v>270</v>
      </c>
      <c r="E1179" s="335">
        <v>98</v>
      </c>
      <c r="F1179" s="336">
        <v>23327.22925</v>
      </c>
      <c r="G1179" s="337">
        <v>8268.6204699999998</v>
      </c>
      <c r="H1179" s="337">
        <v>31595.849719999998</v>
      </c>
      <c r="I1179" s="337">
        <v>61917.54</v>
      </c>
      <c r="J1179" s="337">
        <v>28634.500700000001</v>
      </c>
      <c r="K1179" s="337">
        <v>90552.040699999998</v>
      </c>
      <c r="L1179" s="337">
        <v>28026.944339999998</v>
      </c>
      <c r="M1179" s="337">
        <v>13746.37715</v>
      </c>
      <c r="N1179" s="337">
        <v>41773.321490000002</v>
      </c>
      <c r="O1179" s="337">
        <v>163921.21190999998</v>
      </c>
      <c r="P1179" s="337">
        <v>157398.88059000002</v>
      </c>
      <c r="Q1179" s="337">
        <v>7274.9507599999997</v>
      </c>
      <c r="R1179" s="338">
        <v>164673.83134999999</v>
      </c>
    </row>
    <row r="1180" spans="1:18" s="313" customFormat="1">
      <c r="A1180" s="339"/>
      <c r="B1180" s="339"/>
      <c r="C1180" s="339"/>
      <c r="D1180" s="339"/>
      <c r="E1180" s="340">
        <v>97</v>
      </c>
      <c r="F1180" s="341">
        <v>22233.8436</v>
      </c>
      <c r="G1180" s="342">
        <v>13095.94915</v>
      </c>
      <c r="H1180" s="342">
        <v>35329.792750000001</v>
      </c>
      <c r="I1180" s="342">
        <v>88247.272190000003</v>
      </c>
      <c r="J1180" s="342">
        <v>47098.732710000004</v>
      </c>
      <c r="K1180" s="342">
        <v>135346.0049</v>
      </c>
      <c r="L1180" s="342">
        <v>43703.773540000002</v>
      </c>
      <c r="M1180" s="342">
        <v>30582.335019999999</v>
      </c>
      <c r="N1180" s="342">
        <v>74286.108560000008</v>
      </c>
      <c r="O1180" s="342">
        <v>244961.90621000002</v>
      </c>
      <c r="P1180" s="342">
        <v>176651.7568</v>
      </c>
      <c r="Q1180" s="342">
        <v>7860.7057999999997</v>
      </c>
      <c r="R1180" s="343">
        <v>184512.4626</v>
      </c>
    </row>
    <row r="1181" spans="1:18" s="313" customFormat="1">
      <c r="A1181" s="339"/>
      <c r="B1181" s="339"/>
      <c r="C1181" s="339"/>
      <c r="D1181" s="339"/>
      <c r="E1181" s="340">
        <v>99</v>
      </c>
      <c r="F1181" s="341">
        <v>33104.697269999997</v>
      </c>
      <c r="G1181" s="342">
        <v>12979.136630000001</v>
      </c>
      <c r="H1181" s="342">
        <v>46083.833899999998</v>
      </c>
      <c r="I1181" s="342">
        <v>119492.36915000001</v>
      </c>
      <c r="J1181" s="342">
        <v>44106.419419999998</v>
      </c>
      <c r="K1181" s="342">
        <v>163598.78857</v>
      </c>
      <c r="L1181" s="342">
        <v>59857.199189999999</v>
      </c>
      <c r="M1181" s="342">
        <v>35609.591950000002</v>
      </c>
      <c r="N1181" s="342">
        <v>95466.791140000001</v>
      </c>
      <c r="O1181" s="342">
        <v>305149.41360999999</v>
      </c>
      <c r="P1181" s="342">
        <v>419817.41369000002</v>
      </c>
      <c r="Q1181" s="342">
        <v>23247.558109999998</v>
      </c>
      <c r="R1181" s="343">
        <v>443064.9718</v>
      </c>
    </row>
    <row r="1182" spans="1:18" s="313" customFormat="1">
      <c r="A1182" s="339"/>
      <c r="B1182" s="339"/>
      <c r="C1182" s="339"/>
      <c r="D1182" s="339"/>
      <c r="E1182" s="340">
        <v>291</v>
      </c>
      <c r="F1182" s="341">
        <v>20719.827280000001</v>
      </c>
      <c r="G1182" s="342">
        <v>2507.4216200000001</v>
      </c>
      <c r="H1182" s="342">
        <v>23227.248899999999</v>
      </c>
      <c r="I1182" s="342">
        <v>265912.19653000002</v>
      </c>
      <c r="J1182" s="342">
        <v>50970.224799999996</v>
      </c>
      <c r="K1182" s="342">
        <v>316882.42132999998</v>
      </c>
      <c r="L1182" s="342">
        <v>139799.10798</v>
      </c>
      <c r="M1182" s="342">
        <v>81583.756720000005</v>
      </c>
      <c r="N1182" s="342">
        <v>221382.86469999998</v>
      </c>
      <c r="O1182" s="342">
        <v>561492.53492999997</v>
      </c>
      <c r="P1182" s="342">
        <v>272962.62248000002</v>
      </c>
      <c r="Q1182" s="342">
        <v>8827.0866999999998</v>
      </c>
      <c r="R1182" s="343">
        <v>281789.70918000001</v>
      </c>
    </row>
    <row r="1183" spans="1:18" s="313" customFormat="1">
      <c r="A1183" s="339"/>
      <c r="B1183" s="339"/>
      <c r="C1183" s="339"/>
      <c r="D1183" s="339"/>
      <c r="E1183" s="340">
        <v>420</v>
      </c>
      <c r="F1183" s="341">
        <v>5486.8073600000007</v>
      </c>
      <c r="G1183" s="342">
        <v>1215.6032700000001</v>
      </c>
      <c r="H1183" s="342">
        <v>6702.4106300000003</v>
      </c>
      <c r="I1183" s="342">
        <v>37878.855909999998</v>
      </c>
      <c r="J1183" s="342">
        <v>16112.24476</v>
      </c>
      <c r="K1183" s="342">
        <v>53991.10067</v>
      </c>
      <c r="L1183" s="342">
        <v>13412.361570000001</v>
      </c>
      <c r="M1183" s="342">
        <v>6586.24046</v>
      </c>
      <c r="N1183" s="342">
        <v>19998.602030000002</v>
      </c>
      <c r="O1183" s="342">
        <v>80692.113329999993</v>
      </c>
      <c r="P1183" s="342">
        <v>89588.069560000004</v>
      </c>
      <c r="Q1183" s="342">
        <v>1734.52746</v>
      </c>
      <c r="R1183" s="343">
        <v>91322.597020000001</v>
      </c>
    </row>
    <row r="1184" spans="1:18" s="313" customFormat="1">
      <c r="A1184" s="339"/>
      <c r="B1184" s="339"/>
      <c r="C1184" s="339"/>
      <c r="D1184" s="339"/>
      <c r="E1184" s="340">
        <v>448</v>
      </c>
      <c r="F1184" s="341">
        <v>7161.1933399999998</v>
      </c>
      <c r="G1184" s="342">
        <v>6523.2291799999994</v>
      </c>
      <c r="H1184" s="342">
        <v>13684.42252</v>
      </c>
      <c r="I1184" s="342">
        <v>35527.185729999997</v>
      </c>
      <c r="J1184" s="342">
        <v>15157.515640000001</v>
      </c>
      <c r="K1184" s="342">
        <v>50684.701369999995</v>
      </c>
      <c r="L1184" s="342">
        <v>13070.40177</v>
      </c>
      <c r="M1184" s="342">
        <v>6082.91158</v>
      </c>
      <c r="N1184" s="342">
        <v>19153.31335</v>
      </c>
      <c r="O1184" s="342">
        <v>83522.437239999999</v>
      </c>
      <c r="P1184" s="342">
        <v>95037.085609999995</v>
      </c>
      <c r="Q1184" s="342">
        <v>2861.1451499999998</v>
      </c>
      <c r="R1184" s="343">
        <v>97898.230760000006</v>
      </c>
    </row>
    <row r="1185" spans="1:18" s="313" customFormat="1">
      <c r="A1185" s="339"/>
      <c r="B1185" s="339"/>
      <c r="C1185" s="339"/>
      <c r="D1185" s="334" t="s">
        <v>80</v>
      </c>
      <c r="E1185" s="335">
        <v>32</v>
      </c>
      <c r="F1185" s="336">
        <v>538617.74271000002</v>
      </c>
      <c r="G1185" s="337">
        <v>262776.78275999997</v>
      </c>
      <c r="H1185" s="337">
        <v>801394.52546999999</v>
      </c>
      <c r="I1185" s="337">
        <v>74043.490219999992</v>
      </c>
      <c r="J1185" s="337">
        <v>70944.348489999989</v>
      </c>
      <c r="K1185" s="337">
        <v>144987.83871000001</v>
      </c>
      <c r="L1185" s="337">
        <v>48367.43619</v>
      </c>
      <c r="M1185" s="337">
        <v>39604.568880000006</v>
      </c>
      <c r="N1185" s="337">
        <v>87972.005069999999</v>
      </c>
      <c r="O1185" s="337">
        <v>1034354.36925</v>
      </c>
      <c r="P1185" s="337">
        <v>563902.75954</v>
      </c>
      <c r="Q1185" s="337">
        <v>475383.32462000003</v>
      </c>
      <c r="R1185" s="338">
        <v>1039286.08416</v>
      </c>
    </row>
    <row r="1186" spans="1:18" s="313" customFormat="1">
      <c r="A1186" s="339"/>
      <c r="B1186" s="339"/>
      <c r="C1186" s="339"/>
      <c r="D1186" s="339"/>
      <c r="E1186" s="340">
        <v>95</v>
      </c>
      <c r="F1186" s="341">
        <v>31985.073469999999</v>
      </c>
      <c r="G1186" s="342">
        <v>18691.354370000001</v>
      </c>
      <c r="H1186" s="342">
        <v>50676.427840000004</v>
      </c>
      <c r="I1186" s="342">
        <v>62420.49568</v>
      </c>
      <c r="J1186" s="342">
        <v>31165.8305</v>
      </c>
      <c r="K1186" s="342">
        <v>93586.326180000004</v>
      </c>
      <c r="L1186" s="342">
        <v>26882.323519999998</v>
      </c>
      <c r="M1186" s="342">
        <v>18014.791020000001</v>
      </c>
      <c r="N1186" s="342">
        <v>44897.114540000002</v>
      </c>
      <c r="O1186" s="342">
        <v>189159.86856</v>
      </c>
      <c r="P1186" s="342">
        <v>153599.51065000001</v>
      </c>
      <c r="Q1186" s="342">
        <v>7740.9105399999999</v>
      </c>
      <c r="R1186" s="343">
        <v>161340.42118999999</v>
      </c>
    </row>
    <row r="1187" spans="1:18" s="313" customFormat="1">
      <c r="A1187" s="339"/>
      <c r="B1187" s="339"/>
      <c r="C1187" s="339"/>
      <c r="D1187" s="339"/>
      <c r="E1187" s="340">
        <v>96</v>
      </c>
      <c r="F1187" s="341">
        <v>10210.018810000001</v>
      </c>
      <c r="G1187" s="342">
        <v>10312.8518</v>
      </c>
      <c r="H1187" s="342">
        <v>20522.870609999998</v>
      </c>
      <c r="I1187" s="342">
        <v>29115.678500000002</v>
      </c>
      <c r="J1187" s="342">
        <v>12729.69656</v>
      </c>
      <c r="K1187" s="342">
        <v>41845.375060000006</v>
      </c>
      <c r="L1187" s="342">
        <v>8166.8023499999999</v>
      </c>
      <c r="M1187" s="342">
        <v>3304.3542400000001</v>
      </c>
      <c r="N1187" s="342">
        <v>11471.156590000001</v>
      </c>
      <c r="O1187" s="342">
        <v>73839.402260000003</v>
      </c>
      <c r="P1187" s="342">
        <v>69294.682130000001</v>
      </c>
      <c r="Q1187" s="342">
        <v>7045.2044100000003</v>
      </c>
      <c r="R1187" s="343">
        <v>76339.886540000007</v>
      </c>
    </row>
    <row r="1188" spans="1:18" s="313" customFormat="1">
      <c r="A1188" s="339"/>
      <c r="B1188" s="339"/>
      <c r="C1188" s="339"/>
      <c r="D1188" s="339"/>
      <c r="E1188" s="340">
        <v>350</v>
      </c>
      <c r="F1188" s="341">
        <v>23687.416739999997</v>
      </c>
      <c r="G1188" s="342">
        <v>10465.61456</v>
      </c>
      <c r="H1188" s="342">
        <v>34153.031299999995</v>
      </c>
      <c r="I1188" s="342">
        <v>42592.058870000001</v>
      </c>
      <c r="J1188" s="342">
        <v>48975.796219999997</v>
      </c>
      <c r="K1188" s="342">
        <v>91567.855089999997</v>
      </c>
      <c r="L1188" s="342">
        <v>23273.11393</v>
      </c>
      <c r="M1188" s="342">
        <v>49914.723180000001</v>
      </c>
      <c r="N1188" s="342">
        <v>73187.837109999993</v>
      </c>
      <c r="O1188" s="342">
        <v>198908.72349999999</v>
      </c>
      <c r="P1188" s="342">
        <v>135500.92761000001</v>
      </c>
      <c r="Q1188" s="342">
        <v>32240.406280000003</v>
      </c>
      <c r="R1188" s="343">
        <v>167741.33388999998</v>
      </c>
    </row>
    <row r="1189" spans="1:18" s="313" customFormat="1">
      <c r="A1189" s="339"/>
      <c r="B1189" s="339"/>
      <c r="C1189" s="339"/>
      <c r="D1189" s="339"/>
      <c r="E1189" s="340">
        <v>399</v>
      </c>
      <c r="F1189" s="341">
        <v>18326.734479999999</v>
      </c>
      <c r="G1189" s="342">
        <v>20955.021820000002</v>
      </c>
      <c r="H1189" s="342">
        <v>39281.756299999994</v>
      </c>
      <c r="I1189" s="342">
        <v>36986.06379</v>
      </c>
      <c r="J1189" s="342">
        <v>27634.903460000001</v>
      </c>
      <c r="K1189" s="342">
        <v>64620.967250000002</v>
      </c>
      <c r="L1189" s="342">
        <v>10383.644630000001</v>
      </c>
      <c r="M1189" s="342">
        <v>8594.1378399999994</v>
      </c>
      <c r="N1189" s="342">
        <v>18977.782469999998</v>
      </c>
      <c r="O1189" s="342">
        <v>122880.50602</v>
      </c>
      <c r="P1189" s="342">
        <v>102869.59120000001</v>
      </c>
      <c r="Q1189" s="342">
        <v>6691.7915199999998</v>
      </c>
      <c r="R1189" s="343">
        <v>109561.38271999999</v>
      </c>
    </row>
    <row r="1190" spans="1:18" s="313" customFormat="1">
      <c r="A1190" s="339"/>
      <c r="B1190" s="339"/>
      <c r="C1190" s="339"/>
      <c r="D1190" s="339"/>
      <c r="E1190" s="340">
        <v>411</v>
      </c>
      <c r="F1190" s="341">
        <v>22721.869500000001</v>
      </c>
      <c r="G1190" s="342">
        <v>7222.0665300000001</v>
      </c>
      <c r="H1190" s="342">
        <v>29943.936030000001</v>
      </c>
      <c r="I1190" s="342">
        <v>57039.133500000004</v>
      </c>
      <c r="J1190" s="342">
        <v>32785.803039999999</v>
      </c>
      <c r="K1190" s="342">
        <v>89824.93654000001</v>
      </c>
      <c r="L1190" s="342">
        <v>39045.834080000001</v>
      </c>
      <c r="M1190" s="342">
        <v>22327.557420000001</v>
      </c>
      <c r="N1190" s="342">
        <v>61373.391499999998</v>
      </c>
      <c r="O1190" s="342">
        <v>181142.26407</v>
      </c>
      <c r="P1190" s="342">
        <v>195226.38066</v>
      </c>
      <c r="Q1190" s="342">
        <v>31971.240739999997</v>
      </c>
      <c r="R1190" s="343">
        <v>227197.6214</v>
      </c>
    </row>
    <row r="1191" spans="1:18" s="313" customFormat="1">
      <c r="A1191" s="339"/>
      <c r="B1191" s="339"/>
      <c r="C1191" s="339"/>
      <c r="D1191" s="339"/>
      <c r="E1191" s="340">
        <v>281</v>
      </c>
      <c r="F1191" s="341">
        <v>19924.587609999999</v>
      </c>
      <c r="G1191" s="342">
        <v>24280.806479999999</v>
      </c>
      <c r="H1191" s="342">
        <v>44205.394090000002</v>
      </c>
      <c r="I1191" s="342">
        <v>78234.923139999999</v>
      </c>
      <c r="J1191" s="342">
        <v>74417.218069999988</v>
      </c>
      <c r="K1191" s="342">
        <v>152652.14121</v>
      </c>
      <c r="L1191" s="342">
        <v>40013.188979999999</v>
      </c>
      <c r="M1191" s="342">
        <v>30090.765090000001</v>
      </c>
      <c r="N1191" s="342">
        <v>70103.954069999992</v>
      </c>
      <c r="O1191" s="342">
        <v>266961.48937000002</v>
      </c>
      <c r="P1191" s="342">
        <v>298480.30274999997</v>
      </c>
      <c r="Q1191" s="342">
        <v>63368.916979999995</v>
      </c>
      <c r="R1191" s="343">
        <v>361849.21973000001</v>
      </c>
    </row>
    <row r="1192" spans="1:18" s="313" customFormat="1">
      <c r="A1192" s="339"/>
      <c r="B1192" s="339"/>
      <c r="C1192" s="339"/>
      <c r="D1192" s="334" t="s">
        <v>58</v>
      </c>
      <c r="E1192" s="335">
        <v>40</v>
      </c>
      <c r="F1192" s="336">
        <v>15533.410199999998</v>
      </c>
      <c r="G1192" s="337">
        <v>6019.5354200000002</v>
      </c>
      <c r="H1192" s="337">
        <v>21552.945620000002</v>
      </c>
      <c r="I1192" s="337">
        <v>35553.309289999997</v>
      </c>
      <c r="J1192" s="337">
        <v>11563.369990000001</v>
      </c>
      <c r="K1192" s="337">
        <v>47116.679280000004</v>
      </c>
      <c r="L1192" s="337">
        <v>10357.997160000001</v>
      </c>
      <c r="M1192" s="337">
        <v>9274.3565299999991</v>
      </c>
      <c r="N1192" s="337">
        <v>19632.35369</v>
      </c>
      <c r="O1192" s="337">
        <v>88301.978589999999</v>
      </c>
      <c r="P1192" s="337">
        <v>113406.45140000001</v>
      </c>
      <c r="Q1192" s="337">
        <v>11822.68117</v>
      </c>
      <c r="R1192" s="338">
        <v>125229.13256999999</v>
      </c>
    </row>
    <row r="1193" spans="1:18" s="313" customFormat="1">
      <c r="A1193" s="339"/>
      <c r="B1193" s="339"/>
      <c r="C1193" s="339"/>
      <c r="D1193" s="339"/>
      <c r="E1193" s="340">
        <v>41</v>
      </c>
      <c r="F1193" s="341">
        <v>15923.84188</v>
      </c>
      <c r="G1193" s="342">
        <v>11410.84737</v>
      </c>
      <c r="H1193" s="342">
        <v>27334.689249999999</v>
      </c>
      <c r="I1193" s="342">
        <v>49206.164189999996</v>
      </c>
      <c r="J1193" s="342">
        <v>14773.67108</v>
      </c>
      <c r="K1193" s="342">
        <v>63979.835270000003</v>
      </c>
      <c r="L1193" s="342">
        <v>13825.84209</v>
      </c>
      <c r="M1193" s="342">
        <v>7623.1121199999998</v>
      </c>
      <c r="N1193" s="342">
        <v>21448.95421</v>
      </c>
      <c r="O1193" s="342">
        <v>112763.47873</v>
      </c>
      <c r="P1193" s="342">
        <v>132595.11365000001</v>
      </c>
      <c r="Q1193" s="342">
        <v>12129.696109999999</v>
      </c>
      <c r="R1193" s="343">
        <v>144724.80976</v>
      </c>
    </row>
    <row r="1194" spans="1:18" s="313" customFormat="1">
      <c r="A1194" s="339"/>
      <c r="B1194" s="339"/>
      <c r="C1194" s="339"/>
      <c r="D1194" s="339"/>
      <c r="E1194" s="340">
        <v>42</v>
      </c>
      <c r="F1194" s="341">
        <v>25823.654200000001</v>
      </c>
      <c r="G1194" s="342">
        <v>7291.0071699999999</v>
      </c>
      <c r="H1194" s="342">
        <v>33114.661370000002</v>
      </c>
      <c r="I1194" s="342">
        <v>90658.400650000011</v>
      </c>
      <c r="J1194" s="342">
        <v>16387.397830000002</v>
      </c>
      <c r="K1194" s="342">
        <v>107045.79848</v>
      </c>
      <c r="L1194" s="342">
        <v>12785.49891</v>
      </c>
      <c r="M1194" s="342">
        <v>8591.1473900000001</v>
      </c>
      <c r="N1194" s="342">
        <v>21376.6463</v>
      </c>
      <c r="O1194" s="342">
        <v>161537.10615000001</v>
      </c>
      <c r="P1194" s="342">
        <v>140272.04313000001</v>
      </c>
      <c r="Q1194" s="342">
        <v>16345.844730000001</v>
      </c>
      <c r="R1194" s="343">
        <v>156617.88786000002</v>
      </c>
    </row>
    <row r="1195" spans="1:18" s="313" customFormat="1">
      <c r="A1195" s="339"/>
      <c r="B1195" s="339"/>
      <c r="C1195" s="339"/>
      <c r="D1195" s="339"/>
      <c r="E1195" s="340">
        <v>43</v>
      </c>
      <c r="F1195" s="341">
        <v>16660.84604</v>
      </c>
      <c r="G1195" s="342">
        <v>16033.58815</v>
      </c>
      <c r="H1195" s="342">
        <v>32694.43419</v>
      </c>
      <c r="I1195" s="342">
        <v>30427.522929999999</v>
      </c>
      <c r="J1195" s="342">
        <v>15934.440779999999</v>
      </c>
      <c r="K1195" s="342">
        <v>46361.963710000004</v>
      </c>
      <c r="L1195" s="342">
        <v>9653.8304800000005</v>
      </c>
      <c r="M1195" s="342">
        <v>5179.5547000000006</v>
      </c>
      <c r="N1195" s="342">
        <v>14833.385179999999</v>
      </c>
      <c r="O1195" s="342">
        <v>93889.783079999994</v>
      </c>
      <c r="P1195" s="342">
        <v>90743.562579999998</v>
      </c>
      <c r="Q1195" s="342">
        <v>3790.7926499999999</v>
      </c>
      <c r="R1195" s="343">
        <v>94534.355230000001</v>
      </c>
    </row>
    <row r="1196" spans="1:18" s="313" customFormat="1">
      <c r="A1196" s="339"/>
      <c r="B1196" s="339"/>
      <c r="C1196" s="339"/>
      <c r="D1196" s="339"/>
      <c r="E1196" s="340">
        <v>45</v>
      </c>
      <c r="F1196" s="341">
        <v>11559.54501</v>
      </c>
      <c r="G1196" s="342">
        <v>5291.3179800000007</v>
      </c>
      <c r="H1196" s="342">
        <v>16850.862989999998</v>
      </c>
      <c r="I1196" s="342">
        <v>24576.312989999999</v>
      </c>
      <c r="J1196" s="342">
        <v>5298.3966600000003</v>
      </c>
      <c r="K1196" s="342">
        <v>29874.709649999997</v>
      </c>
      <c r="L1196" s="342">
        <v>8478.8881500000007</v>
      </c>
      <c r="M1196" s="342">
        <v>2014.3787199999999</v>
      </c>
      <c r="N1196" s="342">
        <v>10493.266869999999</v>
      </c>
      <c r="O1196" s="342">
        <v>57218.839509999998</v>
      </c>
      <c r="P1196" s="342">
        <v>89838.095150000008</v>
      </c>
      <c r="Q1196" s="342">
        <v>6899.5651399999997</v>
      </c>
      <c r="R1196" s="343">
        <v>96737.66029</v>
      </c>
    </row>
    <row r="1197" spans="1:18" s="313" customFormat="1">
      <c r="A1197" s="339"/>
      <c r="B1197" s="339"/>
      <c r="C1197" s="339"/>
      <c r="D1197" s="339"/>
      <c r="E1197" s="340">
        <v>111</v>
      </c>
      <c r="F1197" s="341">
        <v>13108.867490000001</v>
      </c>
      <c r="G1197" s="342">
        <v>4714.2046300000002</v>
      </c>
      <c r="H1197" s="342">
        <v>17823.072120000001</v>
      </c>
      <c r="I1197" s="342">
        <v>19929.62095</v>
      </c>
      <c r="J1197" s="342">
        <v>5890.2209899999998</v>
      </c>
      <c r="K1197" s="342">
        <v>25819.841940000002</v>
      </c>
      <c r="L1197" s="342">
        <v>7681.2432099999996</v>
      </c>
      <c r="M1197" s="342">
        <v>3804.0627100000002</v>
      </c>
      <c r="N1197" s="342">
        <v>11485.305920000001</v>
      </c>
      <c r="O1197" s="342">
        <v>55128.219979999994</v>
      </c>
      <c r="P1197" s="342">
        <v>72916.547689999992</v>
      </c>
      <c r="Q1197" s="342">
        <v>3842.4814200000001</v>
      </c>
      <c r="R1197" s="343">
        <v>76759.029110000003</v>
      </c>
    </row>
    <row r="1198" spans="1:18" s="313" customFormat="1">
      <c r="A1198" s="339"/>
      <c r="B1198" s="339"/>
      <c r="C1198" s="339"/>
      <c r="D1198" s="339"/>
      <c r="E1198" s="340">
        <v>326</v>
      </c>
      <c r="F1198" s="341">
        <v>4119.0327900000002</v>
      </c>
      <c r="G1198" s="342">
        <v>2397.9032000000002</v>
      </c>
      <c r="H1198" s="342">
        <v>6516.9359899999999</v>
      </c>
      <c r="I1198" s="342">
        <v>17436.95494</v>
      </c>
      <c r="J1198" s="342">
        <v>5860.14768</v>
      </c>
      <c r="K1198" s="342">
        <v>23297.102620000001</v>
      </c>
      <c r="L1198" s="342">
        <v>6521.4921799999993</v>
      </c>
      <c r="M1198" s="342">
        <v>1586.7299599999999</v>
      </c>
      <c r="N1198" s="342">
        <v>8108.2221399999999</v>
      </c>
      <c r="O1198" s="342">
        <v>37922.260750000001</v>
      </c>
      <c r="P1198" s="342">
        <v>70582.710619999998</v>
      </c>
      <c r="Q1198" s="342">
        <v>3172.9984900000004</v>
      </c>
      <c r="R1198" s="343">
        <v>73755.709109999996</v>
      </c>
    </row>
    <row r="1199" spans="1:18" s="313" customFormat="1">
      <c r="A1199" s="339"/>
      <c r="B1199" s="339"/>
      <c r="C1199" s="339"/>
      <c r="D1199" s="339"/>
      <c r="E1199" s="340">
        <v>328</v>
      </c>
      <c r="F1199" s="341">
        <v>14600.924300000001</v>
      </c>
      <c r="G1199" s="342">
        <v>11127.197</v>
      </c>
      <c r="H1199" s="342">
        <v>25728.121300000003</v>
      </c>
      <c r="I1199" s="342">
        <v>33429.770700000001</v>
      </c>
      <c r="J1199" s="342">
        <v>7016.2857599999998</v>
      </c>
      <c r="K1199" s="342">
        <v>40446.05646</v>
      </c>
      <c r="L1199" s="342">
        <v>11398.954400000001</v>
      </c>
      <c r="M1199" s="342">
        <v>4035.92076</v>
      </c>
      <c r="N1199" s="342">
        <v>15434.87516</v>
      </c>
      <c r="O1199" s="342">
        <v>81609.052920000002</v>
      </c>
      <c r="P1199" s="342">
        <v>106539.26740000001</v>
      </c>
      <c r="Q1199" s="342">
        <v>12299.09669</v>
      </c>
      <c r="R1199" s="343">
        <v>118838.36409</v>
      </c>
    </row>
    <row r="1200" spans="1:18" s="313" customFormat="1">
      <c r="A1200" s="339"/>
      <c r="B1200" s="339"/>
      <c r="C1200" s="339"/>
      <c r="D1200" s="339"/>
      <c r="E1200" s="340">
        <v>419</v>
      </c>
      <c r="F1200" s="341">
        <v>9776.1483900000003</v>
      </c>
      <c r="G1200" s="342">
        <v>8252.7156300000006</v>
      </c>
      <c r="H1200" s="342">
        <v>18028.864020000001</v>
      </c>
      <c r="I1200" s="342">
        <v>63895.766990000004</v>
      </c>
      <c r="J1200" s="342">
        <v>38300.328259999995</v>
      </c>
      <c r="K1200" s="342">
        <v>102196.09525</v>
      </c>
      <c r="L1200" s="342">
        <v>40910.371490000005</v>
      </c>
      <c r="M1200" s="342">
        <v>26502.056339999999</v>
      </c>
      <c r="N1200" s="342">
        <v>67412.427830000001</v>
      </c>
      <c r="O1200" s="342">
        <v>187637.38709999999</v>
      </c>
      <c r="P1200" s="342">
        <v>235576.04690000002</v>
      </c>
      <c r="Q1200" s="342">
        <v>21550.423220000001</v>
      </c>
      <c r="R1200" s="343">
        <v>257126.47012000001</v>
      </c>
    </row>
    <row r="1201" spans="1:18" s="313" customFormat="1">
      <c r="A1201" s="339"/>
      <c r="B1201" s="339"/>
      <c r="C1201" s="339"/>
      <c r="D1201" s="339"/>
      <c r="E1201" s="340">
        <v>298</v>
      </c>
      <c r="F1201" s="341">
        <v>2.5000000000000001E-4</v>
      </c>
      <c r="G1201" s="342">
        <v>0</v>
      </c>
      <c r="H1201" s="342">
        <v>2.5000000000000001E-4</v>
      </c>
      <c r="I1201" s="342">
        <v>2588.51667</v>
      </c>
      <c r="J1201" s="342">
        <v>514.76270999999997</v>
      </c>
      <c r="K1201" s="342">
        <v>3103.2793799999999</v>
      </c>
      <c r="L1201" s="342">
        <v>2175.5890899999999</v>
      </c>
      <c r="M1201" s="342">
        <v>510.80471999999997</v>
      </c>
      <c r="N1201" s="342">
        <v>2686.39381</v>
      </c>
      <c r="O1201" s="342">
        <v>5789.6734400000005</v>
      </c>
      <c r="P1201" s="342">
        <v>11906.023080000001</v>
      </c>
      <c r="Q1201" s="342">
        <v>204.12825000000001</v>
      </c>
      <c r="R1201" s="343">
        <v>12110.151330000001</v>
      </c>
    </row>
    <row r="1202" spans="1:18" s="313" customFormat="1">
      <c r="A1202" s="339"/>
      <c r="B1202" s="339"/>
      <c r="C1202" s="339"/>
      <c r="D1202" s="334" t="s">
        <v>16</v>
      </c>
      <c r="E1202" s="335">
        <v>13</v>
      </c>
      <c r="F1202" s="336">
        <v>241613.66816999999</v>
      </c>
      <c r="G1202" s="337">
        <v>119061.44583</v>
      </c>
      <c r="H1202" s="337">
        <v>360675.114</v>
      </c>
      <c r="I1202" s="337">
        <v>68622.212469999999</v>
      </c>
      <c r="J1202" s="337">
        <v>31342.763800000001</v>
      </c>
      <c r="K1202" s="337">
        <v>99964.976269999999</v>
      </c>
      <c r="L1202" s="337">
        <v>20704.93129</v>
      </c>
      <c r="M1202" s="337">
        <v>32407.328989999998</v>
      </c>
      <c r="N1202" s="337">
        <v>53112.260280000002</v>
      </c>
      <c r="O1202" s="337">
        <v>513752.35055000003</v>
      </c>
      <c r="P1202" s="337">
        <v>596532.86139999994</v>
      </c>
      <c r="Q1202" s="337">
        <v>568638.72149000003</v>
      </c>
      <c r="R1202" s="338">
        <v>1165171.5828900002</v>
      </c>
    </row>
    <row r="1203" spans="1:18" s="313" customFormat="1">
      <c r="A1203" s="339"/>
      <c r="B1203" s="339"/>
      <c r="C1203" s="339"/>
      <c r="D1203" s="339"/>
      <c r="E1203" s="340">
        <v>19</v>
      </c>
      <c r="F1203" s="341">
        <v>26287.315019999998</v>
      </c>
      <c r="G1203" s="342">
        <v>37620.592400000001</v>
      </c>
      <c r="H1203" s="342">
        <v>63907.907420000003</v>
      </c>
      <c r="I1203" s="342">
        <v>64300.022790000003</v>
      </c>
      <c r="J1203" s="342">
        <v>50966.009539999999</v>
      </c>
      <c r="K1203" s="342">
        <v>115266.03233</v>
      </c>
      <c r="L1203" s="342">
        <v>22828.934860000001</v>
      </c>
      <c r="M1203" s="342">
        <v>8055.7022999999999</v>
      </c>
      <c r="N1203" s="342">
        <v>30884.637159999998</v>
      </c>
      <c r="O1203" s="342">
        <v>210058.57691</v>
      </c>
      <c r="P1203" s="342">
        <v>187738.04236000002</v>
      </c>
      <c r="Q1203" s="342">
        <v>78144.037769999995</v>
      </c>
      <c r="R1203" s="343">
        <v>265882.08013000002</v>
      </c>
    </row>
    <row r="1204" spans="1:18" s="313" customFormat="1">
      <c r="A1204" s="339"/>
      <c r="B1204" s="339"/>
      <c r="C1204" s="339"/>
      <c r="D1204" s="339"/>
      <c r="E1204" s="340">
        <v>21</v>
      </c>
      <c r="F1204" s="341">
        <v>11723.82287</v>
      </c>
      <c r="G1204" s="342">
        <v>3562.9277099999999</v>
      </c>
      <c r="H1204" s="342">
        <v>15286.75058</v>
      </c>
      <c r="I1204" s="342">
        <v>52175.392209999998</v>
      </c>
      <c r="J1204" s="342">
        <v>13784.373250000001</v>
      </c>
      <c r="K1204" s="342">
        <v>65959.765459999995</v>
      </c>
      <c r="L1204" s="342">
        <v>14854.63601</v>
      </c>
      <c r="M1204" s="342">
        <v>5082.9036599999999</v>
      </c>
      <c r="N1204" s="342">
        <v>19937.539670000002</v>
      </c>
      <c r="O1204" s="342">
        <v>101184.05571</v>
      </c>
      <c r="P1204" s="342">
        <v>150330.83434</v>
      </c>
      <c r="Q1204" s="342">
        <v>5484.0810700000002</v>
      </c>
      <c r="R1204" s="343">
        <v>155814.91540999999</v>
      </c>
    </row>
    <row r="1205" spans="1:18" s="313" customFormat="1">
      <c r="A1205" s="339"/>
      <c r="B1205" s="339"/>
      <c r="C1205" s="339"/>
      <c r="D1205" s="339"/>
      <c r="E1205" s="340">
        <v>22</v>
      </c>
      <c r="F1205" s="341">
        <v>13271.083329999999</v>
      </c>
      <c r="G1205" s="342">
        <v>6632.8743600000007</v>
      </c>
      <c r="H1205" s="342">
        <v>19903.957690000003</v>
      </c>
      <c r="I1205" s="342">
        <v>69790.419290000005</v>
      </c>
      <c r="J1205" s="342">
        <v>17024.076069999999</v>
      </c>
      <c r="K1205" s="342">
        <v>86814.495360000001</v>
      </c>
      <c r="L1205" s="342">
        <v>17410.783520000001</v>
      </c>
      <c r="M1205" s="342">
        <v>6389.1019200000001</v>
      </c>
      <c r="N1205" s="342">
        <v>23799.885440000002</v>
      </c>
      <c r="O1205" s="342">
        <v>130518.33848999999</v>
      </c>
      <c r="P1205" s="342">
        <v>118316.95234</v>
      </c>
      <c r="Q1205" s="342">
        <v>4725.8008399999999</v>
      </c>
      <c r="R1205" s="343">
        <v>123042.75318000001</v>
      </c>
    </row>
    <row r="1206" spans="1:18" s="313" customFormat="1">
      <c r="A1206" s="339"/>
      <c r="B1206" s="339"/>
      <c r="C1206" s="339"/>
      <c r="D1206" s="339"/>
      <c r="E1206" s="340">
        <v>25</v>
      </c>
      <c r="F1206" s="341">
        <v>32084.715379999998</v>
      </c>
      <c r="G1206" s="342">
        <v>17555.382519999999</v>
      </c>
      <c r="H1206" s="342">
        <v>49640.097900000001</v>
      </c>
      <c r="I1206" s="342">
        <v>168254.03482</v>
      </c>
      <c r="J1206" s="342">
        <v>75352.386209999997</v>
      </c>
      <c r="K1206" s="342">
        <v>243606.42103</v>
      </c>
      <c r="L1206" s="342">
        <v>101088.63639</v>
      </c>
      <c r="M1206" s="342">
        <v>66174.388229999997</v>
      </c>
      <c r="N1206" s="342">
        <v>167263.02462000001</v>
      </c>
      <c r="O1206" s="342">
        <v>460509.54355</v>
      </c>
      <c r="P1206" s="342">
        <v>366479.39320999995</v>
      </c>
      <c r="Q1206" s="342">
        <v>58906.054539999997</v>
      </c>
      <c r="R1206" s="343">
        <v>425385.44774999999</v>
      </c>
    </row>
    <row r="1207" spans="1:18" s="313" customFormat="1">
      <c r="A1207" s="339"/>
      <c r="B1207" s="339"/>
      <c r="C1207" s="339"/>
      <c r="D1207" s="339"/>
      <c r="E1207" s="340">
        <v>27</v>
      </c>
      <c r="F1207" s="341">
        <v>5865.4945599999992</v>
      </c>
      <c r="G1207" s="342">
        <v>7822.4680599999992</v>
      </c>
      <c r="H1207" s="342">
        <v>13687.962619999998</v>
      </c>
      <c r="I1207" s="342">
        <v>29290.64387</v>
      </c>
      <c r="J1207" s="342">
        <v>8188.3557699999992</v>
      </c>
      <c r="K1207" s="342">
        <v>37478.999640000002</v>
      </c>
      <c r="L1207" s="342">
        <v>15292.1088</v>
      </c>
      <c r="M1207" s="342">
        <v>3455.1887000000002</v>
      </c>
      <c r="N1207" s="342">
        <v>18747.297500000001</v>
      </c>
      <c r="O1207" s="342">
        <v>69914.259760000001</v>
      </c>
      <c r="P1207" s="342">
        <v>84835.037290000007</v>
      </c>
      <c r="Q1207" s="342">
        <v>7202.60473</v>
      </c>
      <c r="R1207" s="343">
        <v>92037.642019999999</v>
      </c>
    </row>
    <row r="1208" spans="1:18" s="313" customFormat="1">
      <c r="A1208" s="339"/>
      <c r="B1208" s="339"/>
      <c r="C1208" s="339"/>
      <c r="D1208" s="339"/>
      <c r="E1208" s="340">
        <v>28</v>
      </c>
      <c r="F1208" s="341">
        <v>9436.7056199999988</v>
      </c>
      <c r="G1208" s="342">
        <v>4888.6830300000001</v>
      </c>
      <c r="H1208" s="342">
        <v>14325.388650000001</v>
      </c>
      <c r="I1208" s="342">
        <v>26331.830109999999</v>
      </c>
      <c r="J1208" s="342">
        <v>7608.00108</v>
      </c>
      <c r="K1208" s="342">
        <v>33939.831189999997</v>
      </c>
      <c r="L1208" s="342">
        <v>6497.9894899999999</v>
      </c>
      <c r="M1208" s="342">
        <v>1788.26415</v>
      </c>
      <c r="N1208" s="342">
        <v>8286.253639999999</v>
      </c>
      <c r="O1208" s="342">
        <v>56551.473479999993</v>
      </c>
      <c r="P1208" s="342">
        <v>69151.998030000002</v>
      </c>
      <c r="Q1208" s="342">
        <v>4573.6575700000003</v>
      </c>
      <c r="R1208" s="343">
        <v>73725.655599999998</v>
      </c>
    </row>
    <row r="1209" spans="1:18" s="313" customFormat="1">
      <c r="A1209" s="339"/>
      <c r="B1209" s="339"/>
      <c r="C1209" s="339"/>
      <c r="D1209" s="339"/>
      <c r="E1209" s="340">
        <v>245</v>
      </c>
      <c r="F1209" s="341">
        <v>25784.737140000001</v>
      </c>
      <c r="G1209" s="342">
        <v>4998.4395700000005</v>
      </c>
      <c r="H1209" s="342">
        <v>30783.17671</v>
      </c>
      <c r="I1209" s="342">
        <v>34315.405210000004</v>
      </c>
      <c r="J1209" s="342">
        <v>7464.5157800000006</v>
      </c>
      <c r="K1209" s="342">
        <v>41779.920989999999</v>
      </c>
      <c r="L1209" s="342">
        <v>9178.6059299999997</v>
      </c>
      <c r="M1209" s="342">
        <v>5047.5193799999997</v>
      </c>
      <c r="N1209" s="342">
        <v>14226.125310000001</v>
      </c>
      <c r="O1209" s="342">
        <v>86789.223010000002</v>
      </c>
      <c r="P1209" s="342">
        <v>67748.561409999995</v>
      </c>
      <c r="Q1209" s="342">
        <v>6036.2258200000006</v>
      </c>
      <c r="R1209" s="343">
        <v>73784.787230000002</v>
      </c>
    </row>
    <row r="1210" spans="1:18" s="313" customFormat="1">
      <c r="A1210" s="339"/>
      <c r="B1210" s="339"/>
      <c r="C1210" s="339"/>
      <c r="D1210" s="339"/>
      <c r="E1210" s="340">
        <v>290</v>
      </c>
      <c r="F1210" s="341">
        <v>6.2199999999999998E-3</v>
      </c>
      <c r="G1210" s="342">
        <v>0</v>
      </c>
      <c r="H1210" s="342">
        <v>6.2199999999999998E-3</v>
      </c>
      <c r="I1210" s="342">
        <v>968.32216000000005</v>
      </c>
      <c r="J1210" s="342">
        <v>109.4032</v>
      </c>
      <c r="K1210" s="342">
        <v>1077.7253600000001</v>
      </c>
      <c r="L1210" s="342">
        <v>126.97763</v>
      </c>
      <c r="M1210" s="342">
        <v>2.7000000000000001E-3</v>
      </c>
      <c r="N1210" s="342">
        <v>126.98033</v>
      </c>
      <c r="O1210" s="342">
        <v>1204.71191</v>
      </c>
      <c r="P1210" s="342">
        <v>1392.2953</v>
      </c>
      <c r="Q1210" s="342">
        <v>142.72757999999999</v>
      </c>
      <c r="R1210" s="343">
        <v>1535.02288</v>
      </c>
    </row>
    <row r="1211" spans="1:18" s="313" customFormat="1">
      <c r="A1211" s="339"/>
      <c r="B1211" s="339"/>
      <c r="C1211" s="339"/>
      <c r="D1211" s="339"/>
      <c r="E1211" s="340">
        <v>381</v>
      </c>
      <c r="F1211" s="341">
        <v>28606.072769999999</v>
      </c>
      <c r="G1211" s="342">
        <v>5252.2215700000006</v>
      </c>
      <c r="H1211" s="342">
        <v>33858.29434</v>
      </c>
      <c r="I1211" s="342">
        <v>49692.718310000004</v>
      </c>
      <c r="J1211" s="342">
        <v>6807.8019400000003</v>
      </c>
      <c r="K1211" s="342">
        <v>56500.520250000001</v>
      </c>
      <c r="L1211" s="342">
        <v>9139.5249899999999</v>
      </c>
      <c r="M1211" s="342">
        <v>1598.7146299999999</v>
      </c>
      <c r="N1211" s="342">
        <v>10738.239619999998</v>
      </c>
      <c r="O1211" s="342">
        <v>101097.05420999999</v>
      </c>
      <c r="P1211" s="342">
        <v>128969.5674</v>
      </c>
      <c r="Q1211" s="342">
        <v>11101.702579999999</v>
      </c>
      <c r="R1211" s="343">
        <v>140071.26997999998</v>
      </c>
    </row>
    <row r="1212" spans="1:18" s="313" customFormat="1">
      <c r="A1212" s="339"/>
      <c r="B1212" s="339"/>
      <c r="C1212" s="339"/>
      <c r="D1212" s="339"/>
      <c r="E1212" s="340">
        <v>415</v>
      </c>
      <c r="F1212" s="341">
        <v>7005.37889</v>
      </c>
      <c r="G1212" s="342">
        <v>4104.3606799999998</v>
      </c>
      <c r="H1212" s="342">
        <v>11109.73957</v>
      </c>
      <c r="I1212" s="342">
        <v>32413.200089999998</v>
      </c>
      <c r="J1212" s="342">
        <v>5777.8456999999999</v>
      </c>
      <c r="K1212" s="342">
        <v>38191.045789999996</v>
      </c>
      <c r="L1212" s="342">
        <v>8133.9567800000004</v>
      </c>
      <c r="M1212" s="342">
        <v>6237.14228</v>
      </c>
      <c r="N1212" s="342">
        <v>14371.09906</v>
      </c>
      <c r="O1212" s="342">
        <v>63671.884420000002</v>
      </c>
      <c r="P1212" s="342">
        <v>59354.632149999998</v>
      </c>
      <c r="Q1212" s="342">
        <v>4356.9500800000005</v>
      </c>
      <c r="R1212" s="343">
        <v>63711.58223</v>
      </c>
    </row>
    <row r="1213" spans="1:18" s="313" customFormat="1">
      <c r="A1213" s="339"/>
      <c r="B1213" s="339"/>
      <c r="C1213" s="339"/>
      <c r="D1213" s="339"/>
      <c r="E1213" s="340">
        <v>321</v>
      </c>
      <c r="F1213" s="341">
        <v>10547.3367</v>
      </c>
      <c r="G1213" s="342">
        <v>5456.0584800000006</v>
      </c>
      <c r="H1213" s="342">
        <v>16003.39518</v>
      </c>
      <c r="I1213" s="342">
        <v>23163.862579999997</v>
      </c>
      <c r="J1213" s="342">
        <v>10263.138510000001</v>
      </c>
      <c r="K1213" s="342">
        <v>33427.001089999998</v>
      </c>
      <c r="L1213" s="342">
        <v>4870.49773</v>
      </c>
      <c r="M1213" s="342">
        <v>3682.8793300000002</v>
      </c>
      <c r="N1213" s="342">
        <v>8553.3770600000007</v>
      </c>
      <c r="O1213" s="342">
        <v>57983.773329999996</v>
      </c>
      <c r="P1213" s="342">
        <v>89244.666219999999</v>
      </c>
      <c r="Q1213" s="342">
        <v>26021.912559999997</v>
      </c>
      <c r="R1213" s="343">
        <v>115266.57878</v>
      </c>
    </row>
    <row r="1214" spans="1:18" s="313" customFormat="1">
      <c r="A1214" s="339"/>
      <c r="B1214" s="339"/>
      <c r="C1214" s="339"/>
      <c r="D1214" s="334" t="s">
        <v>59</v>
      </c>
      <c r="E1214" s="335">
        <v>48</v>
      </c>
      <c r="F1214" s="336">
        <v>27476.846460000001</v>
      </c>
      <c r="G1214" s="337">
        <v>20738.640309999999</v>
      </c>
      <c r="H1214" s="337">
        <v>48215.486770000003</v>
      </c>
      <c r="I1214" s="337">
        <v>107599.18381</v>
      </c>
      <c r="J1214" s="337">
        <v>40679.701689999994</v>
      </c>
      <c r="K1214" s="337">
        <v>148278.8855</v>
      </c>
      <c r="L1214" s="337">
        <v>27594.52565</v>
      </c>
      <c r="M1214" s="337">
        <v>16505.291099999999</v>
      </c>
      <c r="N1214" s="337">
        <v>44099.816749999998</v>
      </c>
      <c r="O1214" s="337">
        <v>240594.18902000002</v>
      </c>
      <c r="P1214" s="337">
        <v>295652.06864000001</v>
      </c>
      <c r="Q1214" s="337">
        <v>28348.40237</v>
      </c>
      <c r="R1214" s="338">
        <v>324000.47100999998</v>
      </c>
    </row>
    <row r="1215" spans="1:18" s="313" customFormat="1">
      <c r="A1215" s="339"/>
      <c r="B1215" s="339"/>
      <c r="C1215" s="339"/>
      <c r="D1215" s="339"/>
      <c r="E1215" s="340">
        <v>217</v>
      </c>
      <c r="F1215" s="341">
        <v>11938.427529999999</v>
      </c>
      <c r="G1215" s="342">
        <v>10135.5208</v>
      </c>
      <c r="H1215" s="342">
        <v>22073.948329999999</v>
      </c>
      <c r="I1215" s="342">
        <v>36763.619590000002</v>
      </c>
      <c r="J1215" s="342">
        <v>12013.36831</v>
      </c>
      <c r="K1215" s="342">
        <v>48776.9879</v>
      </c>
      <c r="L1215" s="342">
        <v>15040.420910000001</v>
      </c>
      <c r="M1215" s="342">
        <v>7845.9576100000004</v>
      </c>
      <c r="N1215" s="342">
        <v>22886.378519999998</v>
      </c>
      <c r="O1215" s="342">
        <v>93737.314750000005</v>
      </c>
      <c r="P1215" s="342">
        <v>91359.703150000001</v>
      </c>
      <c r="Q1215" s="342">
        <v>4134.0630199999996</v>
      </c>
      <c r="R1215" s="343">
        <v>95493.766170000003</v>
      </c>
    </row>
    <row r="1216" spans="1:18" s="313" customFormat="1">
      <c r="A1216" s="339"/>
      <c r="B1216" s="339"/>
      <c r="C1216" s="339"/>
      <c r="D1216" s="334" t="s">
        <v>60</v>
      </c>
      <c r="E1216" s="335">
        <v>90</v>
      </c>
      <c r="F1216" s="336">
        <v>11293.25769</v>
      </c>
      <c r="G1216" s="337">
        <v>5358.1639400000004</v>
      </c>
      <c r="H1216" s="337">
        <v>16651.421630000001</v>
      </c>
      <c r="I1216" s="337">
        <v>34564.509319999997</v>
      </c>
      <c r="J1216" s="337">
        <v>8275.4437099999996</v>
      </c>
      <c r="K1216" s="337">
        <v>42839.953030000004</v>
      </c>
      <c r="L1216" s="337">
        <v>21528.96198</v>
      </c>
      <c r="M1216" s="337">
        <v>11046.260539999999</v>
      </c>
      <c r="N1216" s="337">
        <v>32575.222519999999</v>
      </c>
      <c r="O1216" s="337">
        <v>92066.597180000012</v>
      </c>
      <c r="P1216" s="337">
        <v>84174.618000000002</v>
      </c>
      <c r="Q1216" s="337">
        <v>1906.4479799999999</v>
      </c>
      <c r="R1216" s="338">
        <v>86081.065979999999</v>
      </c>
    </row>
    <row r="1217" spans="1:18" s="313" customFormat="1">
      <c r="A1217" s="339"/>
      <c r="B1217" s="339"/>
      <c r="C1217" s="339"/>
      <c r="D1217" s="339"/>
      <c r="E1217" s="340">
        <v>223</v>
      </c>
      <c r="F1217" s="341">
        <v>27312.41102</v>
      </c>
      <c r="G1217" s="342">
        <v>12065.866310000001</v>
      </c>
      <c r="H1217" s="342">
        <v>39378.277329999997</v>
      </c>
      <c r="I1217" s="342">
        <v>48135.965229999994</v>
      </c>
      <c r="J1217" s="342">
        <v>23355.601079999997</v>
      </c>
      <c r="K1217" s="342">
        <v>71491.566310000009</v>
      </c>
      <c r="L1217" s="342">
        <v>31858.208469999998</v>
      </c>
      <c r="M1217" s="342">
        <v>14696.156939999999</v>
      </c>
      <c r="N1217" s="342">
        <v>46554.365409999999</v>
      </c>
      <c r="O1217" s="342">
        <v>157424.20905</v>
      </c>
      <c r="P1217" s="342">
        <v>124425.34706999999</v>
      </c>
      <c r="Q1217" s="342">
        <v>13127.99649</v>
      </c>
      <c r="R1217" s="343">
        <v>137553.34356000001</v>
      </c>
    </row>
    <row r="1218" spans="1:18" s="313" customFormat="1">
      <c r="A1218" s="339"/>
      <c r="B1218" s="339"/>
      <c r="C1218" s="339"/>
      <c r="D1218" s="339"/>
      <c r="E1218" s="340">
        <v>303</v>
      </c>
      <c r="F1218" s="341">
        <v>15125.423150000001</v>
      </c>
      <c r="G1218" s="342">
        <v>4316.5171</v>
      </c>
      <c r="H1218" s="342">
        <v>19441.94025</v>
      </c>
      <c r="I1218" s="342">
        <v>38486.008759999997</v>
      </c>
      <c r="J1218" s="342">
        <v>11832.91469</v>
      </c>
      <c r="K1218" s="342">
        <v>50318.923450000002</v>
      </c>
      <c r="L1218" s="342">
        <v>23116.374329999999</v>
      </c>
      <c r="M1218" s="342">
        <v>11515.99244</v>
      </c>
      <c r="N1218" s="342">
        <v>34632.366770000001</v>
      </c>
      <c r="O1218" s="342">
        <v>104393.23046999999</v>
      </c>
      <c r="P1218" s="342">
        <v>79074.463640000002</v>
      </c>
      <c r="Q1218" s="342">
        <v>4845.0950199999997</v>
      </c>
      <c r="R1218" s="343">
        <v>83919.558659999995</v>
      </c>
    </row>
    <row r="1219" spans="1:18" s="313" customFormat="1">
      <c r="A1219" s="339"/>
      <c r="B1219" s="339"/>
      <c r="C1219" s="339"/>
      <c r="D1219" s="339"/>
      <c r="E1219" s="340">
        <v>304</v>
      </c>
      <c r="F1219" s="341">
        <v>14752.78018</v>
      </c>
      <c r="G1219" s="342">
        <v>23925.874820000001</v>
      </c>
      <c r="H1219" s="342">
        <v>38678.654999999999</v>
      </c>
      <c r="I1219" s="342">
        <v>36981.063049999997</v>
      </c>
      <c r="J1219" s="342">
        <v>12936.27716</v>
      </c>
      <c r="K1219" s="342">
        <v>49917.340210000002</v>
      </c>
      <c r="L1219" s="342">
        <v>16532.10182</v>
      </c>
      <c r="M1219" s="342">
        <v>7075.8710000000001</v>
      </c>
      <c r="N1219" s="342">
        <v>23607.972819999999</v>
      </c>
      <c r="O1219" s="342">
        <v>112203.96803</v>
      </c>
      <c r="P1219" s="342">
        <v>78576.406459999998</v>
      </c>
      <c r="Q1219" s="342">
        <v>1797.0086299999998</v>
      </c>
      <c r="R1219" s="343">
        <v>80373.41509000001</v>
      </c>
    </row>
    <row r="1220" spans="1:18" s="313" customFormat="1">
      <c r="A1220" s="339"/>
      <c r="B1220" s="339"/>
      <c r="C1220" s="339"/>
      <c r="D1220" s="339"/>
      <c r="E1220" s="340">
        <v>310</v>
      </c>
      <c r="F1220" s="341">
        <v>14511.379919999999</v>
      </c>
      <c r="G1220" s="342">
        <v>4368.5942999999997</v>
      </c>
      <c r="H1220" s="342">
        <v>18879.97422</v>
      </c>
      <c r="I1220" s="342">
        <v>43948.776389999999</v>
      </c>
      <c r="J1220" s="342">
        <v>8850.0028599999987</v>
      </c>
      <c r="K1220" s="342">
        <v>52798.77925</v>
      </c>
      <c r="L1220" s="342">
        <v>12649.11054</v>
      </c>
      <c r="M1220" s="342">
        <v>3659.7651299999998</v>
      </c>
      <c r="N1220" s="342">
        <v>16308.875669999999</v>
      </c>
      <c r="O1220" s="342">
        <v>87987.629140000005</v>
      </c>
      <c r="P1220" s="342">
        <v>155051.10708000002</v>
      </c>
      <c r="Q1220" s="342">
        <v>3707.2741499999997</v>
      </c>
      <c r="R1220" s="343">
        <v>158758.38123</v>
      </c>
    </row>
    <row r="1221" spans="1:18" s="313" customFormat="1">
      <c r="A1221" s="339"/>
      <c r="B1221" s="339"/>
      <c r="C1221" s="339"/>
      <c r="D1221" s="339"/>
      <c r="E1221" s="340">
        <v>368</v>
      </c>
      <c r="F1221" s="341">
        <v>14329.425650000001</v>
      </c>
      <c r="G1221" s="342">
        <v>8176.6211199999998</v>
      </c>
      <c r="H1221" s="342">
        <v>22506.046770000001</v>
      </c>
      <c r="I1221" s="342">
        <v>50851.799950000001</v>
      </c>
      <c r="J1221" s="342">
        <v>14015.320119999998</v>
      </c>
      <c r="K1221" s="342">
        <v>64867.120069999997</v>
      </c>
      <c r="L1221" s="342">
        <v>18528.1662</v>
      </c>
      <c r="M1221" s="342">
        <v>5600.0154000000002</v>
      </c>
      <c r="N1221" s="342">
        <v>24128.1816</v>
      </c>
      <c r="O1221" s="342">
        <v>111501.34844</v>
      </c>
      <c r="P1221" s="342">
        <v>90106.913050000003</v>
      </c>
      <c r="Q1221" s="342">
        <v>5109.9248699999998</v>
      </c>
      <c r="R1221" s="343">
        <v>95216.837920000005</v>
      </c>
    </row>
    <row r="1222" spans="1:18" s="313" customFormat="1">
      <c r="A1222" s="339"/>
      <c r="B1222" s="339"/>
      <c r="C1222" s="339"/>
      <c r="D1222" s="334" t="s">
        <v>271</v>
      </c>
      <c r="E1222" s="335">
        <v>309</v>
      </c>
      <c r="F1222" s="336">
        <v>5803.6091999999999</v>
      </c>
      <c r="G1222" s="337">
        <v>2503.7299900000003</v>
      </c>
      <c r="H1222" s="337">
        <v>8307.3391900000006</v>
      </c>
      <c r="I1222" s="337">
        <v>41518.63233</v>
      </c>
      <c r="J1222" s="337">
        <v>11042.910189999999</v>
      </c>
      <c r="K1222" s="337">
        <v>52561.542520000003</v>
      </c>
      <c r="L1222" s="337">
        <v>17542.121059999998</v>
      </c>
      <c r="M1222" s="337">
        <v>6121.5362599999999</v>
      </c>
      <c r="N1222" s="337">
        <v>23663.657320000002</v>
      </c>
      <c r="O1222" s="337">
        <v>84532.53903</v>
      </c>
      <c r="P1222" s="337">
        <v>59923.527030000005</v>
      </c>
      <c r="Q1222" s="337">
        <v>1903.75865</v>
      </c>
      <c r="R1222" s="338">
        <v>61827.285680000001</v>
      </c>
    </row>
    <row r="1223" spans="1:18" s="313" customFormat="1">
      <c r="A1223" s="339"/>
      <c r="B1223" s="339"/>
      <c r="C1223" s="339"/>
      <c r="D1223" s="334" t="s">
        <v>272</v>
      </c>
      <c r="E1223" s="335">
        <v>317</v>
      </c>
      <c r="F1223" s="336">
        <v>13212.230220000001</v>
      </c>
      <c r="G1223" s="337">
        <v>22107.954449999997</v>
      </c>
      <c r="H1223" s="337">
        <v>35320.184670000002</v>
      </c>
      <c r="I1223" s="337">
        <v>49456.602460000002</v>
      </c>
      <c r="J1223" s="337">
        <v>8674.7638999999999</v>
      </c>
      <c r="K1223" s="337">
        <v>58131.36636</v>
      </c>
      <c r="L1223" s="337">
        <v>14493.48928</v>
      </c>
      <c r="M1223" s="337">
        <v>3228.9394300000004</v>
      </c>
      <c r="N1223" s="337">
        <v>17722.42871</v>
      </c>
      <c r="O1223" s="337">
        <v>111173.97974</v>
      </c>
      <c r="P1223" s="337">
        <v>114670.42429000001</v>
      </c>
      <c r="Q1223" s="337">
        <v>1839.8420100000001</v>
      </c>
      <c r="R1223" s="338">
        <v>116510.2663</v>
      </c>
    </row>
    <row r="1224" spans="1:18" s="313" customFormat="1">
      <c r="A1224" s="339"/>
      <c r="B1224" s="339"/>
      <c r="C1224" s="339"/>
      <c r="D1224" s="334" t="s">
        <v>273</v>
      </c>
      <c r="E1224" s="335">
        <v>52</v>
      </c>
      <c r="F1224" s="336">
        <v>21285.458649999997</v>
      </c>
      <c r="G1224" s="337">
        <v>13295.14618</v>
      </c>
      <c r="H1224" s="337">
        <v>34580.604829999997</v>
      </c>
      <c r="I1224" s="337">
        <v>59051.307890000004</v>
      </c>
      <c r="J1224" s="337">
        <v>22515.681260000001</v>
      </c>
      <c r="K1224" s="337">
        <v>81566.989150000009</v>
      </c>
      <c r="L1224" s="337">
        <v>23099.47234</v>
      </c>
      <c r="M1224" s="337">
        <v>11067.08023</v>
      </c>
      <c r="N1224" s="337">
        <v>34166.55257</v>
      </c>
      <c r="O1224" s="337">
        <v>150314.14655</v>
      </c>
      <c r="P1224" s="337">
        <v>143202.81802999999</v>
      </c>
      <c r="Q1224" s="337">
        <v>5659.8284199999998</v>
      </c>
      <c r="R1224" s="338">
        <v>148862.64645</v>
      </c>
    </row>
    <row r="1225" spans="1:18" s="313" customFormat="1">
      <c r="A1225" s="339"/>
      <c r="B1225" s="339"/>
      <c r="C1225" s="339"/>
      <c r="D1225" s="339"/>
      <c r="E1225" s="340">
        <v>465</v>
      </c>
      <c r="F1225" s="341">
        <v>343029.44746</v>
      </c>
      <c r="G1225" s="342">
        <v>331822.16133999999</v>
      </c>
      <c r="H1225" s="342">
        <v>674851.60879999993</v>
      </c>
      <c r="I1225" s="342">
        <v>6109.5990300000003</v>
      </c>
      <c r="J1225" s="342">
        <v>7252.1702699999996</v>
      </c>
      <c r="K1225" s="342">
        <v>13361.7693</v>
      </c>
      <c r="L1225" s="342">
        <v>10476.35651</v>
      </c>
      <c r="M1225" s="342">
        <v>16532.06178</v>
      </c>
      <c r="N1225" s="342">
        <v>27008.418289999998</v>
      </c>
      <c r="O1225" s="342">
        <v>715221.79639000003</v>
      </c>
      <c r="P1225" s="342">
        <v>572279.09003999992</v>
      </c>
      <c r="Q1225" s="342">
        <v>721003.32497000007</v>
      </c>
      <c r="R1225" s="343">
        <v>1293282.4150099999</v>
      </c>
    </row>
    <row r="1226" spans="1:18" s="313" customFormat="1">
      <c r="A1226" s="339"/>
      <c r="B1226" s="339"/>
      <c r="C1226" s="339"/>
      <c r="D1226" s="339"/>
      <c r="E1226" s="340">
        <v>389</v>
      </c>
      <c r="F1226" s="341">
        <v>11739.994929999999</v>
      </c>
      <c r="G1226" s="342">
        <v>15141.43302</v>
      </c>
      <c r="H1226" s="342">
        <v>26881.427949999998</v>
      </c>
      <c r="I1226" s="342">
        <v>71805.731809999997</v>
      </c>
      <c r="J1226" s="342">
        <v>58588.283619999995</v>
      </c>
      <c r="K1226" s="342">
        <v>130394.01543000001</v>
      </c>
      <c r="L1226" s="342">
        <v>54013.742330000001</v>
      </c>
      <c r="M1226" s="342">
        <v>45822.379529999998</v>
      </c>
      <c r="N1226" s="342">
        <v>99836.121859999999</v>
      </c>
      <c r="O1226" s="342">
        <v>257111.56524</v>
      </c>
      <c r="P1226" s="342">
        <v>307847.45274000004</v>
      </c>
      <c r="Q1226" s="342">
        <v>56111.427979999993</v>
      </c>
      <c r="R1226" s="343">
        <v>363958.88072000002</v>
      </c>
    </row>
    <row r="1227" spans="1:18" s="313" customFormat="1">
      <c r="A1227" s="339"/>
      <c r="B1227" s="339"/>
      <c r="C1227" s="339"/>
      <c r="D1227" s="339"/>
      <c r="E1227" s="340">
        <v>397</v>
      </c>
      <c r="F1227" s="341">
        <v>35894.040869999997</v>
      </c>
      <c r="G1227" s="342">
        <v>33694.24265</v>
      </c>
      <c r="H1227" s="342">
        <v>69588.283519999997</v>
      </c>
      <c r="I1227" s="342">
        <v>74765.693200000009</v>
      </c>
      <c r="J1227" s="342">
        <v>55469.292700000005</v>
      </c>
      <c r="K1227" s="342">
        <v>130234.9859</v>
      </c>
      <c r="L1227" s="342">
        <v>41143.187399999995</v>
      </c>
      <c r="M1227" s="342">
        <v>29644.602500000001</v>
      </c>
      <c r="N1227" s="342">
        <v>70787.789900000003</v>
      </c>
      <c r="O1227" s="342">
        <v>270611.05932</v>
      </c>
      <c r="P1227" s="342">
        <v>378058.84619000001</v>
      </c>
      <c r="Q1227" s="342">
        <v>29377.967420000001</v>
      </c>
      <c r="R1227" s="343">
        <v>407436.81361000001</v>
      </c>
    </row>
    <row r="1228" spans="1:18" s="313" customFormat="1">
      <c r="A1228" s="339"/>
      <c r="B1228" s="339"/>
      <c r="C1228" s="339"/>
      <c r="D1228" s="334" t="s">
        <v>62</v>
      </c>
      <c r="E1228" s="335">
        <v>54</v>
      </c>
      <c r="F1228" s="336">
        <v>28895.97234</v>
      </c>
      <c r="G1228" s="337">
        <v>25081.157620000002</v>
      </c>
      <c r="H1228" s="337">
        <v>53977.129959999998</v>
      </c>
      <c r="I1228" s="337">
        <v>58005.027880000001</v>
      </c>
      <c r="J1228" s="337">
        <v>68172.46626999999</v>
      </c>
      <c r="K1228" s="337">
        <v>126177.49415000001</v>
      </c>
      <c r="L1228" s="337">
        <v>29314.438129999999</v>
      </c>
      <c r="M1228" s="337">
        <v>57188.01945</v>
      </c>
      <c r="N1228" s="337">
        <v>86502.457580000002</v>
      </c>
      <c r="O1228" s="337">
        <v>266657.08169000002</v>
      </c>
      <c r="P1228" s="337">
        <v>232902.57785</v>
      </c>
      <c r="Q1228" s="337">
        <v>33547.628320000003</v>
      </c>
      <c r="R1228" s="338">
        <v>266450.20616999996</v>
      </c>
    </row>
    <row r="1229" spans="1:18" s="313" customFormat="1">
      <c r="A1229" s="339"/>
      <c r="B1229" s="339"/>
      <c r="C1229" s="339"/>
      <c r="D1229" s="339"/>
      <c r="E1229" s="340">
        <v>55</v>
      </c>
      <c r="F1229" s="341">
        <v>57031.998570000003</v>
      </c>
      <c r="G1229" s="342">
        <v>62781.071029999999</v>
      </c>
      <c r="H1229" s="342">
        <v>119813.06959999999</v>
      </c>
      <c r="I1229" s="342">
        <v>138070.08252</v>
      </c>
      <c r="J1229" s="342">
        <v>115390.58011</v>
      </c>
      <c r="K1229" s="342">
        <v>253460.66263000001</v>
      </c>
      <c r="L1229" s="342">
        <v>69257.266989999989</v>
      </c>
      <c r="M1229" s="342">
        <v>55148.902310000005</v>
      </c>
      <c r="N1229" s="342">
        <v>124406.16929999999</v>
      </c>
      <c r="O1229" s="342">
        <v>497679.90152999997</v>
      </c>
      <c r="P1229" s="342">
        <v>391226.33295999997</v>
      </c>
      <c r="Q1229" s="342">
        <v>72327.553579999993</v>
      </c>
      <c r="R1229" s="343">
        <v>463553.88654000004</v>
      </c>
    </row>
    <row r="1230" spans="1:18" s="313" customFormat="1">
      <c r="A1230" s="339"/>
      <c r="B1230" s="339"/>
      <c r="C1230" s="339"/>
      <c r="D1230" s="339"/>
      <c r="E1230" s="340">
        <v>56</v>
      </c>
      <c r="F1230" s="341">
        <v>46760.496810000004</v>
      </c>
      <c r="G1230" s="342">
        <v>41801.579560000006</v>
      </c>
      <c r="H1230" s="342">
        <v>88562.07637000001</v>
      </c>
      <c r="I1230" s="342">
        <v>45174.53845</v>
      </c>
      <c r="J1230" s="342">
        <v>28269.77778</v>
      </c>
      <c r="K1230" s="342">
        <v>73444.316230000011</v>
      </c>
      <c r="L1230" s="342">
        <v>13298.606210000002</v>
      </c>
      <c r="M1230" s="342">
        <v>11082.484960000002</v>
      </c>
      <c r="N1230" s="342">
        <v>24381.091170000003</v>
      </c>
      <c r="O1230" s="342">
        <v>186387.48377000002</v>
      </c>
      <c r="P1230" s="342">
        <v>83305.117559999999</v>
      </c>
      <c r="Q1230" s="342">
        <v>11795.0018</v>
      </c>
      <c r="R1230" s="343">
        <v>95100.119359999997</v>
      </c>
    </row>
    <row r="1231" spans="1:18" s="313" customFormat="1">
      <c r="A1231" s="339"/>
      <c r="B1231" s="339"/>
      <c r="C1231" s="339"/>
      <c r="D1231" s="339"/>
      <c r="E1231" s="340">
        <v>60</v>
      </c>
      <c r="F1231" s="341">
        <v>17515.63855</v>
      </c>
      <c r="G1231" s="342">
        <v>27534.192649999997</v>
      </c>
      <c r="H1231" s="342">
        <v>45049.831200000001</v>
      </c>
      <c r="I1231" s="342">
        <v>33487.585890000002</v>
      </c>
      <c r="J1231" s="342">
        <v>24224.896379999998</v>
      </c>
      <c r="K1231" s="342">
        <v>57712.48227</v>
      </c>
      <c r="L1231" s="342">
        <v>10383.737859999999</v>
      </c>
      <c r="M1231" s="342">
        <v>7005.5250599999999</v>
      </c>
      <c r="N1231" s="342">
        <v>17389.262920000001</v>
      </c>
      <c r="O1231" s="342">
        <v>120151.57639</v>
      </c>
      <c r="P1231" s="342">
        <v>117467.8201</v>
      </c>
      <c r="Q1231" s="342">
        <v>10849.97399</v>
      </c>
      <c r="R1231" s="343">
        <v>128317.79409000001</v>
      </c>
    </row>
    <row r="1232" spans="1:18" s="313" customFormat="1">
      <c r="A1232" s="339"/>
      <c r="B1232" s="339"/>
      <c r="C1232" s="339"/>
      <c r="D1232" s="339"/>
      <c r="E1232" s="340">
        <v>124</v>
      </c>
      <c r="F1232" s="341">
        <v>440472.36633999995</v>
      </c>
      <c r="G1232" s="342">
        <v>236761.41137000002</v>
      </c>
      <c r="H1232" s="342">
        <v>677233.77771000005</v>
      </c>
      <c r="I1232" s="342">
        <v>88969.156719999999</v>
      </c>
      <c r="J1232" s="342">
        <v>89011.89218000001</v>
      </c>
      <c r="K1232" s="342">
        <v>177981.04889999999</v>
      </c>
      <c r="L1232" s="342">
        <v>100280.51697</v>
      </c>
      <c r="M1232" s="342">
        <v>101420.31788</v>
      </c>
      <c r="N1232" s="342">
        <v>201700.83484999998</v>
      </c>
      <c r="O1232" s="342">
        <v>1056915.6614600001</v>
      </c>
      <c r="P1232" s="342">
        <v>770854.44290999998</v>
      </c>
      <c r="Q1232" s="342">
        <v>557396.44198999996</v>
      </c>
      <c r="R1232" s="343">
        <v>1328250.8849000002</v>
      </c>
    </row>
    <row r="1233" spans="1:18" s="313" customFormat="1">
      <c r="A1233" s="339"/>
      <c r="B1233" s="339"/>
      <c r="C1233" s="339"/>
      <c r="D1233" s="339"/>
      <c r="E1233" s="340">
        <v>199</v>
      </c>
      <c r="F1233" s="341">
        <v>118398.02497</v>
      </c>
      <c r="G1233" s="342">
        <v>27005.101170000002</v>
      </c>
      <c r="H1233" s="342">
        <v>145403.12613999998</v>
      </c>
      <c r="I1233" s="342">
        <v>21586.737390000002</v>
      </c>
      <c r="J1233" s="342">
        <v>15737.94018</v>
      </c>
      <c r="K1233" s="342">
        <v>37324.67757</v>
      </c>
      <c r="L1233" s="342">
        <v>4860.0552500000003</v>
      </c>
      <c r="M1233" s="342">
        <v>6573.26361</v>
      </c>
      <c r="N1233" s="342">
        <v>11433.318859999999</v>
      </c>
      <c r="O1233" s="342">
        <v>194161.12257000001</v>
      </c>
      <c r="P1233" s="342">
        <v>78037.966589999996</v>
      </c>
      <c r="Q1233" s="342">
        <v>8229.6938600000012</v>
      </c>
      <c r="R1233" s="343">
        <v>86267.660449999996</v>
      </c>
    </row>
    <row r="1234" spans="1:18" s="313" customFormat="1">
      <c r="A1234" s="339"/>
      <c r="B1234" s="339"/>
      <c r="C1234" s="339"/>
      <c r="D1234" s="339"/>
      <c r="E1234" s="340">
        <v>202</v>
      </c>
      <c r="F1234" s="341">
        <v>17111.657780000001</v>
      </c>
      <c r="G1234" s="342">
        <v>45083.589220000002</v>
      </c>
      <c r="H1234" s="342">
        <v>62195.247000000003</v>
      </c>
      <c r="I1234" s="342">
        <v>28011.282019999999</v>
      </c>
      <c r="J1234" s="342">
        <v>14749.257589999999</v>
      </c>
      <c r="K1234" s="342">
        <v>42760.53961</v>
      </c>
      <c r="L1234" s="342">
        <v>6350.2088300000005</v>
      </c>
      <c r="M1234" s="342">
        <v>15185.959769999999</v>
      </c>
      <c r="N1234" s="342">
        <v>21536.168600000001</v>
      </c>
      <c r="O1234" s="342">
        <v>126491.95521</v>
      </c>
      <c r="P1234" s="342">
        <v>101126.54135</v>
      </c>
      <c r="Q1234" s="342">
        <v>4870.6437300000007</v>
      </c>
      <c r="R1234" s="343">
        <v>105997.18508</v>
      </c>
    </row>
    <row r="1235" spans="1:18" s="313" customFormat="1">
      <c r="A1235" s="339"/>
      <c r="B1235" s="339"/>
      <c r="C1235" s="339"/>
      <c r="D1235" s="339"/>
      <c r="E1235" s="340">
        <v>228</v>
      </c>
      <c r="F1235" s="341">
        <v>8623.7380199999989</v>
      </c>
      <c r="G1235" s="342">
        <v>3604.4729500000003</v>
      </c>
      <c r="H1235" s="342">
        <v>12228.21097</v>
      </c>
      <c r="I1235" s="342">
        <v>35439.105899999995</v>
      </c>
      <c r="J1235" s="342">
        <v>11406.696390000001</v>
      </c>
      <c r="K1235" s="342">
        <v>46845.80229</v>
      </c>
      <c r="L1235" s="342">
        <v>6306.1558700000005</v>
      </c>
      <c r="M1235" s="342">
        <v>7815.0309500000003</v>
      </c>
      <c r="N1235" s="342">
        <v>14121.186820000001</v>
      </c>
      <c r="O1235" s="342">
        <v>73195.200079999995</v>
      </c>
      <c r="P1235" s="342">
        <v>60149.303549999997</v>
      </c>
      <c r="Q1235" s="342">
        <v>3514.3532799999998</v>
      </c>
      <c r="R1235" s="343">
        <v>63663.65683</v>
      </c>
    </row>
    <row r="1236" spans="1:18" s="313" customFormat="1">
      <c r="A1236" s="339"/>
      <c r="B1236" s="339"/>
      <c r="C1236" s="339"/>
      <c r="D1236" s="339"/>
      <c r="E1236" s="340">
        <v>235</v>
      </c>
      <c r="F1236" s="341">
        <v>25320.001929999999</v>
      </c>
      <c r="G1236" s="342">
        <v>15128.569869999999</v>
      </c>
      <c r="H1236" s="342">
        <v>40448.571799999998</v>
      </c>
      <c r="I1236" s="342">
        <v>34998.26298</v>
      </c>
      <c r="J1236" s="342">
        <v>13000.4794</v>
      </c>
      <c r="K1236" s="342">
        <v>47998.742380000003</v>
      </c>
      <c r="L1236" s="342">
        <v>17857.101059999997</v>
      </c>
      <c r="M1236" s="342">
        <v>8842.4696800000002</v>
      </c>
      <c r="N1236" s="342">
        <v>26699.570739999999</v>
      </c>
      <c r="O1236" s="342">
        <v>115146.88492</v>
      </c>
      <c r="P1236" s="342">
        <v>92147.154939999993</v>
      </c>
      <c r="Q1236" s="342">
        <v>4159.1500500000002</v>
      </c>
      <c r="R1236" s="343">
        <v>96306.30498999999</v>
      </c>
    </row>
    <row r="1237" spans="1:18" s="313" customFormat="1">
      <c r="A1237" s="339"/>
      <c r="B1237" s="339"/>
      <c r="C1237" s="339"/>
      <c r="D1237" s="339"/>
      <c r="E1237" s="340">
        <v>336</v>
      </c>
      <c r="F1237" s="341">
        <v>8780.6468299999997</v>
      </c>
      <c r="G1237" s="342">
        <v>6800.8178699999999</v>
      </c>
      <c r="H1237" s="342">
        <v>15581.464699999999</v>
      </c>
      <c r="I1237" s="342">
        <v>19681.420850000002</v>
      </c>
      <c r="J1237" s="342">
        <v>11872.660330000001</v>
      </c>
      <c r="K1237" s="342">
        <v>31554.081180000001</v>
      </c>
      <c r="L1237" s="342">
        <v>6205.5945000000002</v>
      </c>
      <c r="M1237" s="342">
        <v>3632.6227999999996</v>
      </c>
      <c r="N1237" s="342">
        <v>9838.2173000000003</v>
      </c>
      <c r="O1237" s="342">
        <v>56973.763180000002</v>
      </c>
      <c r="P1237" s="342">
        <v>76509.360489999992</v>
      </c>
      <c r="Q1237" s="342">
        <v>4783.2080800000003</v>
      </c>
      <c r="R1237" s="343">
        <v>81292.568569999989</v>
      </c>
    </row>
    <row r="1238" spans="1:18" s="313" customFormat="1">
      <c r="A1238" s="339"/>
      <c r="B1238" s="339"/>
      <c r="C1238" s="339"/>
      <c r="D1238" s="339"/>
      <c r="E1238" s="340">
        <v>455</v>
      </c>
      <c r="F1238" s="341">
        <v>63449.775820000003</v>
      </c>
      <c r="G1238" s="342">
        <v>131899.68461</v>
      </c>
      <c r="H1238" s="342">
        <v>195349.46043000001</v>
      </c>
      <c r="I1238" s="342">
        <v>44152.660619999995</v>
      </c>
      <c r="J1238" s="342">
        <v>143208.22687000001</v>
      </c>
      <c r="K1238" s="342">
        <v>187360.88749000002</v>
      </c>
      <c r="L1238" s="342">
        <v>135026.76328000001</v>
      </c>
      <c r="M1238" s="342">
        <v>621047.77796000009</v>
      </c>
      <c r="N1238" s="342">
        <v>756074.54124000005</v>
      </c>
      <c r="O1238" s="342">
        <v>1138784.88916</v>
      </c>
      <c r="P1238" s="342">
        <v>107174.79383</v>
      </c>
      <c r="Q1238" s="342">
        <v>147631.78463000001</v>
      </c>
      <c r="R1238" s="343">
        <v>254806.57846000002</v>
      </c>
    </row>
    <row r="1239" spans="1:18" s="313" customFormat="1">
      <c r="A1239" s="339"/>
      <c r="B1239" s="339"/>
      <c r="C1239" s="339"/>
      <c r="D1239" s="339"/>
      <c r="E1239" s="340">
        <v>382</v>
      </c>
      <c r="F1239" s="341">
        <v>288785.97645999998</v>
      </c>
      <c r="G1239" s="342">
        <v>292478.21083</v>
      </c>
      <c r="H1239" s="342">
        <v>581264.18728999991</v>
      </c>
      <c r="I1239" s="342">
        <v>71046.051390000008</v>
      </c>
      <c r="J1239" s="342">
        <v>106670.22039</v>
      </c>
      <c r="K1239" s="342">
        <v>177716.27178000001</v>
      </c>
      <c r="L1239" s="342">
        <v>46155.938289999998</v>
      </c>
      <c r="M1239" s="342">
        <v>67237.732430000004</v>
      </c>
      <c r="N1239" s="342">
        <v>113393.67071999999</v>
      </c>
      <c r="O1239" s="342">
        <v>872374.12978999992</v>
      </c>
      <c r="P1239" s="342">
        <v>783395.34848000004</v>
      </c>
      <c r="Q1239" s="342">
        <v>684345.63414999994</v>
      </c>
      <c r="R1239" s="343">
        <v>1467740.9826300002</v>
      </c>
    </row>
    <row r="1240" spans="1:18" s="313" customFormat="1">
      <c r="A1240" s="339"/>
      <c r="B1240" s="339"/>
      <c r="C1240" s="339"/>
      <c r="D1240" s="339"/>
      <c r="E1240" s="340">
        <v>394</v>
      </c>
      <c r="F1240" s="341">
        <v>24854.821329999999</v>
      </c>
      <c r="G1240" s="342">
        <v>17257.51456</v>
      </c>
      <c r="H1240" s="342">
        <v>42112.335890000002</v>
      </c>
      <c r="I1240" s="342">
        <v>55587.324130000001</v>
      </c>
      <c r="J1240" s="342">
        <v>18507.468809999998</v>
      </c>
      <c r="K1240" s="342">
        <v>74094.792939999999</v>
      </c>
      <c r="L1240" s="342">
        <v>16191.142089999999</v>
      </c>
      <c r="M1240" s="342">
        <v>5863.2121799999995</v>
      </c>
      <c r="N1240" s="342">
        <v>22054.35427</v>
      </c>
      <c r="O1240" s="342">
        <v>138261.48309999998</v>
      </c>
      <c r="P1240" s="342">
        <v>129767.06221999999</v>
      </c>
      <c r="Q1240" s="342">
        <v>5088.8952900000004</v>
      </c>
      <c r="R1240" s="343">
        <v>134855.95750999998</v>
      </c>
    </row>
    <row r="1241" spans="1:18" s="313" customFormat="1">
      <c r="A1241" s="339"/>
      <c r="B1241" s="339"/>
      <c r="C1241" s="339"/>
      <c r="D1241" s="339"/>
      <c r="E1241" s="340">
        <v>423</v>
      </c>
      <c r="F1241" s="341">
        <v>23194.744589999998</v>
      </c>
      <c r="G1241" s="342">
        <v>16992.660500000002</v>
      </c>
      <c r="H1241" s="342">
        <v>40187.40509</v>
      </c>
      <c r="I1241" s="342">
        <v>31324.00016</v>
      </c>
      <c r="J1241" s="342">
        <v>25488.855879999999</v>
      </c>
      <c r="K1241" s="342">
        <v>56812.856039999999</v>
      </c>
      <c r="L1241" s="342">
        <v>9336.2117600000001</v>
      </c>
      <c r="M1241" s="342">
        <v>8296.5534100000004</v>
      </c>
      <c r="N1241" s="342">
        <v>17632.765170000002</v>
      </c>
      <c r="O1241" s="342">
        <v>114633.0263</v>
      </c>
      <c r="P1241" s="342">
        <v>57534.852920000005</v>
      </c>
      <c r="Q1241" s="342">
        <v>4518.3286200000002</v>
      </c>
      <c r="R1241" s="343">
        <v>62053.181539999998</v>
      </c>
    </row>
    <row r="1242" spans="1:18" s="313" customFormat="1">
      <c r="A1242" s="339"/>
      <c r="B1242" s="339"/>
      <c r="C1242" s="339"/>
      <c r="D1242" s="334" t="s">
        <v>84</v>
      </c>
      <c r="E1242" s="335">
        <v>292</v>
      </c>
      <c r="F1242" s="336">
        <v>31717.020329999999</v>
      </c>
      <c r="G1242" s="337">
        <v>26720.644840000001</v>
      </c>
      <c r="H1242" s="337">
        <v>58437.66517</v>
      </c>
      <c r="I1242" s="337">
        <v>81748.737549999991</v>
      </c>
      <c r="J1242" s="337">
        <v>16178.29162</v>
      </c>
      <c r="K1242" s="337">
        <v>97927.029170000009</v>
      </c>
      <c r="L1242" s="337">
        <v>25182.45045</v>
      </c>
      <c r="M1242" s="337">
        <v>4358.4710999999998</v>
      </c>
      <c r="N1242" s="337">
        <v>29540.921549999999</v>
      </c>
      <c r="O1242" s="337">
        <v>185905.61588999999</v>
      </c>
      <c r="P1242" s="337">
        <v>190830.48536000002</v>
      </c>
      <c r="Q1242" s="337">
        <v>14734.23403</v>
      </c>
      <c r="R1242" s="338">
        <v>205564.71938999998</v>
      </c>
    </row>
    <row r="1243" spans="1:18" s="313" customFormat="1">
      <c r="A1243" s="339"/>
      <c r="B1243" s="339"/>
      <c r="C1243" s="339"/>
      <c r="D1243" s="334" t="s">
        <v>69</v>
      </c>
      <c r="E1243" s="335">
        <v>116</v>
      </c>
      <c r="F1243" s="336">
        <v>3221.9475000000002</v>
      </c>
      <c r="G1243" s="337">
        <v>6077.9923699999999</v>
      </c>
      <c r="H1243" s="337">
        <v>9299.9398699999983</v>
      </c>
      <c r="I1243" s="337">
        <v>99935.091220000002</v>
      </c>
      <c r="J1243" s="337">
        <v>19650.82936</v>
      </c>
      <c r="K1243" s="337">
        <v>119585.92058000001</v>
      </c>
      <c r="L1243" s="337">
        <v>14363.37376</v>
      </c>
      <c r="M1243" s="337">
        <v>11470.597720000002</v>
      </c>
      <c r="N1243" s="337">
        <v>25833.97148</v>
      </c>
      <c r="O1243" s="337">
        <v>154719.83193000001</v>
      </c>
      <c r="P1243" s="337">
        <v>153607.95512999999</v>
      </c>
      <c r="Q1243" s="337">
        <v>4511.4770699999999</v>
      </c>
      <c r="R1243" s="338">
        <v>158119.43219999998</v>
      </c>
    </row>
    <row r="1244" spans="1:18" s="313" customFormat="1">
      <c r="A1244" s="339"/>
      <c r="B1244" s="339"/>
      <c r="C1244" s="339"/>
      <c r="D1244" s="339"/>
      <c r="E1244" s="340">
        <v>113</v>
      </c>
      <c r="F1244" s="341">
        <v>34702.567029999998</v>
      </c>
      <c r="G1244" s="342">
        <v>23097.026449999998</v>
      </c>
      <c r="H1244" s="342">
        <v>57799.593479999996</v>
      </c>
      <c r="I1244" s="342">
        <v>73879.124760000006</v>
      </c>
      <c r="J1244" s="342">
        <v>60015.775860000002</v>
      </c>
      <c r="K1244" s="342">
        <v>133894.90062</v>
      </c>
      <c r="L1244" s="342">
        <v>47538.442360000001</v>
      </c>
      <c r="M1244" s="342">
        <v>36628.085719999995</v>
      </c>
      <c r="N1244" s="342">
        <v>84166.528080000004</v>
      </c>
      <c r="O1244" s="342">
        <v>275861.02218000003</v>
      </c>
      <c r="P1244" s="342">
        <v>340845.00349000003</v>
      </c>
      <c r="Q1244" s="342">
        <v>39575.081989999999</v>
      </c>
      <c r="R1244" s="343">
        <v>380420.08548000001</v>
      </c>
    </row>
    <row r="1245" spans="1:18" s="313" customFormat="1">
      <c r="A1245" s="339"/>
      <c r="B1245" s="339"/>
      <c r="C1245" s="339"/>
      <c r="D1245" s="339"/>
      <c r="E1245" s="340">
        <v>194</v>
      </c>
      <c r="F1245" s="341">
        <v>43377.116499999996</v>
      </c>
      <c r="G1245" s="342">
        <v>14891.214550000001</v>
      </c>
      <c r="H1245" s="342">
        <v>58268.331049999993</v>
      </c>
      <c r="I1245" s="342">
        <v>67998.71643</v>
      </c>
      <c r="J1245" s="342">
        <v>33787.907279999999</v>
      </c>
      <c r="K1245" s="342">
        <v>101786.62371</v>
      </c>
      <c r="L1245" s="342">
        <v>27371.387549999999</v>
      </c>
      <c r="M1245" s="342">
        <v>16903.684639999999</v>
      </c>
      <c r="N1245" s="342">
        <v>44275.072189999999</v>
      </c>
      <c r="O1245" s="342">
        <v>204330.02695</v>
      </c>
      <c r="P1245" s="342">
        <v>98386.942880000002</v>
      </c>
      <c r="Q1245" s="342">
        <v>8403.7481500000013</v>
      </c>
      <c r="R1245" s="343">
        <v>106790.69103</v>
      </c>
    </row>
    <row r="1246" spans="1:18" s="313" customFormat="1">
      <c r="A1246" s="339"/>
      <c r="B1246" s="339"/>
      <c r="C1246" s="339"/>
      <c r="D1246" s="339"/>
      <c r="E1246" s="340">
        <v>195</v>
      </c>
      <c r="F1246" s="341">
        <v>11863.76456</v>
      </c>
      <c r="G1246" s="342">
        <v>7997.0932300000004</v>
      </c>
      <c r="H1246" s="342">
        <v>19860.857789999998</v>
      </c>
      <c r="I1246" s="342">
        <v>37210.369749999998</v>
      </c>
      <c r="J1246" s="342">
        <v>21290.264199999998</v>
      </c>
      <c r="K1246" s="342">
        <v>58500.633950000003</v>
      </c>
      <c r="L1246" s="342">
        <v>13791.745650000001</v>
      </c>
      <c r="M1246" s="342">
        <v>14040.89255</v>
      </c>
      <c r="N1246" s="342">
        <v>27832.638199999998</v>
      </c>
      <c r="O1246" s="342">
        <v>106194.12994</v>
      </c>
      <c r="P1246" s="342">
        <v>80667.686600000001</v>
      </c>
      <c r="Q1246" s="342">
        <v>5831.7518899999995</v>
      </c>
      <c r="R1246" s="343">
        <v>86499.43849</v>
      </c>
    </row>
    <row r="1247" spans="1:18" s="313" customFormat="1">
      <c r="A1247" s="339"/>
      <c r="B1247" s="339"/>
      <c r="C1247" s="339"/>
      <c r="D1247" s="339"/>
      <c r="E1247" s="340">
        <v>231</v>
      </c>
      <c r="F1247" s="341">
        <v>34304.852180000002</v>
      </c>
      <c r="G1247" s="342">
        <v>21764.244699999999</v>
      </c>
      <c r="H1247" s="342">
        <v>56069.096880000005</v>
      </c>
      <c r="I1247" s="342">
        <v>66181.707699999999</v>
      </c>
      <c r="J1247" s="342">
        <v>48635.256799999996</v>
      </c>
      <c r="K1247" s="342">
        <v>114816.9645</v>
      </c>
      <c r="L1247" s="342">
        <v>37462.228439999999</v>
      </c>
      <c r="M1247" s="342">
        <v>32013.36016</v>
      </c>
      <c r="N1247" s="342">
        <v>69475.588599999988</v>
      </c>
      <c r="O1247" s="342">
        <v>240361.64997999999</v>
      </c>
      <c r="P1247" s="342">
        <v>227255.61559</v>
      </c>
      <c r="Q1247" s="342">
        <v>25565.55847</v>
      </c>
      <c r="R1247" s="343">
        <v>252821.17405999999</v>
      </c>
    </row>
    <row r="1248" spans="1:18" s="313" customFormat="1">
      <c r="A1248" s="339"/>
      <c r="B1248" s="339"/>
      <c r="C1248" s="339"/>
      <c r="D1248" s="339"/>
      <c r="E1248" s="340">
        <v>237</v>
      </c>
      <c r="F1248" s="341">
        <v>15290.8241</v>
      </c>
      <c r="G1248" s="342">
        <v>15620.86068</v>
      </c>
      <c r="H1248" s="342">
        <v>30911.68478</v>
      </c>
      <c r="I1248" s="342">
        <v>24001.82991</v>
      </c>
      <c r="J1248" s="342">
        <v>17588.180850000001</v>
      </c>
      <c r="K1248" s="342">
        <v>41590.010759999997</v>
      </c>
      <c r="L1248" s="342">
        <v>11428.038849999999</v>
      </c>
      <c r="M1248" s="342">
        <v>8451.5102799999986</v>
      </c>
      <c r="N1248" s="342">
        <v>19879.549129999999</v>
      </c>
      <c r="O1248" s="342">
        <v>92381.24467</v>
      </c>
      <c r="P1248" s="342">
        <v>70665.851020000002</v>
      </c>
      <c r="Q1248" s="342">
        <v>3461.4592400000001</v>
      </c>
      <c r="R1248" s="343">
        <v>74127.310259999998</v>
      </c>
    </row>
    <row r="1249" spans="1:18" s="313" customFormat="1">
      <c r="A1249" s="339"/>
      <c r="B1249" s="339"/>
      <c r="C1249" s="339"/>
      <c r="D1249" s="339"/>
      <c r="E1249" s="340">
        <v>408</v>
      </c>
      <c r="F1249" s="341">
        <v>17113.153489999997</v>
      </c>
      <c r="G1249" s="342">
        <v>34528.20665</v>
      </c>
      <c r="H1249" s="342">
        <v>51641.360139999997</v>
      </c>
      <c r="I1249" s="342">
        <v>51932.147420000001</v>
      </c>
      <c r="J1249" s="342">
        <v>50943.255950000006</v>
      </c>
      <c r="K1249" s="342">
        <v>102875.40337</v>
      </c>
      <c r="L1249" s="342">
        <v>29155.935219999999</v>
      </c>
      <c r="M1249" s="342">
        <v>35801.494899999998</v>
      </c>
      <c r="N1249" s="342">
        <v>64957.430119999997</v>
      </c>
      <c r="O1249" s="342">
        <v>219474.19362999999</v>
      </c>
      <c r="P1249" s="342">
        <v>220020.04934</v>
      </c>
      <c r="Q1249" s="342">
        <v>19215.123460000003</v>
      </c>
      <c r="R1249" s="343">
        <v>239235.1728</v>
      </c>
    </row>
    <row r="1250" spans="1:18" s="313" customFormat="1">
      <c r="A1250" s="339"/>
      <c r="B1250" s="339"/>
      <c r="C1250" s="339"/>
      <c r="D1250" s="339"/>
      <c r="E1250" s="340">
        <v>427</v>
      </c>
      <c r="F1250" s="341">
        <v>28288.9565</v>
      </c>
      <c r="G1250" s="342">
        <v>23157.592670000002</v>
      </c>
      <c r="H1250" s="342">
        <v>51446.549169999998</v>
      </c>
      <c r="I1250" s="342">
        <v>90790.247770000002</v>
      </c>
      <c r="J1250" s="342">
        <v>69429.073349999991</v>
      </c>
      <c r="K1250" s="342">
        <v>160219.32112000001</v>
      </c>
      <c r="L1250" s="342">
        <v>45930.352469999998</v>
      </c>
      <c r="M1250" s="342">
        <v>39693.685090000006</v>
      </c>
      <c r="N1250" s="342">
        <v>85624.037559999997</v>
      </c>
      <c r="O1250" s="342">
        <v>297289.90785000002</v>
      </c>
      <c r="P1250" s="342">
        <v>265933.75981999998</v>
      </c>
      <c r="Q1250" s="342">
        <v>23050.329839999999</v>
      </c>
      <c r="R1250" s="343">
        <v>288984.08966</v>
      </c>
    </row>
    <row r="1251" spans="1:18" s="313" customFormat="1">
      <c r="A1251" s="339"/>
      <c r="B1251" s="339"/>
      <c r="C1251" s="339"/>
      <c r="D1251" s="334" t="s">
        <v>65</v>
      </c>
      <c r="E1251" s="335">
        <v>65</v>
      </c>
      <c r="F1251" s="336">
        <v>34926.51887</v>
      </c>
      <c r="G1251" s="337">
        <v>38908.464789999998</v>
      </c>
      <c r="H1251" s="337">
        <v>73834.983659999998</v>
      </c>
      <c r="I1251" s="337">
        <v>41825.878530000002</v>
      </c>
      <c r="J1251" s="337">
        <v>51501.433509999995</v>
      </c>
      <c r="K1251" s="337">
        <v>93327.312040000004</v>
      </c>
      <c r="L1251" s="337">
        <v>22052.8158</v>
      </c>
      <c r="M1251" s="337">
        <v>21536.81222</v>
      </c>
      <c r="N1251" s="337">
        <v>43589.628020000004</v>
      </c>
      <c r="O1251" s="337">
        <v>210751.92371999999</v>
      </c>
      <c r="P1251" s="337">
        <v>371274.82448000001</v>
      </c>
      <c r="Q1251" s="337">
        <v>35590.764840000003</v>
      </c>
      <c r="R1251" s="338">
        <v>406865.58931999997</v>
      </c>
    </row>
    <row r="1252" spans="1:18" s="313" customFormat="1">
      <c r="A1252" s="339"/>
      <c r="B1252" s="339"/>
      <c r="C1252" s="339"/>
      <c r="D1252" s="339"/>
      <c r="E1252" s="340">
        <v>66</v>
      </c>
      <c r="F1252" s="341">
        <v>58715.325140000001</v>
      </c>
      <c r="G1252" s="342">
        <v>170684.16911000002</v>
      </c>
      <c r="H1252" s="342">
        <v>229399.49424999999</v>
      </c>
      <c r="I1252" s="342">
        <v>87074.82935</v>
      </c>
      <c r="J1252" s="342">
        <v>67650.20362</v>
      </c>
      <c r="K1252" s="342">
        <v>154725.03297</v>
      </c>
      <c r="L1252" s="342">
        <v>29200.78572</v>
      </c>
      <c r="M1252" s="342">
        <v>22492.337589999999</v>
      </c>
      <c r="N1252" s="342">
        <v>51693.123310000003</v>
      </c>
      <c r="O1252" s="342">
        <v>435817.65052999998</v>
      </c>
      <c r="P1252" s="342">
        <v>310116.38754999998</v>
      </c>
      <c r="Q1252" s="342">
        <v>78266.229180000009</v>
      </c>
      <c r="R1252" s="343">
        <v>388382.61673000001</v>
      </c>
    </row>
    <row r="1253" spans="1:18" s="313" customFormat="1">
      <c r="A1253" s="339"/>
      <c r="B1253" s="339"/>
      <c r="C1253" s="339"/>
      <c r="D1253" s="339"/>
      <c r="E1253" s="340">
        <v>67</v>
      </c>
      <c r="F1253" s="341">
        <v>16510.74682</v>
      </c>
      <c r="G1253" s="342">
        <v>21211.758229999999</v>
      </c>
      <c r="H1253" s="342">
        <v>37722.50505</v>
      </c>
      <c r="I1253" s="342">
        <v>24148.944299999999</v>
      </c>
      <c r="J1253" s="342">
        <v>14554.01922</v>
      </c>
      <c r="K1253" s="342">
        <v>38702.963520000005</v>
      </c>
      <c r="L1253" s="342">
        <v>11042.89271</v>
      </c>
      <c r="M1253" s="342">
        <v>11820.53032</v>
      </c>
      <c r="N1253" s="342">
        <v>22863.423030000002</v>
      </c>
      <c r="O1253" s="342">
        <v>99288.891599999988</v>
      </c>
      <c r="P1253" s="342">
        <v>92917.872470000002</v>
      </c>
      <c r="Q1253" s="342">
        <v>8317.5404099999996</v>
      </c>
      <c r="R1253" s="343">
        <v>101235.41287999999</v>
      </c>
    </row>
    <row r="1254" spans="1:18" s="313" customFormat="1">
      <c r="A1254" s="339"/>
      <c r="B1254" s="339"/>
      <c r="C1254" s="339"/>
      <c r="D1254" s="339"/>
      <c r="E1254" s="340">
        <v>68</v>
      </c>
      <c r="F1254" s="341">
        <v>57752.522079999995</v>
      </c>
      <c r="G1254" s="342">
        <v>55199.392759999995</v>
      </c>
      <c r="H1254" s="342">
        <v>112951.91484</v>
      </c>
      <c r="I1254" s="342">
        <v>94451.237480000011</v>
      </c>
      <c r="J1254" s="342">
        <v>51683.287539999998</v>
      </c>
      <c r="K1254" s="342">
        <v>146134.52502</v>
      </c>
      <c r="L1254" s="342">
        <v>34220.76599</v>
      </c>
      <c r="M1254" s="342">
        <v>19223.349989999999</v>
      </c>
      <c r="N1254" s="342">
        <v>53444.115979999995</v>
      </c>
      <c r="O1254" s="342">
        <v>312530.55583999999</v>
      </c>
      <c r="P1254" s="342">
        <v>185862.00641999999</v>
      </c>
      <c r="Q1254" s="342">
        <v>12948.624189999999</v>
      </c>
      <c r="R1254" s="343">
        <v>198810.63061000002</v>
      </c>
    </row>
    <row r="1255" spans="1:18" s="313" customFormat="1">
      <c r="A1255" s="339"/>
      <c r="B1255" s="339"/>
      <c r="C1255" s="339"/>
      <c r="D1255" s="339"/>
      <c r="E1255" s="340">
        <v>70</v>
      </c>
      <c r="F1255" s="341">
        <v>17034.792730000001</v>
      </c>
      <c r="G1255" s="342">
        <v>17505.527040000001</v>
      </c>
      <c r="H1255" s="342">
        <v>34540.319770000002</v>
      </c>
      <c r="I1255" s="342">
        <v>18924.446449999999</v>
      </c>
      <c r="J1255" s="342">
        <v>17201.151109999999</v>
      </c>
      <c r="K1255" s="342">
        <v>36125.597560000002</v>
      </c>
      <c r="L1255" s="342">
        <v>9307.1836500000009</v>
      </c>
      <c r="M1255" s="342">
        <v>9083.5708599999998</v>
      </c>
      <c r="N1255" s="342">
        <v>18390.754510000002</v>
      </c>
      <c r="O1255" s="342">
        <v>89056.67184000001</v>
      </c>
      <c r="P1255" s="342">
        <v>115844.7359</v>
      </c>
      <c r="Q1255" s="342">
        <v>4507.0953</v>
      </c>
      <c r="R1255" s="343">
        <v>120351.8312</v>
      </c>
    </row>
    <row r="1256" spans="1:18" s="313" customFormat="1">
      <c r="A1256" s="339"/>
      <c r="B1256" s="339"/>
      <c r="C1256" s="339"/>
      <c r="D1256" s="339"/>
      <c r="E1256" s="340">
        <v>71</v>
      </c>
      <c r="F1256" s="341">
        <v>6540952.7745500002</v>
      </c>
      <c r="G1256" s="342">
        <v>5247307.6129399994</v>
      </c>
      <c r="H1256" s="342">
        <v>11788260.387490001</v>
      </c>
      <c r="I1256" s="342">
        <v>1451384.2845099999</v>
      </c>
      <c r="J1256" s="342">
        <v>2456595.7719000001</v>
      </c>
      <c r="K1256" s="342">
        <v>3907980.0564099997</v>
      </c>
      <c r="L1256" s="342">
        <v>7027625.6146200001</v>
      </c>
      <c r="M1256" s="342">
        <v>7106245.6260200003</v>
      </c>
      <c r="N1256" s="342">
        <v>14133871.24064</v>
      </c>
      <c r="O1256" s="342">
        <v>29830111.68454</v>
      </c>
      <c r="P1256" s="342">
        <v>15017857.738149999</v>
      </c>
      <c r="Q1256" s="342">
        <v>10356842.698280001</v>
      </c>
      <c r="R1256" s="343">
        <v>25374700.43643</v>
      </c>
    </row>
    <row r="1257" spans="1:18" s="313" customFormat="1">
      <c r="A1257" s="339"/>
      <c r="B1257" s="339"/>
      <c r="C1257" s="339"/>
      <c r="D1257" s="339"/>
      <c r="E1257" s="340">
        <v>216</v>
      </c>
      <c r="F1257" s="341">
        <v>41779.579130000006</v>
      </c>
      <c r="G1257" s="342">
        <v>65993.208530000004</v>
      </c>
      <c r="H1257" s="342">
        <v>107772.78766</v>
      </c>
      <c r="I1257" s="342">
        <v>80247.99751999999</v>
      </c>
      <c r="J1257" s="342">
        <v>90077.98345</v>
      </c>
      <c r="K1257" s="342">
        <v>170325.98097</v>
      </c>
      <c r="L1257" s="342">
        <v>48338.37169</v>
      </c>
      <c r="M1257" s="342">
        <v>61581.272400000002</v>
      </c>
      <c r="N1257" s="342">
        <v>109919.64409</v>
      </c>
      <c r="O1257" s="342">
        <v>388018.41272000002</v>
      </c>
      <c r="P1257" s="342">
        <v>344595.79136999999</v>
      </c>
      <c r="Q1257" s="342">
        <v>81290.975739999994</v>
      </c>
      <c r="R1257" s="343">
        <v>425886.76711000002</v>
      </c>
    </row>
    <row r="1258" spans="1:18" s="313" customFormat="1">
      <c r="A1258" s="339"/>
      <c r="B1258" s="339"/>
      <c r="C1258" s="339"/>
      <c r="D1258" s="339"/>
      <c r="E1258" s="340">
        <v>241</v>
      </c>
      <c r="F1258" s="341">
        <v>14409.879779999999</v>
      </c>
      <c r="G1258" s="342">
        <v>24813.6014</v>
      </c>
      <c r="H1258" s="342">
        <v>39223.481180000002</v>
      </c>
      <c r="I1258" s="342">
        <v>45016.529929999997</v>
      </c>
      <c r="J1258" s="342">
        <v>29805.77619</v>
      </c>
      <c r="K1258" s="342">
        <v>74822.306120000008</v>
      </c>
      <c r="L1258" s="342">
        <v>18640.46615</v>
      </c>
      <c r="M1258" s="342">
        <v>22325.97666</v>
      </c>
      <c r="N1258" s="342">
        <v>40966.44281</v>
      </c>
      <c r="O1258" s="342">
        <v>155012.23011</v>
      </c>
      <c r="P1258" s="342">
        <v>246584.00203</v>
      </c>
      <c r="Q1258" s="342">
        <v>58599.453560000002</v>
      </c>
      <c r="R1258" s="343">
        <v>305183.45558999997</v>
      </c>
    </row>
    <row r="1259" spans="1:18" s="313" customFormat="1">
      <c r="A1259" s="339"/>
      <c r="B1259" s="339"/>
      <c r="C1259" s="339"/>
      <c r="D1259" s="339"/>
      <c r="E1259" s="340">
        <v>247</v>
      </c>
      <c r="F1259" s="341">
        <v>248570.12354</v>
      </c>
      <c r="G1259" s="342">
        <v>201412.11341999998</v>
      </c>
      <c r="H1259" s="342">
        <v>449982.23695999995</v>
      </c>
      <c r="I1259" s="342">
        <v>52075.360639999999</v>
      </c>
      <c r="J1259" s="342">
        <v>51185.78989</v>
      </c>
      <c r="K1259" s="342">
        <v>103261.15053</v>
      </c>
      <c r="L1259" s="342">
        <v>27376.910879999999</v>
      </c>
      <c r="M1259" s="342">
        <v>40690.868520000004</v>
      </c>
      <c r="N1259" s="342">
        <v>68067.779399999999</v>
      </c>
      <c r="O1259" s="342">
        <v>621311.16688999999</v>
      </c>
      <c r="P1259" s="342">
        <v>478685.02639999997</v>
      </c>
      <c r="Q1259" s="342">
        <v>645031.49040000001</v>
      </c>
      <c r="R1259" s="343">
        <v>1123716.5167999999</v>
      </c>
    </row>
    <row r="1260" spans="1:18" s="313" customFormat="1">
      <c r="A1260" s="339"/>
      <c r="B1260" s="339"/>
      <c r="C1260" s="339"/>
      <c r="D1260" s="339"/>
      <c r="E1260" s="340">
        <v>251</v>
      </c>
      <c r="F1260" s="341">
        <v>22583.916420000001</v>
      </c>
      <c r="G1260" s="342">
        <v>31842.31379</v>
      </c>
      <c r="H1260" s="342">
        <v>54426.230210000002</v>
      </c>
      <c r="I1260" s="342">
        <v>34220.661639999998</v>
      </c>
      <c r="J1260" s="342">
        <v>19539.693850000003</v>
      </c>
      <c r="K1260" s="342">
        <v>53760.355490000002</v>
      </c>
      <c r="L1260" s="342">
        <v>10086.898640000001</v>
      </c>
      <c r="M1260" s="342">
        <v>6194.1062499999998</v>
      </c>
      <c r="N1260" s="342">
        <v>16281.00489</v>
      </c>
      <c r="O1260" s="342">
        <v>124467.59059000001</v>
      </c>
      <c r="P1260" s="342">
        <v>102404.76661000001</v>
      </c>
      <c r="Q1260" s="342">
        <v>6648.8413200000005</v>
      </c>
      <c r="R1260" s="343">
        <v>109053.60793000001</v>
      </c>
    </row>
    <row r="1261" spans="1:18" s="313" customFormat="1">
      <c r="A1261" s="339"/>
      <c r="B1261" s="339"/>
      <c r="C1261" s="339"/>
      <c r="D1261" s="334" t="s">
        <v>66</v>
      </c>
      <c r="E1261" s="335">
        <v>107</v>
      </c>
      <c r="F1261" s="336">
        <v>13999.82746</v>
      </c>
      <c r="G1261" s="337">
        <v>10214.174279999999</v>
      </c>
      <c r="H1261" s="337">
        <v>24214.00174</v>
      </c>
      <c r="I1261" s="337">
        <v>49391.223539999999</v>
      </c>
      <c r="J1261" s="337">
        <v>18276.621019999999</v>
      </c>
      <c r="K1261" s="337">
        <v>67667.844559999998</v>
      </c>
      <c r="L1261" s="337">
        <v>17915.481370000001</v>
      </c>
      <c r="M1261" s="337">
        <v>6394.7550499999998</v>
      </c>
      <c r="N1261" s="337">
        <v>24310.236420000001</v>
      </c>
      <c r="O1261" s="337">
        <v>116192.08272000001</v>
      </c>
      <c r="P1261" s="337">
        <v>92670.327319999997</v>
      </c>
      <c r="Q1261" s="337">
        <v>12022.29284</v>
      </c>
      <c r="R1261" s="338">
        <v>104692.62015999999</v>
      </c>
    </row>
    <row r="1262" spans="1:18" s="313" customFormat="1">
      <c r="A1262" s="339"/>
      <c r="B1262" s="339"/>
      <c r="C1262" s="339"/>
      <c r="D1262" s="339"/>
      <c r="E1262" s="340">
        <v>338</v>
      </c>
      <c r="F1262" s="341">
        <v>14843.745989999999</v>
      </c>
      <c r="G1262" s="342">
        <v>4576.54637</v>
      </c>
      <c r="H1262" s="342">
        <v>19420.292359999999</v>
      </c>
      <c r="I1262" s="342">
        <v>86727.921300000002</v>
      </c>
      <c r="J1262" s="342">
        <v>34640.516929999998</v>
      </c>
      <c r="K1262" s="342">
        <v>121368.43823</v>
      </c>
      <c r="L1262" s="342">
        <v>76567.74887000001</v>
      </c>
      <c r="M1262" s="342">
        <v>26046.64587</v>
      </c>
      <c r="N1262" s="342">
        <v>102614.39473999999</v>
      </c>
      <c r="O1262" s="342">
        <v>243403.12533000001</v>
      </c>
      <c r="P1262" s="342">
        <v>168762.36928000001</v>
      </c>
      <c r="Q1262" s="342">
        <v>29488.437030000001</v>
      </c>
      <c r="R1262" s="343">
        <v>198250.80631000001</v>
      </c>
    </row>
    <row r="1263" spans="1:18" s="313" customFormat="1">
      <c r="A1263" s="339"/>
      <c r="B1263" s="339"/>
      <c r="C1263" s="339"/>
      <c r="D1263" s="339"/>
      <c r="E1263" s="340">
        <v>468</v>
      </c>
      <c r="F1263" s="341">
        <v>1175.6645100000001</v>
      </c>
      <c r="G1263" s="342">
        <v>350.73783000000003</v>
      </c>
      <c r="H1263" s="342">
        <v>1526.4023400000001</v>
      </c>
      <c r="I1263" s="342">
        <v>41209.914380000002</v>
      </c>
      <c r="J1263" s="342">
        <v>7467.5503799999997</v>
      </c>
      <c r="K1263" s="342">
        <v>48677.464759999995</v>
      </c>
      <c r="L1263" s="342">
        <v>9526.9448400000001</v>
      </c>
      <c r="M1263" s="342">
        <v>3441.6407799999997</v>
      </c>
      <c r="N1263" s="342">
        <v>12968.58562</v>
      </c>
      <c r="O1263" s="342">
        <v>63172.452720000001</v>
      </c>
      <c r="P1263" s="342">
        <v>59882.015590000003</v>
      </c>
      <c r="Q1263" s="342">
        <v>2356.3837100000001</v>
      </c>
      <c r="R1263" s="343">
        <v>62238.399299999997</v>
      </c>
    </row>
    <row r="1264" spans="1:18" s="313" customFormat="1">
      <c r="A1264" s="339"/>
      <c r="B1264" s="339"/>
      <c r="C1264" s="339"/>
      <c r="D1264" s="339"/>
      <c r="E1264" s="340">
        <v>278</v>
      </c>
      <c r="F1264" s="341">
        <v>18513.975879999998</v>
      </c>
      <c r="G1264" s="342">
        <v>2688.82537</v>
      </c>
      <c r="H1264" s="342">
        <v>21202.80125</v>
      </c>
      <c r="I1264" s="342">
        <v>47051.279849999999</v>
      </c>
      <c r="J1264" s="342">
        <v>10023.06206</v>
      </c>
      <c r="K1264" s="342">
        <v>57074.341909999996</v>
      </c>
      <c r="L1264" s="342">
        <v>23726.664850000001</v>
      </c>
      <c r="M1264" s="342">
        <v>6103.9712900000004</v>
      </c>
      <c r="N1264" s="342">
        <v>29830.636140000002</v>
      </c>
      <c r="O1264" s="342">
        <v>108107.77929999999</v>
      </c>
      <c r="P1264" s="342">
        <v>69126.664940000002</v>
      </c>
      <c r="Q1264" s="342">
        <v>7554.3921399999999</v>
      </c>
      <c r="R1264" s="343">
        <v>76681.057079999999</v>
      </c>
    </row>
    <row r="1265" spans="1:18" s="313" customFormat="1">
      <c r="A1265" s="339"/>
      <c r="B1265" s="339"/>
      <c r="C1265" s="339"/>
      <c r="D1265" s="339"/>
      <c r="E1265" s="340">
        <v>293</v>
      </c>
      <c r="F1265" s="341">
        <v>13572.67786</v>
      </c>
      <c r="G1265" s="342">
        <v>4208.4097400000001</v>
      </c>
      <c r="H1265" s="342">
        <v>17781.087600000003</v>
      </c>
      <c r="I1265" s="342">
        <v>34709.660670000005</v>
      </c>
      <c r="J1265" s="342">
        <v>5949.9902099999999</v>
      </c>
      <c r="K1265" s="342">
        <v>40659.650880000001</v>
      </c>
      <c r="L1265" s="342">
        <v>14294.28111</v>
      </c>
      <c r="M1265" s="342">
        <v>2752.5788499999999</v>
      </c>
      <c r="N1265" s="342">
        <v>17046.859960000002</v>
      </c>
      <c r="O1265" s="342">
        <v>75487.598440000002</v>
      </c>
      <c r="P1265" s="342">
        <v>67853.670379999996</v>
      </c>
      <c r="Q1265" s="342">
        <v>5310.1374599999999</v>
      </c>
      <c r="R1265" s="343">
        <v>73163.807840000009</v>
      </c>
    </row>
    <row r="1266" spans="1:18" s="313" customFormat="1">
      <c r="A1266" s="339"/>
      <c r="B1266" s="339"/>
      <c r="C1266" s="339"/>
      <c r="D1266" s="339"/>
      <c r="E1266" s="340">
        <v>339</v>
      </c>
      <c r="F1266" s="341">
        <v>5927.3090899999997</v>
      </c>
      <c r="G1266" s="342">
        <v>1007.14438</v>
      </c>
      <c r="H1266" s="342">
        <v>6934.4534699999995</v>
      </c>
      <c r="I1266" s="342">
        <v>39162.773310000004</v>
      </c>
      <c r="J1266" s="342">
        <v>5170.5926500000005</v>
      </c>
      <c r="K1266" s="342">
        <v>44333.365960000003</v>
      </c>
      <c r="L1266" s="342">
        <v>20438.816469999998</v>
      </c>
      <c r="M1266" s="342">
        <v>2971.2970399999999</v>
      </c>
      <c r="N1266" s="342">
        <v>23410.113510000003</v>
      </c>
      <c r="O1266" s="342">
        <v>74677.932939999999</v>
      </c>
      <c r="P1266" s="342">
        <v>56150.654020000002</v>
      </c>
      <c r="Q1266" s="342">
        <v>1484.4757400000001</v>
      </c>
      <c r="R1266" s="343">
        <v>57635.129759999996</v>
      </c>
    </row>
    <row r="1267" spans="1:18" s="313" customFormat="1">
      <c r="A1267" s="339"/>
      <c r="B1267" s="339"/>
      <c r="C1267" s="339"/>
      <c r="D1267" s="339"/>
      <c r="E1267" s="340">
        <v>386</v>
      </c>
      <c r="F1267" s="341">
        <v>8849.5017100000005</v>
      </c>
      <c r="G1267" s="342">
        <v>2713.5761299999999</v>
      </c>
      <c r="H1267" s="342">
        <v>11563.07784</v>
      </c>
      <c r="I1267" s="342">
        <v>63655.405380000004</v>
      </c>
      <c r="J1267" s="342">
        <v>14931.249250000001</v>
      </c>
      <c r="K1267" s="342">
        <v>78586.65462999999</v>
      </c>
      <c r="L1267" s="342">
        <v>20629.05602</v>
      </c>
      <c r="M1267" s="342">
        <v>9757.0666999999994</v>
      </c>
      <c r="N1267" s="342">
        <v>30386.122719999999</v>
      </c>
      <c r="O1267" s="342">
        <v>120535.85519</v>
      </c>
      <c r="P1267" s="342">
        <v>82830.623059999998</v>
      </c>
      <c r="Q1267" s="342">
        <v>2283.9465</v>
      </c>
      <c r="R1267" s="343">
        <v>85114.569560000004</v>
      </c>
    </row>
    <row r="1268" spans="1:18" s="313" customFormat="1">
      <c r="A1268" s="339"/>
      <c r="B1268" s="339"/>
      <c r="C1268" s="339"/>
      <c r="D1268" s="334" t="s">
        <v>86</v>
      </c>
      <c r="E1268" s="335">
        <v>103</v>
      </c>
      <c r="F1268" s="336">
        <v>12476.50498</v>
      </c>
      <c r="G1268" s="337">
        <v>5452.6730299999999</v>
      </c>
      <c r="H1268" s="337">
        <v>17929.178010000003</v>
      </c>
      <c r="I1268" s="337">
        <v>60309.916039999996</v>
      </c>
      <c r="J1268" s="337">
        <v>7989.9912100000001</v>
      </c>
      <c r="K1268" s="337">
        <v>68299.907250000004</v>
      </c>
      <c r="L1268" s="337">
        <v>28325.710149999999</v>
      </c>
      <c r="M1268" s="337">
        <v>4879.94722</v>
      </c>
      <c r="N1268" s="337">
        <v>33205.657370000001</v>
      </c>
      <c r="O1268" s="337">
        <v>119434.74262999999</v>
      </c>
      <c r="P1268" s="337">
        <v>125558.7396</v>
      </c>
      <c r="Q1268" s="337">
        <v>21850.785479999999</v>
      </c>
      <c r="R1268" s="338">
        <v>147409.52508000002</v>
      </c>
    </row>
    <row r="1269" spans="1:18" s="313" customFormat="1">
      <c r="A1269" s="339"/>
      <c r="B1269" s="339"/>
      <c r="C1269" s="339"/>
      <c r="D1269" s="339"/>
      <c r="E1269" s="340">
        <v>337</v>
      </c>
      <c r="F1269" s="341">
        <v>15780.11339</v>
      </c>
      <c r="G1269" s="342">
        <v>4410.9544599999999</v>
      </c>
      <c r="H1269" s="342">
        <v>20191.067850000003</v>
      </c>
      <c r="I1269" s="342">
        <v>42298.065409999996</v>
      </c>
      <c r="J1269" s="342">
        <v>9298.6998000000003</v>
      </c>
      <c r="K1269" s="342">
        <v>51596.765209999998</v>
      </c>
      <c r="L1269" s="342">
        <v>17614.45694</v>
      </c>
      <c r="M1269" s="342">
        <v>5739.1959999999999</v>
      </c>
      <c r="N1269" s="342">
        <v>23353.65294</v>
      </c>
      <c r="O1269" s="342">
        <v>95141.486000000004</v>
      </c>
      <c r="P1269" s="342">
        <v>83237.34954000001</v>
      </c>
      <c r="Q1269" s="342">
        <v>6897.1313499999997</v>
      </c>
      <c r="R1269" s="343">
        <v>90134.480890000006</v>
      </c>
    </row>
    <row r="1270" spans="1:18" s="313" customFormat="1">
      <c r="A1270" s="339"/>
      <c r="B1270" s="339"/>
      <c r="C1270" s="339"/>
      <c r="D1270" s="339"/>
      <c r="E1270" s="340">
        <v>395</v>
      </c>
      <c r="F1270" s="341">
        <v>19066.247739999999</v>
      </c>
      <c r="G1270" s="342">
        <v>5972.0197099999996</v>
      </c>
      <c r="H1270" s="342">
        <v>25038.267449999999</v>
      </c>
      <c r="I1270" s="342">
        <v>116626.83579000001</v>
      </c>
      <c r="J1270" s="342">
        <v>42423.415479999996</v>
      </c>
      <c r="K1270" s="342">
        <v>159050.25127000001</v>
      </c>
      <c r="L1270" s="342">
        <v>73259.049499999994</v>
      </c>
      <c r="M1270" s="342">
        <v>29725.863870000001</v>
      </c>
      <c r="N1270" s="342">
        <v>102984.91337000001</v>
      </c>
      <c r="O1270" s="342">
        <v>287073.43208999996</v>
      </c>
      <c r="P1270" s="342">
        <v>256155.67919999998</v>
      </c>
      <c r="Q1270" s="342">
        <v>10649.918180000001</v>
      </c>
      <c r="R1270" s="343">
        <v>266805.59737999999</v>
      </c>
    </row>
    <row r="1271" spans="1:18" s="313" customFormat="1">
      <c r="A1271" s="339"/>
      <c r="B1271" s="339"/>
      <c r="C1271" s="339"/>
      <c r="D1271" s="334" t="s">
        <v>274</v>
      </c>
      <c r="E1271" s="335">
        <v>84</v>
      </c>
      <c r="F1271" s="336">
        <v>29140.572199999999</v>
      </c>
      <c r="G1271" s="337">
        <v>8031.9841500000002</v>
      </c>
      <c r="H1271" s="337">
        <v>37172.556349999999</v>
      </c>
      <c r="I1271" s="337">
        <v>62508.265350000001</v>
      </c>
      <c r="J1271" s="337">
        <v>20099.37846</v>
      </c>
      <c r="K1271" s="337">
        <v>82607.643810000009</v>
      </c>
      <c r="L1271" s="337">
        <v>21877.798129999999</v>
      </c>
      <c r="M1271" s="337">
        <v>7596.4548700000005</v>
      </c>
      <c r="N1271" s="337">
        <v>29474.253000000001</v>
      </c>
      <c r="O1271" s="337">
        <v>149254.45316</v>
      </c>
      <c r="P1271" s="337">
        <v>116759.53564</v>
      </c>
      <c r="Q1271" s="337">
        <v>9342.4426999999996</v>
      </c>
      <c r="R1271" s="338">
        <v>126101.97834</v>
      </c>
    </row>
    <row r="1272" spans="1:18" s="313" customFormat="1">
      <c r="A1272" s="339"/>
      <c r="B1272" s="339"/>
      <c r="C1272" s="339"/>
      <c r="D1272" s="339"/>
      <c r="E1272" s="340">
        <v>91</v>
      </c>
      <c r="F1272" s="341">
        <v>14179.95061</v>
      </c>
      <c r="G1272" s="342">
        <v>4520.7243200000003</v>
      </c>
      <c r="H1272" s="342">
        <v>18700.674930000001</v>
      </c>
      <c r="I1272" s="342">
        <v>41864.303030000003</v>
      </c>
      <c r="J1272" s="342">
        <v>10621.81545</v>
      </c>
      <c r="K1272" s="342">
        <v>52486.118479999997</v>
      </c>
      <c r="L1272" s="342">
        <v>28156.824120000001</v>
      </c>
      <c r="M1272" s="342">
        <v>10618.030909999999</v>
      </c>
      <c r="N1272" s="342">
        <v>38774.855029999999</v>
      </c>
      <c r="O1272" s="342">
        <v>109961.64844</v>
      </c>
      <c r="P1272" s="342">
        <v>69720.215650000013</v>
      </c>
      <c r="Q1272" s="342">
        <v>2966.8763599999997</v>
      </c>
      <c r="R1272" s="343">
        <v>72687.092010000008</v>
      </c>
    </row>
    <row r="1273" spans="1:18" s="313" customFormat="1">
      <c r="A1273" s="339"/>
      <c r="B1273" s="339"/>
      <c r="C1273" s="339"/>
      <c r="D1273" s="339"/>
      <c r="E1273" s="340">
        <v>208</v>
      </c>
      <c r="F1273" s="341">
        <v>22545.152750000001</v>
      </c>
      <c r="G1273" s="342">
        <v>11844.247939999999</v>
      </c>
      <c r="H1273" s="342">
        <v>34389.400689999995</v>
      </c>
      <c r="I1273" s="342">
        <v>125618.39418</v>
      </c>
      <c r="J1273" s="342">
        <v>78987.853640000001</v>
      </c>
      <c r="K1273" s="342">
        <v>204606.24781999999</v>
      </c>
      <c r="L1273" s="342">
        <v>128509.1697</v>
      </c>
      <c r="M1273" s="342">
        <v>81279.217420000001</v>
      </c>
      <c r="N1273" s="342">
        <v>209788.38712</v>
      </c>
      <c r="O1273" s="342">
        <v>448784.03563</v>
      </c>
      <c r="P1273" s="342">
        <v>363067.36275999999</v>
      </c>
      <c r="Q1273" s="342">
        <v>39317.49942</v>
      </c>
      <c r="R1273" s="343">
        <v>402384.86218</v>
      </c>
    </row>
    <row r="1274" spans="1:18" s="313" customFormat="1">
      <c r="A1274" s="339"/>
      <c r="B1274" s="339"/>
      <c r="C1274" s="339"/>
      <c r="D1274" s="339"/>
      <c r="E1274" s="340">
        <v>280</v>
      </c>
      <c r="F1274" s="341">
        <v>2764.0875299999998</v>
      </c>
      <c r="G1274" s="342">
        <v>827.07243000000005</v>
      </c>
      <c r="H1274" s="342">
        <v>3591.15996</v>
      </c>
      <c r="I1274" s="342">
        <v>24676.196319999999</v>
      </c>
      <c r="J1274" s="342">
        <v>5075.8234400000001</v>
      </c>
      <c r="K1274" s="342">
        <v>29752.019760000003</v>
      </c>
      <c r="L1274" s="342">
        <v>16686.94959</v>
      </c>
      <c r="M1274" s="342">
        <v>4699.7808700000005</v>
      </c>
      <c r="N1274" s="342">
        <v>21386.730460000002</v>
      </c>
      <c r="O1274" s="342">
        <v>54729.910179999999</v>
      </c>
      <c r="P1274" s="342">
        <v>45981.573840000005</v>
      </c>
      <c r="Q1274" s="342">
        <v>2738.0556499999998</v>
      </c>
      <c r="R1274" s="343">
        <v>48719.629489999999</v>
      </c>
    </row>
    <row r="1275" spans="1:18" s="313" customFormat="1">
      <c r="A1275" s="339"/>
      <c r="B1275" s="339"/>
      <c r="C1275" s="339"/>
      <c r="D1275" s="334" t="s">
        <v>70</v>
      </c>
      <c r="E1275" s="335">
        <v>73</v>
      </c>
      <c r="F1275" s="336">
        <v>9264.212230000001</v>
      </c>
      <c r="G1275" s="337">
        <v>8438.043529999999</v>
      </c>
      <c r="H1275" s="337">
        <v>17702.25576</v>
      </c>
      <c r="I1275" s="337">
        <v>31640.872149999999</v>
      </c>
      <c r="J1275" s="337">
        <v>13393.653050000001</v>
      </c>
      <c r="K1275" s="337">
        <v>45034.525200000004</v>
      </c>
      <c r="L1275" s="337">
        <v>12122.30503</v>
      </c>
      <c r="M1275" s="337">
        <v>6522.59764</v>
      </c>
      <c r="N1275" s="337">
        <v>18644.902670000003</v>
      </c>
      <c r="O1275" s="337">
        <v>81381.68363</v>
      </c>
      <c r="P1275" s="337">
        <v>89889.72159999999</v>
      </c>
      <c r="Q1275" s="337">
        <v>2800.3590899999999</v>
      </c>
      <c r="R1275" s="338">
        <v>92690.080690000003</v>
      </c>
    </row>
    <row r="1276" spans="1:18" s="313" customFormat="1">
      <c r="A1276" s="339"/>
      <c r="B1276" s="339"/>
      <c r="C1276" s="339"/>
      <c r="D1276" s="339"/>
      <c r="E1276" s="340">
        <v>76</v>
      </c>
      <c r="F1276" s="341">
        <v>49267.270280000004</v>
      </c>
      <c r="G1276" s="342">
        <v>31218.553500000002</v>
      </c>
      <c r="H1276" s="342">
        <v>80485.823780000006</v>
      </c>
      <c r="I1276" s="342">
        <v>107668.69179000001</v>
      </c>
      <c r="J1276" s="342">
        <v>56965.30745</v>
      </c>
      <c r="K1276" s="342">
        <v>164633.99924</v>
      </c>
      <c r="L1276" s="342">
        <v>50169.804380000001</v>
      </c>
      <c r="M1276" s="342">
        <v>37630.417630000004</v>
      </c>
      <c r="N1276" s="342">
        <v>87800.222010000012</v>
      </c>
      <c r="O1276" s="342">
        <v>332920.04502999998</v>
      </c>
      <c r="P1276" s="342">
        <v>265739.25488000002</v>
      </c>
      <c r="Q1276" s="342">
        <v>22057.504519999999</v>
      </c>
      <c r="R1276" s="343">
        <v>287796.75939999998</v>
      </c>
    </row>
    <row r="1277" spans="1:18" s="313" customFormat="1">
      <c r="A1277" s="339"/>
      <c r="B1277" s="339"/>
      <c r="C1277" s="339"/>
      <c r="D1277" s="339"/>
      <c r="E1277" s="340">
        <v>75</v>
      </c>
      <c r="F1277" s="341">
        <v>7860.4057199999997</v>
      </c>
      <c r="G1277" s="342">
        <v>7284.6214400000008</v>
      </c>
      <c r="H1277" s="342">
        <v>15145.02716</v>
      </c>
      <c r="I1277" s="342">
        <v>36853.943789999998</v>
      </c>
      <c r="J1277" s="342">
        <v>14799.852580000001</v>
      </c>
      <c r="K1277" s="342">
        <v>51653.796369999996</v>
      </c>
      <c r="L1277" s="342">
        <v>13940.26555</v>
      </c>
      <c r="M1277" s="342">
        <v>7002.7162199999993</v>
      </c>
      <c r="N1277" s="342">
        <v>20942.981769999999</v>
      </c>
      <c r="O1277" s="342">
        <v>87741.805299999993</v>
      </c>
      <c r="P1277" s="342">
        <v>85615.784620000006</v>
      </c>
      <c r="Q1277" s="342">
        <v>3884.3323799999998</v>
      </c>
      <c r="R1277" s="343">
        <v>89500.116999999998</v>
      </c>
    </row>
    <row r="1278" spans="1:18" s="313" customFormat="1">
      <c r="A1278" s="339"/>
      <c r="B1278" s="339"/>
      <c r="C1278" s="339"/>
      <c r="D1278" s="339"/>
      <c r="E1278" s="340">
        <v>212</v>
      </c>
      <c r="F1278" s="341">
        <v>10940.50533</v>
      </c>
      <c r="G1278" s="342">
        <v>2410.0963999999999</v>
      </c>
      <c r="H1278" s="342">
        <v>13350.60173</v>
      </c>
      <c r="I1278" s="342">
        <v>53991.22264</v>
      </c>
      <c r="J1278" s="342">
        <v>21538.580100000003</v>
      </c>
      <c r="K1278" s="342">
        <v>75529.802739999999</v>
      </c>
      <c r="L1278" s="342">
        <v>32552.314710000002</v>
      </c>
      <c r="M1278" s="342">
        <v>25514.722389999999</v>
      </c>
      <c r="N1278" s="342">
        <v>58067.037100000001</v>
      </c>
      <c r="O1278" s="342">
        <v>146947.44157</v>
      </c>
      <c r="P1278" s="342">
        <v>145577.84572000001</v>
      </c>
      <c r="Q1278" s="342">
        <v>6873.9333299999998</v>
      </c>
      <c r="R1278" s="343">
        <v>152451.77905000001</v>
      </c>
    </row>
    <row r="1279" spans="1:18" s="313" customFormat="1">
      <c r="A1279" s="339"/>
      <c r="B1279" s="339"/>
      <c r="C1279" s="339"/>
      <c r="D1279" s="339"/>
      <c r="E1279" s="340">
        <v>248</v>
      </c>
      <c r="F1279" s="341">
        <v>12940.710859999999</v>
      </c>
      <c r="G1279" s="342">
        <v>10159.223820000001</v>
      </c>
      <c r="H1279" s="342">
        <v>23099.934679999998</v>
      </c>
      <c r="I1279" s="342">
        <v>37552.837200000002</v>
      </c>
      <c r="J1279" s="342">
        <v>13436.9707</v>
      </c>
      <c r="K1279" s="342">
        <v>50989.8079</v>
      </c>
      <c r="L1279" s="342">
        <v>23765.034070000002</v>
      </c>
      <c r="M1279" s="342">
        <v>8722.0976499999997</v>
      </c>
      <c r="N1279" s="342">
        <v>32487.131719999998</v>
      </c>
      <c r="O1279" s="342">
        <v>106576.8743</v>
      </c>
      <c r="P1279" s="342">
        <v>67375.752290000004</v>
      </c>
      <c r="Q1279" s="342">
        <v>6877.2155999999995</v>
      </c>
      <c r="R1279" s="343">
        <v>74252.96789</v>
      </c>
    </row>
    <row r="1280" spans="1:18" s="313" customFormat="1">
      <c r="A1280" s="339"/>
      <c r="B1280" s="339"/>
      <c r="C1280" s="339"/>
      <c r="D1280" s="339"/>
      <c r="E1280" s="340">
        <v>306</v>
      </c>
      <c r="F1280" s="341">
        <v>2157.52412</v>
      </c>
      <c r="G1280" s="342">
        <v>0.66100999999999999</v>
      </c>
      <c r="H1280" s="342">
        <v>2158.1851299999998</v>
      </c>
      <c r="I1280" s="342">
        <v>4480.9811399999999</v>
      </c>
      <c r="J1280" s="342">
        <v>1230.35717</v>
      </c>
      <c r="K1280" s="342">
        <v>5711.3383099999992</v>
      </c>
      <c r="L1280" s="342">
        <v>105.59050999999999</v>
      </c>
      <c r="M1280" s="342">
        <v>228.06783999999999</v>
      </c>
      <c r="N1280" s="342">
        <v>333.65834999999998</v>
      </c>
      <c r="O1280" s="342">
        <v>8203.1817900000005</v>
      </c>
      <c r="P1280" s="342">
        <v>4280.9390199999998</v>
      </c>
      <c r="Q1280" s="342">
        <v>189.16420000000002</v>
      </c>
      <c r="R1280" s="343">
        <v>4470.10322</v>
      </c>
    </row>
    <row r="1281" spans="1:18" s="313" customFormat="1">
      <c r="A1281" s="339"/>
      <c r="B1281" s="339"/>
      <c r="C1281" s="339"/>
      <c r="D1281" s="339"/>
      <c r="E1281" s="340">
        <v>319</v>
      </c>
      <c r="F1281" s="341">
        <v>21773.158359999998</v>
      </c>
      <c r="G1281" s="342">
        <v>15936.42354</v>
      </c>
      <c r="H1281" s="342">
        <v>37709.581899999997</v>
      </c>
      <c r="I1281" s="342">
        <v>85624.428090000001</v>
      </c>
      <c r="J1281" s="342">
        <v>52232.908380000001</v>
      </c>
      <c r="K1281" s="342">
        <v>137857.33647000001</v>
      </c>
      <c r="L1281" s="342">
        <v>74189.338959999994</v>
      </c>
      <c r="M1281" s="342">
        <v>48458.243889999998</v>
      </c>
      <c r="N1281" s="342">
        <v>122647.58284999999</v>
      </c>
      <c r="O1281" s="342">
        <v>298214.50122000003</v>
      </c>
      <c r="P1281" s="342">
        <v>337831.35123000003</v>
      </c>
      <c r="Q1281" s="342">
        <v>35490.884290000002</v>
      </c>
      <c r="R1281" s="343">
        <v>373322.23551999999</v>
      </c>
    </row>
    <row r="1282" spans="1:18" s="313" customFormat="1">
      <c r="A1282" s="339"/>
      <c r="B1282" s="339"/>
      <c r="C1282" s="339"/>
      <c r="D1282" s="334" t="s">
        <v>85</v>
      </c>
      <c r="E1282" s="335">
        <v>31</v>
      </c>
      <c r="F1282" s="336">
        <v>30575.036510000002</v>
      </c>
      <c r="G1282" s="337">
        <v>20735.656719999999</v>
      </c>
      <c r="H1282" s="337">
        <v>51310.693229999997</v>
      </c>
      <c r="I1282" s="337">
        <v>110838.94642000001</v>
      </c>
      <c r="J1282" s="337">
        <v>42821.359570000001</v>
      </c>
      <c r="K1282" s="337">
        <v>153660.30599000002</v>
      </c>
      <c r="L1282" s="337">
        <v>50924.801090000001</v>
      </c>
      <c r="M1282" s="337">
        <v>32931.632399999995</v>
      </c>
      <c r="N1282" s="337">
        <v>83856.433489999996</v>
      </c>
      <c r="O1282" s="337">
        <v>288827.43270999996</v>
      </c>
      <c r="P1282" s="337">
        <v>174292.45663</v>
      </c>
      <c r="Q1282" s="337">
        <v>16404.66159</v>
      </c>
      <c r="R1282" s="338">
        <v>190697.11822</v>
      </c>
    </row>
    <row r="1283" spans="1:18" s="313" customFormat="1">
      <c r="A1283" s="339"/>
      <c r="B1283" s="339"/>
      <c r="C1283" s="339"/>
      <c r="D1283" s="339"/>
      <c r="E1283" s="340">
        <v>282</v>
      </c>
      <c r="F1283" s="341">
        <v>18256.87384</v>
      </c>
      <c r="G1283" s="342">
        <v>5281.0084100000004</v>
      </c>
      <c r="H1283" s="342">
        <v>23537.882249999999</v>
      </c>
      <c r="I1283" s="342">
        <v>29474.09132</v>
      </c>
      <c r="J1283" s="342">
        <v>8247.4514400000007</v>
      </c>
      <c r="K1283" s="342">
        <v>37721.542759999997</v>
      </c>
      <c r="L1283" s="342">
        <v>8518.6674299999995</v>
      </c>
      <c r="M1283" s="342">
        <v>3451.51505</v>
      </c>
      <c r="N1283" s="342">
        <v>11970.182480000001</v>
      </c>
      <c r="O1283" s="342">
        <v>73229.607489999995</v>
      </c>
      <c r="P1283" s="342">
        <v>72970.429400000008</v>
      </c>
      <c r="Q1283" s="342">
        <v>3573.33986</v>
      </c>
      <c r="R1283" s="343">
        <v>76543.769260000001</v>
      </c>
    </row>
    <row r="1284" spans="1:18" s="313" customFormat="1">
      <c r="A1284" s="339"/>
      <c r="B1284" s="339"/>
      <c r="C1284" s="339"/>
      <c r="D1284" s="339"/>
      <c r="E1284" s="340">
        <v>412</v>
      </c>
      <c r="F1284" s="341">
        <v>33233.114909999997</v>
      </c>
      <c r="G1284" s="342">
        <v>11127.44209</v>
      </c>
      <c r="H1284" s="342">
        <v>44360.557000000001</v>
      </c>
      <c r="I1284" s="342">
        <v>77313.253030000007</v>
      </c>
      <c r="J1284" s="342">
        <v>14204.82993</v>
      </c>
      <c r="K1284" s="342">
        <v>91518.08296</v>
      </c>
      <c r="L1284" s="342">
        <v>31912.602320000002</v>
      </c>
      <c r="M1284" s="342">
        <v>7467.1933899999995</v>
      </c>
      <c r="N1284" s="342">
        <v>39379.795709999999</v>
      </c>
      <c r="O1284" s="342">
        <v>175258.43566999998</v>
      </c>
      <c r="P1284" s="342">
        <v>133676.78346000001</v>
      </c>
      <c r="Q1284" s="342">
        <v>5996.3692099999998</v>
      </c>
      <c r="R1284" s="343">
        <v>139673.15266999998</v>
      </c>
    </row>
    <row r="1285" spans="1:18" s="313" customFormat="1">
      <c r="A1285" s="339"/>
      <c r="B1285" s="339"/>
      <c r="C1285" s="339"/>
      <c r="D1285" s="334" t="s">
        <v>71</v>
      </c>
      <c r="E1285" s="335">
        <v>77</v>
      </c>
      <c r="F1285" s="336">
        <v>20680.54492</v>
      </c>
      <c r="G1285" s="337">
        <v>30571.3845</v>
      </c>
      <c r="H1285" s="337">
        <v>51251.92942</v>
      </c>
      <c r="I1285" s="337">
        <v>48980.201869999997</v>
      </c>
      <c r="J1285" s="337">
        <v>22993.480960000001</v>
      </c>
      <c r="K1285" s="337">
        <v>71973.682830000005</v>
      </c>
      <c r="L1285" s="337">
        <v>19728.840179999999</v>
      </c>
      <c r="M1285" s="337">
        <v>15581.911789999998</v>
      </c>
      <c r="N1285" s="337">
        <v>35310.751969999998</v>
      </c>
      <c r="O1285" s="337">
        <v>158536.36421999999</v>
      </c>
      <c r="P1285" s="337">
        <v>92040.712980000011</v>
      </c>
      <c r="Q1285" s="337">
        <v>3717.2429099999999</v>
      </c>
      <c r="R1285" s="338">
        <v>95757.955889999997</v>
      </c>
    </row>
    <row r="1286" spans="1:18" s="313" customFormat="1">
      <c r="A1286" s="339"/>
      <c r="B1286" s="339"/>
      <c r="C1286" s="339"/>
      <c r="D1286" s="339"/>
      <c r="E1286" s="340">
        <v>79</v>
      </c>
      <c r="F1286" s="341">
        <v>21904.169989999999</v>
      </c>
      <c r="G1286" s="342">
        <v>16499.520980000001</v>
      </c>
      <c r="H1286" s="342">
        <v>38403.690969999996</v>
      </c>
      <c r="I1286" s="342">
        <v>36161.624409999997</v>
      </c>
      <c r="J1286" s="342">
        <v>23972.664190000003</v>
      </c>
      <c r="K1286" s="342">
        <v>60134.2886</v>
      </c>
      <c r="L1286" s="342">
        <v>13818.560009999999</v>
      </c>
      <c r="M1286" s="342">
        <v>10536.469880000001</v>
      </c>
      <c r="N1286" s="342">
        <v>24355.029890000002</v>
      </c>
      <c r="O1286" s="342">
        <v>122893.00945999999</v>
      </c>
      <c r="P1286" s="342">
        <v>114769.05141</v>
      </c>
      <c r="Q1286" s="342">
        <v>13409.396990000001</v>
      </c>
      <c r="R1286" s="343">
        <v>128178.44840000001</v>
      </c>
    </row>
    <row r="1287" spans="1:18" s="313" customFormat="1">
      <c r="A1287" s="339"/>
      <c r="B1287" s="339"/>
      <c r="C1287" s="339"/>
      <c r="D1287" s="339"/>
      <c r="E1287" s="340">
        <v>80</v>
      </c>
      <c r="F1287" s="341">
        <v>339748.93951</v>
      </c>
      <c r="G1287" s="342">
        <v>269983.80007999996</v>
      </c>
      <c r="H1287" s="342">
        <v>609732.73959000001</v>
      </c>
      <c r="I1287" s="342">
        <v>75750.394150000007</v>
      </c>
      <c r="J1287" s="342">
        <v>76299.063439999998</v>
      </c>
      <c r="K1287" s="342">
        <v>152049.45759000001</v>
      </c>
      <c r="L1287" s="342">
        <v>46657.46529</v>
      </c>
      <c r="M1287" s="342">
        <v>56920.885350000004</v>
      </c>
      <c r="N1287" s="342">
        <v>103578.35064</v>
      </c>
      <c r="O1287" s="342">
        <v>865360.54782000009</v>
      </c>
      <c r="P1287" s="342">
        <v>626892.95371000003</v>
      </c>
      <c r="Q1287" s="342">
        <v>627753.36859000009</v>
      </c>
      <c r="R1287" s="343">
        <v>1254646.3222999999</v>
      </c>
    </row>
    <row r="1288" spans="1:18" s="313" customFormat="1">
      <c r="A1288" s="339"/>
      <c r="B1288" s="339"/>
      <c r="C1288" s="339"/>
      <c r="D1288" s="339"/>
      <c r="E1288" s="340">
        <v>201</v>
      </c>
      <c r="F1288" s="341">
        <v>25895.749940000002</v>
      </c>
      <c r="G1288" s="342">
        <v>18632.95133</v>
      </c>
      <c r="H1288" s="342">
        <v>44528.701270000005</v>
      </c>
      <c r="I1288" s="342">
        <v>83940.101800000004</v>
      </c>
      <c r="J1288" s="342">
        <v>54147.414729999997</v>
      </c>
      <c r="K1288" s="342">
        <v>138087.51652999999</v>
      </c>
      <c r="L1288" s="342">
        <v>26459.583019999998</v>
      </c>
      <c r="M1288" s="342">
        <v>25627.126100000001</v>
      </c>
      <c r="N1288" s="342">
        <v>52086.70912</v>
      </c>
      <c r="O1288" s="342">
        <v>234702.92692</v>
      </c>
      <c r="P1288" s="342">
        <v>152974.55481</v>
      </c>
      <c r="Q1288" s="342">
        <v>12224.69832</v>
      </c>
      <c r="R1288" s="343">
        <v>165199.25313</v>
      </c>
    </row>
    <row r="1289" spans="1:18" s="313" customFormat="1">
      <c r="A1289" s="339"/>
      <c r="B1289" s="339"/>
      <c r="C1289" s="339"/>
      <c r="D1289" s="339"/>
      <c r="E1289" s="340">
        <v>351</v>
      </c>
      <c r="F1289" s="341">
        <v>45395.547350000001</v>
      </c>
      <c r="G1289" s="342">
        <v>60729.98012</v>
      </c>
      <c r="H1289" s="342">
        <v>106125.52747</v>
      </c>
      <c r="I1289" s="342">
        <v>108438.55945999999</v>
      </c>
      <c r="J1289" s="342">
        <v>127828.1704</v>
      </c>
      <c r="K1289" s="342">
        <v>236266.72986000002</v>
      </c>
      <c r="L1289" s="342">
        <v>61488.872069999998</v>
      </c>
      <c r="M1289" s="342">
        <v>72486.241349999997</v>
      </c>
      <c r="N1289" s="342">
        <v>133975.11342000001</v>
      </c>
      <c r="O1289" s="342">
        <v>476367.37075</v>
      </c>
      <c r="P1289" s="342">
        <v>422747.31412</v>
      </c>
      <c r="Q1289" s="342">
        <v>107407.76289</v>
      </c>
      <c r="R1289" s="343">
        <v>530155.07701000001</v>
      </c>
    </row>
    <row r="1290" spans="1:18" s="313" customFormat="1">
      <c r="A1290" s="339"/>
      <c r="B1290" s="339"/>
      <c r="C1290" s="339"/>
      <c r="D1290" s="339"/>
      <c r="E1290" s="340">
        <v>366</v>
      </c>
      <c r="F1290" s="341">
        <v>21610.93852</v>
      </c>
      <c r="G1290" s="342">
        <v>14553.85391</v>
      </c>
      <c r="H1290" s="342">
        <v>36164.792430000001</v>
      </c>
      <c r="I1290" s="342">
        <v>27814.05989</v>
      </c>
      <c r="J1290" s="342">
        <v>21149.293180000001</v>
      </c>
      <c r="K1290" s="342">
        <v>48963.353069999997</v>
      </c>
      <c r="L1290" s="342">
        <v>8184.7565500000001</v>
      </c>
      <c r="M1290" s="342">
        <v>11726.55746</v>
      </c>
      <c r="N1290" s="342">
        <v>19911.314010000002</v>
      </c>
      <c r="O1290" s="342">
        <v>105039.45951</v>
      </c>
      <c r="P1290" s="342">
        <v>85437.814740000002</v>
      </c>
      <c r="Q1290" s="342">
        <v>12992.72759</v>
      </c>
      <c r="R1290" s="343">
        <v>98430.542329999997</v>
      </c>
    </row>
    <row r="1291" spans="1:18" s="313" customFormat="1">
      <c r="A1291" s="339"/>
      <c r="B1291" s="339"/>
      <c r="C1291" s="339"/>
      <c r="D1291" s="339"/>
      <c r="E1291" s="340">
        <v>374</v>
      </c>
      <c r="F1291" s="341">
        <v>19924.74771</v>
      </c>
      <c r="G1291" s="342">
        <v>10890.455109999999</v>
      </c>
      <c r="H1291" s="342">
        <v>30815.202819999999</v>
      </c>
      <c r="I1291" s="342">
        <v>48364.511130000006</v>
      </c>
      <c r="J1291" s="342">
        <v>44120.19803</v>
      </c>
      <c r="K1291" s="342">
        <v>92484.709159999999</v>
      </c>
      <c r="L1291" s="342">
        <v>26536.48429</v>
      </c>
      <c r="M1291" s="342">
        <v>24174.07029</v>
      </c>
      <c r="N1291" s="342">
        <v>50710.554579999996</v>
      </c>
      <c r="O1291" s="342">
        <v>174010.46656</v>
      </c>
      <c r="P1291" s="342">
        <v>229771.16816999999</v>
      </c>
      <c r="Q1291" s="342">
        <v>28088.294440000001</v>
      </c>
      <c r="R1291" s="343">
        <v>257859.46261000002</v>
      </c>
    </row>
    <row r="1292" spans="1:18" s="313" customFormat="1">
      <c r="A1292" s="339"/>
      <c r="B1292" s="339"/>
      <c r="C1292" s="339"/>
      <c r="D1292" s="339"/>
      <c r="E1292" s="340">
        <v>377</v>
      </c>
      <c r="F1292" s="341">
        <v>9134.582550000001</v>
      </c>
      <c r="G1292" s="342">
        <v>4897.6519500000004</v>
      </c>
      <c r="H1292" s="342">
        <v>14032.2345</v>
      </c>
      <c r="I1292" s="342">
        <v>48043.540719999997</v>
      </c>
      <c r="J1292" s="342">
        <v>18796.253199999999</v>
      </c>
      <c r="K1292" s="342">
        <v>66839.793919999996</v>
      </c>
      <c r="L1292" s="342">
        <v>18707.71773</v>
      </c>
      <c r="M1292" s="342">
        <v>6495.2675799999997</v>
      </c>
      <c r="N1292" s="342">
        <v>25202.98531</v>
      </c>
      <c r="O1292" s="342">
        <v>106075.01373000001</v>
      </c>
      <c r="P1292" s="342">
        <v>95662.83679999999</v>
      </c>
      <c r="Q1292" s="342">
        <v>4646.3213499999993</v>
      </c>
      <c r="R1292" s="343">
        <v>100309.15815</v>
      </c>
    </row>
    <row r="1293" spans="1:18" s="313" customFormat="1">
      <c r="A1293" s="339"/>
      <c r="B1293" s="339"/>
      <c r="C1293" s="339"/>
      <c r="D1293" s="339"/>
      <c r="E1293" s="340">
        <v>379</v>
      </c>
      <c r="F1293" s="341">
        <v>25767.844789999999</v>
      </c>
      <c r="G1293" s="342">
        <v>46962.474719999998</v>
      </c>
      <c r="H1293" s="342">
        <v>72730.319510000001</v>
      </c>
      <c r="I1293" s="342">
        <v>62363.431909999999</v>
      </c>
      <c r="J1293" s="342">
        <v>169672.72846000001</v>
      </c>
      <c r="K1293" s="342">
        <v>232036.16037</v>
      </c>
      <c r="L1293" s="342">
        <v>147077.7145</v>
      </c>
      <c r="M1293" s="342">
        <v>294146.93962999998</v>
      </c>
      <c r="N1293" s="342">
        <v>441224.65412999998</v>
      </c>
      <c r="O1293" s="342">
        <v>745991.13401000004</v>
      </c>
      <c r="P1293" s="342">
        <v>43863.727780000001</v>
      </c>
      <c r="Q1293" s="342">
        <v>121480.41515</v>
      </c>
      <c r="R1293" s="343">
        <v>165344.14293</v>
      </c>
    </row>
    <row r="1294" spans="1:18" s="313" customFormat="1">
      <c r="A1294" s="339"/>
      <c r="B1294" s="339"/>
      <c r="C1294" s="339"/>
      <c r="D1294" s="339"/>
      <c r="E1294" s="340">
        <v>398</v>
      </c>
      <c r="F1294" s="341">
        <v>0</v>
      </c>
      <c r="G1294" s="342">
        <v>0</v>
      </c>
      <c r="H1294" s="342">
        <v>0</v>
      </c>
      <c r="I1294" s="342">
        <v>92.226429999999993</v>
      </c>
      <c r="J1294" s="342">
        <v>3.0605900000000004</v>
      </c>
      <c r="K1294" s="342">
        <v>95.287019999999998</v>
      </c>
      <c r="L1294" s="342">
        <v>307.58996999999999</v>
      </c>
      <c r="M1294" s="342">
        <v>182.78654</v>
      </c>
      <c r="N1294" s="342">
        <v>490.37651</v>
      </c>
      <c r="O1294" s="342">
        <v>585.66353000000004</v>
      </c>
      <c r="P1294" s="342">
        <v>24.283169999999998</v>
      </c>
      <c r="Q1294" s="342">
        <v>19.18722</v>
      </c>
      <c r="R1294" s="343">
        <v>43.470390000000002</v>
      </c>
    </row>
    <row r="1295" spans="1:18" s="313" customFormat="1">
      <c r="A1295" s="339"/>
      <c r="B1295" s="339"/>
      <c r="C1295" s="339"/>
      <c r="D1295" s="339"/>
      <c r="E1295" s="340">
        <v>456</v>
      </c>
      <c r="F1295" s="341">
        <v>31953.031309999998</v>
      </c>
      <c r="G1295" s="342">
        <v>11577.816419999999</v>
      </c>
      <c r="H1295" s="342">
        <v>43530.847729999994</v>
      </c>
      <c r="I1295" s="342">
        <v>65601.654590000006</v>
      </c>
      <c r="J1295" s="342">
        <v>33938.616219999996</v>
      </c>
      <c r="K1295" s="342">
        <v>99540.270810000002</v>
      </c>
      <c r="L1295" s="342">
        <v>28955.370280000003</v>
      </c>
      <c r="M1295" s="342">
        <v>13770.29284</v>
      </c>
      <c r="N1295" s="342">
        <v>42725.663119999997</v>
      </c>
      <c r="O1295" s="342">
        <v>185796.78166000001</v>
      </c>
      <c r="P1295" s="342">
        <v>151667.46390999999</v>
      </c>
      <c r="Q1295" s="342">
        <v>13010.624949999999</v>
      </c>
      <c r="R1295" s="343">
        <v>164678.08886000002</v>
      </c>
    </row>
    <row r="1296" spans="1:18" s="313" customFormat="1">
      <c r="A1296" s="339"/>
      <c r="B1296" s="339"/>
      <c r="C1296" s="339"/>
      <c r="D1296" s="339"/>
      <c r="E1296" s="340">
        <v>371</v>
      </c>
      <c r="F1296" s="341">
        <v>36301.567940000001</v>
      </c>
      <c r="G1296" s="342">
        <v>32497.865120000002</v>
      </c>
      <c r="H1296" s="342">
        <v>68799.433059999996</v>
      </c>
      <c r="I1296" s="342">
        <v>76120.157999999996</v>
      </c>
      <c r="J1296" s="342">
        <v>90206.183219999992</v>
      </c>
      <c r="K1296" s="342">
        <v>166326.34122</v>
      </c>
      <c r="L1296" s="342">
        <v>59443.867009999994</v>
      </c>
      <c r="M1296" s="342">
        <v>70237.387620000009</v>
      </c>
      <c r="N1296" s="342">
        <v>129681.25463</v>
      </c>
      <c r="O1296" s="342">
        <v>364807.02891000005</v>
      </c>
      <c r="P1296" s="342">
        <v>287055.00097000005</v>
      </c>
      <c r="Q1296" s="342">
        <v>60817.419869999998</v>
      </c>
      <c r="R1296" s="343">
        <v>347872.42083999998</v>
      </c>
    </row>
    <row r="1297" spans="1:18" s="313" customFormat="1">
      <c r="A1297" s="339"/>
      <c r="B1297" s="339"/>
      <c r="C1297" s="339"/>
      <c r="D1297" s="339"/>
      <c r="E1297" s="340">
        <v>385</v>
      </c>
      <c r="F1297" s="341">
        <v>16366.67578</v>
      </c>
      <c r="G1297" s="342">
        <v>16248.421630000001</v>
      </c>
      <c r="H1297" s="342">
        <v>32615.097409999998</v>
      </c>
      <c r="I1297" s="342">
        <v>57638.308109999998</v>
      </c>
      <c r="J1297" s="342">
        <v>54200.263180000002</v>
      </c>
      <c r="K1297" s="342">
        <v>111838.57129000001</v>
      </c>
      <c r="L1297" s="342">
        <v>45051.493700000006</v>
      </c>
      <c r="M1297" s="342">
        <v>42845.483919999999</v>
      </c>
      <c r="N1297" s="342">
        <v>87896.977620000005</v>
      </c>
      <c r="O1297" s="342">
        <v>232350.64632</v>
      </c>
      <c r="P1297" s="342">
        <v>377246.63894999999</v>
      </c>
      <c r="Q1297" s="342">
        <v>31898.441469999998</v>
      </c>
      <c r="R1297" s="343">
        <v>409145.08042000001</v>
      </c>
    </row>
    <row r="1298" spans="1:18" s="313" customFormat="1">
      <c r="A1298" s="339"/>
      <c r="B1298" s="339"/>
      <c r="C1298" s="339"/>
      <c r="D1298" s="339"/>
      <c r="E1298" s="340">
        <v>271</v>
      </c>
      <c r="F1298" s="341">
        <v>77742.611799999999</v>
      </c>
      <c r="G1298" s="342">
        <v>20941.712480000002</v>
      </c>
      <c r="H1298" s="342">
        <v>98684.324280000001</v>
      </c>
      <c r="I1298" s="342">
        <v>87912.027019999994</v>
      </c>
      <c r="J1298" s="342">
        <v>50079.400409999995</v>
      </c>
      <c r="K1298" s="342">
        <v>137991.42743000001</v>
      </c>
      <c r="L1298" s="342">
        <v>40009.359920000003</v>
      </c>
      <c r="M1298" s="342">
        <v>26001.271719999997</v>
      </c>
      <c r="N1298" s="342">
        <v>66010.631640000007</v>
      </c>
      <c r="O1298" s="342">
        <v>302686.38335000002</v>
      </c>
      <c r="P1298" s="342">
        <v>220265.69555</v>
      </c>
      <c r="Q1298" s="342">
        <v>35806.937090000007</v>
      </c>
      <c r="R1298" s="343">
        <v>256072.63264</v>
      </c>
    </row>
    <row r="1299" spans="1:18" s="313" customFormat="1">
      <c r="A1299" s="339"/>
      <c r="B1299" s="339"/>
      <c r="C1299" s="339"/>
      <c r="D1299" s="334" t="s">
        <v>88</v>
      </c>
      <c r="E1299" s="335">
        <v>334</v>
      </c>
      <c r="F1299" s="336">
        <v>23855.415690000002</v>
      </c>
      <c r="G1299" s="337">
        <v>15925.69549</v>
      </c>
      <c r="H1299" s="337">
        <v>39781.11118</v>
      </c>
      <c r="I1299" s="337">
        <v>50990.7359</v>
      </c>
      <c r="J1299" s="337">
        <v>7695.4358300000004</v>
      </c>
      <c r="K1299" s="337">
        <v>58686.171729999995</v>
      </c>
      <c r="L1299" s="337">
        <v>22706.672760000001</v>
      </c>
      <c r="M1299" s="337">
        <v>5096.4301799999994</v>
      </c>
      <c r="N1299" s="337">
        <v>27803.102940000001</v>
      </c>
      <c r="O1299" s="337">
        <v>126270.38584999999</v>
      </c>
      <c r="P1299" s="337">
        <v>129251.46323000001</v>
      </c>
      <c r="Q1299" s="337">
        <v>7378.4327699999994</v>
      </c>
      <c r="R1299" s="338">
        <v>136629.89600000001</v>
      </c>
    </row>
    <row r="1300" spans="1:18" s="313" customFormat="1">
      <c r="A1300" s="339"/>
      <c r="B1300" s="339"/>
      <c r="C1300" s="339"/>
      <c r="D1300" s="339"/>
      <c r="E1300" s="340">
        <v>294</v>
      </c>
      <c r="F1300" s="341">
        <v>9233.97336</v>
      </c>
      <c r="G1300" s="342">
        <v>2433.0927900000002</v>
      </c>
      <c r="H1300" s="342">
        <v>11667.066150000001</v>
      </c>
      <c r="I1300" s="342">
        <v>58500.19584</v>
      </c>
      <c r="J1300" s="342">
        <v>7867.0734699999994</v>
      </c>
      <c r="K1300" s="342">
        <v>66367.269310000003</v>
      </c>
      <c r="L1300" s="342">
        <v>21284.652670000003</v>
      </c>
      <c r="M1300" s="342">
        <v>6373.5094900000004</v>
      </c>
      <c r="N1300" s="342">
        <v>27658.16216</v>
      </c>
      <c r="O1300" s="342">
        <v>105692.49762000001</v>
      </c>
      <c r="P1300" s="342">
        <v>61205.933549999994</v>
      </c>
      <c r="Q1300" s="342">
        <v>1865.1333100000002</v>
      </c>
      <c r="R1300" s="343">
        <v>63071.066859999999</v>
      </c>
    </row>
    <row r="1301" spans="1:18" s="313" customFormat="1">
      <c r="A1301" s="339"/>
      <c r="B1301" s="339"/>
      <c r="C1301" s="339"/>
      <c r="D1301" s="339"/>
      <c r="E1301" s="340">
        <v>440</v>
      </c>
      <c r="F1301" s="341">
        <v>8172.2733799999996</v>
      </c>
      <c r="G1301" s="342">
        <v>2190.9186600000003</v>
      </c>
      <c r="H1301" s="342">
        <v>10363.19204</v>
      </c>
      <c r="I1301" s="342">
        <v>42910.077380000002</v>
      </c>
      <c r="J1301" s="342">
        <v>5656.3445499999998</v>
      </c>
      <c r="K1301" s="342">
        <v>48566.421929999997</v>
      </c>
      <c r="L1301" s="342">
        <v>11166.703820000001</v>
      </c>
      <c r="M1301" s="342">
        <v>3088.16642</v>
      </c>
      <c r="N1301" s="342">
        <v>14254.87024</v>
      </c>
      <c r="O1301" s="342">
        <v>73184.484209999995</v>
      </c>
      <c r="P1301" s="342">
        <v>99143.087790000005</v>
      </c>
      <c r="Q1301" s="342">
        <v>2832.1189900000004</v>
      </c>
      <c r="R1301" s="343">
        <v>101975.20678000001</v>
      </c>
    </row>
    <row r="1302" spans="1:18" s="313" customFormat="1">
      <c r="A1302" s="339"/>
      <c r="B1302" s="339"/>
      <c r="C1302" s="339"/>
      <c r="D1302" s="334" t="s">
        <v>275</v>
      </c>
      <c r="E1302" s="335">
        <v>94</v>
      </c>
      <c r="F1302" s="336">
        <v>10130.87355</v>
      </c>
      <c r="G1302" s="337">
        <v>7490.2016700000004</v>
      </c>
      <c r="H1302" s="337">
        <v>17621.075219999999</v>
      </c>
      <c r="I1302" s="337">
        <v>59497.81813</v>
      </c>
      <c r="J1302" s="337">
        <v>9620.7062899999983</v>
      </c>
      <c r="K1302" s="337">
        <v>69118.524420000002</v>
      </c>
      <c r="L1302" s="337">
        <v>18443.064640000001</v>
      </c>
      <c r="M1302" s="337">
        <v>6245.2130900000002</v>
      </c>
      <c r="N1302" s="337">
        <v>24688.277730000002</v>
      </c>
      <c r="O1302" s="337">
        <v>111427.87737</v>
      </c>
      <c r="P1302" s="337">
        <v>80950.145780000006</v>
      </c>
      <c r="Q1302" s="337">
        <v>1924.8129299999998</v>
      </c>
      <c r="R1302" s="338">
        <v>82874.958709999992</v>
      </c>
    </row>
    <row r="1303" spans="1:18" s="313" customFormat="1">
      <c r="A1303" s="339"/>
      <c r="B1303" s="339"/>
      <c r="C1303" s="339"/>
      <c r="D1303" s="334" t="s">
        <v>79</v>
      </c>
      <c r="E1303" s="335">
        <v>347</v>
      </c>
      <c r="F1303" s="336">
        <v>11124.924640000001</v>
      </c>
      <c r="G1303" s="337">
        <v>9210.754429999999</v>
      </c>
      <c r="H1303" s="337">
        <v>20335.679070000002</v>
      </c>
      <c r="I1303" s="337">
        <v>81446.869839999999</v>
      </c>
      <c r="J1303" s="337">
        <v>13443.28858</v>
      </c>
      <c r="K1303" s="337">
        <v>94890.158420000007</v>
      </c>
      <c r="L1303" s="337">
        <v>49900.322570000004</v>
      </c>
      <c r="M1303" s="337">
        <v>15119.42592</v>
      </c>
      <c r="N1303" s="337">
        <v>65019.748490000005</v>
      </c>
      <c r="O1303" s="337">
        <v>180245.58598</v>
      </c>
      <c r="P1303" s="337">
        <v>84996.788819999987</v>
      </c>
      <c r="Q1303" s="337">
        <v>1595.2432200000001</v>
      </c>
      <c r="R1303" s="338">
        <v>86592.032040000006</v>
      </c>
    </row>
    <row r="1304" spans="1:18" s="313" customFormat="1">
      <c r="A1304" s="339"/>
      <c r="B1304" s="339"/>
      <c r="C1304" s="339"/>
      <c r="D1304" s="339"/>
      <c r="E1304" s="340">
        <v>273</v>
      </c>
      <c r="F1304" s="341">
        <v>156071.97041000001</v>
      </c>
      <c r="G1304" s="342">
        <v>91286.168940000003</v>
      </c>
      <c r="H1304" s="342">
        <v>247358.13934999998</v>
      </c>
      <c r="I1304" s="342">
        <v>103294.26119</v>
      </c>
      <c r="J1304" s="342">
        <v>38085.76281</v>
      </c>
      <c r="K1304" s="342">
        <v>141380.024</v>
      </c>
      <c r="L1304" s="342">
        <v>46187.511610000001</v>
      </c>
      <c r="M1304" s="342">
        <v>17721.170610000001</v>
      </c>
      <c r="N1304" s="342">
        <v>63908.682220000002</v>
      </c>
      <c r="O1304" s="342">
        <v>452646.84557</v>
      </c>
      <c r="P1304" s="342">
        <v>342202.74127</v>
      </c>
      <c r="Q1304" s="342">
        <v>294260.11670000001</v>
      </c>
      <c r="R1304" s="343">
        <v>636462.85797000001</v>
      </c>
    </row>
    <row r="1305" spans="1:18" s="313" customFormat="1">
      <c r="A1305" s="339"/>
      <c r="B1305" s="339"/>
      <c r="C1305" s="339"/>
      <c r="D1305" s="339"/>
      <c r="E1305" s="340">
        <v>308</v>
      </c>
      <c r="F1305" s="341">
        <v>9398.9364299999997</v>
      </c>
      <c r="G1305" s="342">
        <v>2457.0880000000002</v>
      </c>
      <c r="H1305" s="342">
        <v>11856.024429999999</v>
      </c>
      <c r="I1305" s="342">
        <v>47014.737500000003</v>
      </c>
      <c r="J1305" s="342">
        <v>8597.2799600000017</v>
      </c>
      <c r="K1305" s="342">
        <v>55612.017460000003</v>
      </c>
      <c r="L1305" s="342">
        <v>17141.894479999999</v>
      </c>
      <c r="M1305" s="342">
        <v>2993.8553099999999</v>
      </c>
      <c r="N1305" s="342">
        <v>20135.749789999998</v>
      </c>
      <c r="O1305" s="342">
        <v>87603.791680000009</v>
      </c>
      <c r="P1305" s="342">
        <v>52443.177439999999</v>
      </c>
      <c r="Q1305" s="342">
        <v>1651.8301999999999</v>
      </c>
      <c r="R1305" s="343">
        <v>54095.007640000003</v>
      </c>
    </row>
    <row r="1306" spans="1:18" s="313" customFormat="1">
      <c r="A1306" s="339"/>
      <c r="B1306" s="339"/>
      <c r="C1306" s="339"/>
      <c r="D1306" s="339"/>
      <c r="E1306" s="340">
        <v>429</v>
      </c>
      <c r="F1306" s="341">
        <v>100.64881</v>
      </c>
      <c r="G1306" s="342">
        <v>4.2199999999999998E-3</v>
      </c>
      <c r="H1306" s="342">
        <v>100.65303</v>
      </c>
      <c r="I1306" s="342">
        <v>9615.4088000000011</v>
      </c>
      <c r="J1306" s="342">
        <v>969.75550999999996</v>
      </c>
      <c r="K1306" s="342">
        <v>10585.16431</v>
      </c>
      <c r="L1306" s="342">
        <v>1183.31267</v>
      </c>
      <c r="M1306" s="342">
        <v>145.00067999999999</v>
      </c>
      <c r="N1306" s="342">
        <v>1328.3133500000001</v>
      </c>
      <c r="O1306" s="342">
        <v>12014.13069</v>
      </c>
      <c r="P1306" s="342">
        <v>7141.5155599999998</v>
      </c>
      <c r="Q1306" s="342">
        <v>121.74719999999999</v>
      </c>
      <c r="R1306" s="343">
        <v>7263.2627599999996</v>
      </c>
    </row>
    <row r="1307" spans="1:18" s="313" customFormat="1">
      <c r="A1307" s="339"/>
      <c r="B1307" s="339"/>
      <c r="C1307" s="339"/>
      <c r="D1307" s="334" t="s">
        <v>55</v>
      </c>
      <c r="E1307" s="335">
        <v>36</v>
      </c>
      <c r="F1307" s="336">
        <v>19807.806390000002</v>
      </c>
      <c r="G1307" s="337">
        <v>20509.46545</v>
      </c>
      <c r="H1307" s="337">
        <v>40317.271840000001</v>
      </c>
      <c r="I1307" s="337">
        <v>50209.296740000005</v>
      </c>
      <c r="J1307" s="337">
        <v>15696.61181</v>
      </c>
      <c r="K1307" s="337">
        <v>65905.908549999993</v>
      </c>
      <c r="L1307" s="337">
        <v>18792.822960000001</v>
      </c>
      <c r="M1307" s="337">
        <v>8360.4821300000003</v>
      </c>
      <c r="N1307" s="337">
        <v>27153.305090000002</v>
      </c>
      <c r="O1307" s="337">
        <v>133376.48548</v>
      </c>
      <c r="P1307" s="337">
        <v>98590.061680000013</v>
      </c>
      <c r="Q1307" s="337">
        <v>20499.806929999999</v>
      </c>
      <c r="R1307" s="338">
        <v>119089.86861</v>
      </c>
    </row>
    <row r="1308" spans="1:18" s="313" customFormat="1">
      <c r="A1308" s="339"/>
      <c r="B1308" s="339"/>
      <c r="C1308" s="339"/>
      <c r="D1308" s="339"/>
      <c r="E1308" s="340">
        <v>37</v>
      </c>
      <c r="F1308" s="341">
        <v>7804.80609</v>
      </c>
      <c r="G1308" s="342">
        <v>4008.8402400000004</v>
      </c>
      <c r="H1308" s="342">
        <v>11813.64633</v>
      </c>
      <c r="I1308" s="342">
        <v>43518.534960000005</v>
      </c>
      <c r="J1308" s="342">
        <v>20622.442879999999</v>
      </c>
      <c r="K1308" s="342">
        <v>64140.977840000007</v>
      </c>
      <c r="L1308" s="342">
        <v>14746.32999</v>
      </c>
      <c r="M1308" s="342">
        <v>6210.0908899999995</v>
      </c>
      <c r="N1308" s="342">
        <v>20956.420879999998</v>
      </c>
      <c r="O1308" s="342">
        <v>96911.045050000001</v>
      </c>
      <c r="P1308" s="342">
        <v>102364.25664000001</v>
      </c>
      <c r="Q1308" s="342">
        <v>4948.0533499999992</v>
      </c>
      <c r="R1308" s="343">
        <v>107312.30998999999</v>
      </c>
    </row>
    <row r="1309" spans="1:18" s="313" customFormat="1">
      <c r="A1309" s="339"/>
      <c r="B1309" s="339"/>
      <c r="C1309" s="339"/>
      <c r="D1309" s="334" t="s">
        <v>276</v>
      </c>
      <c r="E1309" s="335">
        <v>117</v>
      </c>
      <c r="F1309" s="336">
        <v>10244.034970000001</v>
      </c>
      <c r="G1309" s="337">
        <v>6613.6131500000001</v>
      </c>
      <c r="H1309" s="337">
        <v>16857.648120000002</v>
      </c>
      <c r="I1309" s="337">
        <v>39087.000209999998</v>
      </c>
      <c r="J1309" s="337">
        <v>18360.015230000001</v>
      </c>
      <c r="K1309" s="337">
        <v>57447.015439999996</v>
      </c>
      <c r="L1309" s="337">
        <v>20706.726640000001</v>
      </c>
      <c r="M1309" s="337">
        <v>14630.01541</v>
      </c>
      <c r="N1309" s="337">
        <v>35336.742049999993</v>
      </c>
      <c r="O1309" s="337">
        <v>109641.40561</v>
      </c>
      <c r="P1309" s="337">
        <v>157106.94091</v>
      </c>
      <c r="Q1309" s="337">
        <v>4639.0064000000002</v>
      </c>
      <c r="R1309" s="338">
        <v>161745.94730999999</v>
      </c>
    </row>
    <row r="1310" spans="1:18" s="313" customFormat="1">
      <c r="A1310" s="339"/>
      <c r="B1310" s="339"/>
      <c r="C1310" s="339"/>
      <c r="D1310" s="339"/>
      <c r="E1310" s="340">
        <v>221</v>
      </c>
      <c r="F1310" s="341">
        <v>15953.46644</v>
      </c>
      <c r="G1310" s="342">
        <v>11090.98207</v>
      </c>
      <c r="H1310" s="342">
        <v>27044.448510000002</v>
      </c>
      <c r="I1310" s="342">
        <v>102700.49897</v>
      </c>
      <c r="J1310" s="342">
        <v>62175.01943</v>
      </c>
      <c r="K1310" s="342">
        <v>164875.5184</v>
      </c>
      <c r="L1310" s="342">
        <v>61588.451009999997</v>
      </c>
      <c r="M1310" s="342">
        <v>46124.931649999999</v>
      </c>
      <c r="N1310" s="342">
        <v>107713.38266</v>
      </c>
      <c r="O1310" s="342">
        <v>299633.34957000002</v>
      </c>
      <c r="P1310" s="342">
        <v>315995.44381000003</v>
      </c>
      <c r="Q1310" s="342">
        <v>12464.54574</v>
      </c>
      <c r="R1310" s="343">
        <v>328459.98955</v>
      </c>
    </row>
    <row r="1311" spans="1:18" s="313" customFormat="1">
      <c r="A1311" s="339"/>
      <c r="B1311" s="339"/>
      <c r="C1311" s="339"/>
      <c r="D1311" s="339"/>
      <c r="E1311" s="340">
        <v>236</v>
      </c>
      <c r="F1311" s="341">
        <v>28629.447969999997</v>
      </c>
      <c r="G1311" s="342">
        <v>21449.394690000001</v>
      </c>
      <c r="H1311" s="342">
        <v>50078.842659999995</v>
      </c>
      <c r="I1311" s="342">
        <v>25801.486960000002</v>
      </c>
      <c r="J1311" s="342">
        <v>9655.8409600000014</v>
      </c>
      <c r="K1311" s="342">
        <v>35457.327920000003</v>
      </c>
      <c r="L1311" s="342">
        <v>13339.579109999999</v>
      </c>
      <c r="M1311" s="342">
        <v>5140.2557100000004</v>
      </c>
      <c r="N1311" s="342">
        <v>18479.83482</v>
      </c>
      <c r="O1311" s="342">
        <v>104016.00540000001</v>
      </c>
      <c r="P1311" s="342">
        <v>149929.56584</v>
      </c>
      <c r="Q1311" s="342">
        <v>4507.8050400000002</v>
      </c>
      <c r="R1311" s="343">
        <v>154437.37088</v>
      </c>
    </row>
    <row r="1312" spans="1:18" s="313" customFormat="1">
      <c r="A1312" s="339"/>
      <c r="B1312" s="339"/>
      <c r="C1312" s="339"/>
      <c r="D1312" s="334" t="s">
        <v>56</v>
      </c>
      <c r="E1312" s="335">
        <v>38</v>
      </c>
      <c r="F1312" s="336">
        <v>9546.5672200000008</v>
      </c>
      <c r="G1312" s="337">
        <v>5289.7508499999994</v>
      </c>
      <c r="H1312" s="337">
        <v>14836.318070000001</v>
      </c>
      <c r="I1312" s="337">
        <v>38304.228219999997</v>
      </c>
      <c r="J1312" s="337">
        <v>9016.0823700000001</v>
      </c>
      <c r="K1312" s="337">
        <v>47320.310590000001</v>
      </c>
      <c r="L1312" s="337">
        <v>12771.436</v>
      </c>
      <c r="M1312" s="337">
        <v>3629.6840299999999</v>
      </c>
      <c r="N1312" s="337">
        <v>16401.120029999998</v>
      </c>
      <c r="O1312" s="337">
        <v>78557.748689999993</v>
      </c>
      <c r="P1312" s="337">
        <v>133703.37887000002</v>
      </c>
      <c r="Q1312" s="337">
        <v>4215.4003499999999</v>
      </c>
      <c r="R1312" s="338">
        <v>137918.77922</v>
      </c>
    </row>
    <row r="1313" spans="1:18" s="313" customFormat="1">
      <c r="A1313" s="339"/>
      <c r="B1313" s="339"/>
      <c r="C1313" s="339"/>
      <c r="D1313" s="339"/>
      <c r="E1313" s="340">
        <v>39</v>
      </c>
      <c r="F1313" s="341">
        <v>11289.492480000001</v>
      </c>
      <c r="G1313" s="342">
        <v>3985.3616699999998</v>
      </c>
      <c r="H1313" s="342">
        <v>15274.854150000001</v>
      </c>
      <c r="I1313" s="342">
        <v>32026.572250000001</v>
      </c>
      <c r="J1313" s="342">
        <v>8403.0261499999997</v>
      </c>
      <c r="K1313" s="342">
        <v>40429.598399999995</v>
      </c>
      <c r="L1313" s="342">
        <v>12111.49042</v>
      </c>
      <c r="M1313" s="342">
        <v>5430.59555</v>
      </c>
      <c r="N1313" s="342">
        <v>17542.08597</v>
      </c>
      <c r="O1313" s="342">
        <v>73246.538520000002</v>
      </c>
      <c r="P1313" s="342">
        <v>81213.624680000008</v>
      </c>
      <c r="Q1313" s="342">
        <v>1509.22261</v>
      </c>
      <c r="R1313" s="343">
        <v>82722.847290000005</v>
      </c>
    </row>
    <row r="1314" spans="1:18" s="313" customFormat="1">
      <c r="A1314" s="339"/>
      <c r="B1314" s="339"/>
      <c r="C1314" s="339"/>
      <c r="D1314" s="339"/>
      <c r="E1314" s="340">
        <v>211</v>
      </c>
      <c r="F1314" s="341">
        <v>4247.4112999999998</v>
      </c>
      <c r="G1314" s="342">
        <v>2736.0371700000001</v>
      </c>
      <c r="H1314" s="342">
        <v>6983.4484699999994</v>
      </c>
      <c r="I1314" s="342">
        <v>21870.085320000002</v>
      </c>
      <c r="J1314" s="342">
        <v>28151.96903</v>
      </c>
      <c r="K1314" s="342">
        <v>50022.054349999999</v>
      </c>
      <c r="L1314" s="342">
        <v>15275.38341</v>
      </c>
      <c r="M1314" s="342">
        <v>23795.74727</v>
      </c>
      <c r="N1314" s="342">
        <v>39071.130680000002</v>
      </c>
      <c r="O1314" s="342">
        <v>96076.633499999996</v>
      </c>
      <c r="P1314" s="342">
        <v>76204.163709999993</v>
      </c>
      <c r="Q1314" s="342">
        <v>7738.3030799999997</v>
      </c>
      <c r="R1314" s="343">
        <v>83942.466790000006</v>
      </c>
    </row>
    <row r="1315" spans="1:18" s="313" customFormat="1">
      <c r="A1315" s="339"/>
      <c r="B1315" s="339"/>
      <c r="C1315" s="339"/>
      <c r="D1315" s="339"/>
      <c r="E1315" s="340">
        <v>295</v>
      </c>
      <c r="F1315" s="341">
        <v>18510.67769</v>
      </c>
      <c r="G1315" s="342">
        <v>3649.4113500000003</v>
      </c>
      <c r="H1315" s="342">
        <v>22160.089039999999</v>
      </c>
      <c r="I1315" s="342">
        <v>50838.633979999999</v>
      </c>
      <c r="J1315" s="342">
        <v>19317.268319999999</v>
      </c>
      <c r="K1315" s="342">
        <v>70155.902300000002</v>
      </c>
      <c r="L1315" s="342">
        <v>21059.852699999999</v>
      </c>
      <c r="M1315" s="342">
        <v>9554.0451899999989</v>
      </c>
      <c r="N1315" s="342">
        <v>30613.89789</v>
      </c>
      <c r="O1315" s="342">
        <v>122929.88923</v>
      </c>
      <c r="P1315" s="342">
        <v>115545.98986</v>
      </c>
      <c r="Q1315" s="342">
        <v>3266.5185999999999</v>
      </c>
      <c r="R1315" s="343">
        <v>118812.50846</v>
      </c>
    </row>
    <row r="1316" spans="1:18" s="313" customFormat="1">
      <c r="A1316" s="339"/>
      <c r="B1316" s="339"/>
      <c r="C1316" s="339"/>
      <c r="D1316" s="339"/>
      <c r="E1316" s="340">
        <v>393</v>
      </c>
      <c r="F1316" s="341">
        <v>8961.1735200000003</v>
      </c>
      <c r="G1316" s="342">
        <v>5690.0621100000008</v>
      </c>
      <c r="H1316" s="342">
        <v>14651.235630000001</v>
      </c>
      <c r="I1316" s="342">
        <v>45030.777159999998</v>
      </c>
      <c r="J1316" s="342">
        <v>16309.54968</v>
      </c>
      <c r="K1316" s="342">
        <v>61340.326840000002</v>
      </c>
      <c r="L1316" s="342">
        <v>16705.856899999999</v>
      </c>
      <c r="M1316" s="342">
        <v>5614.7030100000002</v>
      </c>
      <c r="N1316" s="342">
        <v>22320.55991</v>
      </c>
      <c r="O1316" s="342">
        <v>98312.122380000001</v>
      </c>
      <c r="P1316" s="342">
        <v>61821.507369999999</v>
      </c>
      <c r="Q1316" s="342">
        <v>6643.8842300000006</v>
      </c>
      <c r="R1316" s="343">
        <v>68465.391599999988</v>
      </c>
    </row>
    <row r="1317" spans="1:18" s="313" customFormat="1">
      <c r="A1317" s="339"/>
      <c r="B1317" s="339"/>
      <c r="C1317" s="339"/>
      <c r="D1317" s="334" t="s">
        <v>277</v>
      </c>
      <c r="E1317" s="335">
        <v>207</v>
      </c>
      <c r="F1317" s="336">
        <v>8164.4460599999993</v>
      </c>
      <c r="G1317" s="337">
        <v>5002.0065000000004</v>
      </c>
      <c r="H1317" s="337">
        <v>13166.45256</v>
      </c>
      <c r="I1317" s="337">
        <v>59725.105810000001</v>
      </c>
      <c r="J1317" s="337">
        <v>14036.3536</v>
      </c>
      <c r="K1317" s="337">
        <v>73761.459409999996</v>
      </c>
      <c r="L1317" s="337">
        <v>22808.968659999999</v>
      </c>
      <c r="M1317" s="337">
        <v>6745.9113799999996</v>
      </c>
      <c r="N1317" s="337">
        <v>29554.88004</v>
      </c>
      <c r="O1317" s="337">
        <v>116482.79201</v>
      </c>
      <c r="P1317" s="337">
        <v>94062.542909999989</v>
      </c>
      <c r="Q1317" s="337">
        <v>3894.0755800000002</v>
      </c>
      <c r="R1317" s="338">
        <v>97956.618489999993</v>
      </c>
    </row>
    <row r="1318" spans="1:18" s="313" customFormat="1">
      <c r="A1318" s="339"/>
      <c r="B1318" s="339"/>
      <c r="C1318" s="339"/>
      <c r="D1318" s="334" t="s">
        <v>54</v>
      </c>
      <c r="E1318" s="335">
        <v>72</v>
      </c>
      <c r="F1318" s="336">
        <v>15382.66059</v>
      </c>
      <c r="G1318" s="337">
        <v>8671.2284299999992</v>
      </c>
      <c r="H1318" s="337">
        <v>24053.889019999999</v>
      </c>
      <c r="I1318" s="337">
        <v>56973.826099999998</v>
      </c>
      <c r="J1318" s="337">
        <v>40477.792200000004</v>
      </c>
      <c r="K1318" s="337">
        <v>97451.618300000002</v>
      </c>
      <c r="L1318" s="337">
        <v>35045.938179999997</v>
      </c>
      <c r="M1318" s="337">
        <v>25194.962620000002</v>
      </c>
      <c r="N1318" s="337">
        <v>60240.900799999996</v>
      </c>
      <c r="O1318" s="337">
        <v>181746.40812000001</v>
      </c>
      <c r="P1318" s="337">
        <v>254650.67637</v>
      </c>
      <c r="Q1318" s="337">
        <v>23496.392329999999</v>
      </c>
      <c r="R1318" s="338">
        <v>278147.0687</v>
      </c>
    </row>
    <row r="1319" spans="1:18" s="313" customFormat="1">
      <c r="A1319" s="339"/>
      <c r="B1319" s="339"/>
      <c r="C1319" s="339"/>
      <c r="D1319" s="339"/>
      <c r="E1319" s="340">
        <v>364</v>
      </c>
      <c r="F1319" s="341">
        <v>6464.97235</v>
      </c>
      <c r="G1319" s="342">
        <v>5434.2388099999998</v>
      </c>
      <c r="H1319" s="342">
        <v>11899.211160000001</v>
      </c>
      <c r="I1319" s="342">
        <v>24064.364320000001</v>
      </c>
      <c r="J1319" s="342">
        <v>8658.9369499999993</v>
      </c>
      <c r="K1319" s="342">
        <v>32723.30127</v>
      </c>
      <c r="L1319" s="342">
        <v>12256.727570000001</v>
      </c>
      <c r="M1319" s="342">
        <v>5892.3695099999995</v>
      </c>
      <c r="N1319" s="342">
        <v>18149.09708</v>
      </c>
      <c r="O1319" s="342">
        <v>62771.609509999995</v>
      </c>
      <c r="P1319" s="342">
        <v>94130.589439999996</v>
      </c>
      <c r="Q1319" s="342">
        <v>3113.14842</v>
      </c>
      <c r="R1319" s="343">
        <v>97243.737859999994</v>
      </c>
    </row>
    <row r="1320" spans="1:18" s="313" customFormat="1">
      <c r="A1320" s="339"/>
      <c r="B1320" s="339"/>
      <c r="C1320" s="339"/>
      <c r="D1320" s="334" t="s">
        <v>78</v>
      </c>
      <c r="E1320" s="335">
        <v>340</v>
      </c>
      <c r="F1320" s="336">
        <v>5589.5742900000005</v>
      </c>
      <c r="G1320" s="337">
        <v>4662.1132900000002</v>
      </c>
      <c r="H1320" s="337">
        <v>10251.68758</v>
      </c>
      <c r="I1320" s="337">
        <v>39460.855680000001</v>
      </c>
      <c r="J1320" s="337">
        <v>7398.5097400000004</v>
      </c>
      <c r="K1320" s="337">
        <v>46859.365420000002</v>
      </c>
      <c r="L1320" s="337">
        <v>14907.656300000001</v>
      </c>
      <c r="M1320" s="337">
        <v>3652.5000399999999</v>
      </c>
      <c r="N1320" s="337">
        <v>18560.156340000001</v>
      </c>
      <c r="O1320" s="337">
        <v>75671.209340000001</v>
      </c>
      <c r="P1320" s="337">
        <v>55566.9588</v>
      </c>
      <c r="Q1320" s="337">
        <v>728.23011999999994</v>
      </c>
      <c r="R1320" s="338">
        <v>56295.188920000001</v>
      </c>
    </row>
    <row r="1321" spans="1:18" s="313" customFormat="1">
      <c r="A1321" s="339"/>
      <c r="B1321" s="339"/>
      <c r="C1321" s="339"/>
      <c r="D1321" s="339"/>
      <c r="E1321" s="340">
        <v>372</v>
      </c>
      <c r="F1321" s="341">
        <v>192.22916000000001</v>
      </c>
      <c r="G1321" s="342">
        <v>0</v>
      </c>
      <c r="H1321" s="342">
        <v>192.22916000000001</v>
      </c>
      <c r="I1321" s="342">
        <v>9199.7694200000005</v>
      </c>
      <c r="J1321" s="342">
        <v>424.35015000000004</v>
      </c>
      <c r="K1321" s="342">
        <v>9624.1195700000007</v>
      </c>
      <c r="L1321" s="342">
        <v>2178.8410800000001</v>
      </c>
      <c r="M1321" s="342">
        <v>513.03395999999998</v>
      </c>
      <c r="N1321" s="342">
        <v>2691.8750399999999</v>
      </c>
      <c r="O1321" s="342">
        <v>12508.223769999999</v>
      </c>
      <c r="P1321" s="342">
        <v>15480.09261</v>
      </c>
      <c r="Q1321" s="342">
        <v>300.66404</v>
      </c>
      <c r="R1321" s="343">
        <v>15780.756650000001</v>
      </c>
    </row>
    <row r="1322" spans="1:18" s="313" customFormat="1">
      <c r="A1322" s="339"/>
      <c r="B1322" s="339"/>
      <c r="C1322" s="339"/>
      <c r="D1322" s="334" t="s">
        <v>278</v>
      </c>
      <c r="E1322" s="335">
        <v>224</v>
      </c>
      <c r="F1322" s="336">
        <v>11343.634259999999</v>
      </c>
      <c r="G1322" s="337">
        <v>9629.0323800000006</v>
      </c>
      <c r="H1322" s="337">
        <v>20972.666639999999</v>
      </c>
      <c r="I1322" s="337">
        <v>37255.305359999998</v>
      </c>
      <c r="J1322" s="337">
        <v>7512.37291</v>
      </c>
      <c r="K1322" s="337">
        <v>44767.678270000004</v>
      </c>
      <c r="L1322" s="337">
        <v>10486.974619999999</v>
      </c>
      <c r="M1322" s="337">
        <v>6788.4622499999996</v>
      </c>
      <c r="N1322" s="337">
        <v>17275.436870000001</v>
      </c>
      <c r="O1322" s="337">
        <v>83015.781780000005</v>
      </c>
      <c r="P1322" s="337">
        <v>41500.536079999998</v>
      </c>
      <c r="Q1322" s="337">
        <v>2898.4574400000001</v>
      </c>
      <c r="R1322" s="338">
        <v>44398.993520000004</v>
      </c>
    </row>
    <row r="1323" spans="1:18" s="313" customFormat="1">
      <c r="A1323" s="339"/>
      <c r="B1323" s="339"/>
      <c r="C1323" s="339"/>
      <c r="D1323" s="339"/>
      <c r="E1323" s="340">
        <v>249</v>
      </c>
      <c r="F1323" s="341">
        <v>13252.02478</v>
      </c>
      <c r="G1323" s="342">
        <v>10415.217419999999</v>
      </c>
      <c r="H1323" s="342">
        <v>23667.242200000001</v>
      </c>
      <c r="I1323" s="342">
        <v>40851.169799999996</v>
      </c>
      <c r="J1323" s="342">
        <v>15516.793820000001</v>
      </c>
      <c r="K1323" s="342">
        <v>56367.963619999995</v>
      </c>
      <c r="L1323" s="342">
        <v>10585.717470000001</v>
      </c>
      <c r="M1323" s="342">
        <v>6711.3192300000001</v>
      </c>
      <c r="N1323" s="342">
        <v>17297.036700000001</v>
      </c>
      <c r="O1323" s="342">
        <v>97332.24252</v>
      </c>
      <c r="P1323" s="342">
        <v>46462.114710000002</v>
      </c>
      <c r="Q1323" s="342">
        <v>3535.1557599999996</v>
      </c>
      <c r="R1323" s="343">
        <v>49997.270469999996</v>
      </c>
    </row>
    <row r="1324" spans="1:18" s="313" customFormat="1">
      <c r="A1324" s="339"/>
      <c r="B1324" s="339"/>
      <c r="C1324" s="339"/>
      <c r="D1324" s="334" t="s">
        <v>72</v>
      </c>
      <c r="E1324" s="335">
        <v>232</v>
      </c>
      <c r="F1324" s="336">
        <v>17364.273710000001</v>
      </c>
      <c r="G1324" s="337">
        <v>8144.5254800000002</v>
      </c>
      <c r="H1324" s="337">
        <v>25508.799190000002</v>
      </c>
      <c r="I1324" s="337">
        <v>30465.006519999999</v>
      </c>
      <c r="J1324" s="337">
        <v>12760.962019999999</v>
      </c>
      <c r="K1324" s="337">
        <v>43225.968540000002</v>
      </c>
      <c r="L1324" s="337">
        <v>8314.0857699999997</v>
      </c>
      <c r="M1324" s="337">
        <v>5024.9653699999999</v>
      </c>
      <c r="N1324" s="337">
        <v>13339.051140000001</v>
      </c>
      <c r="O1324" s="337">
        <v>82073.818870000003</v>
      </c>
      <c r="P1324" s="337">
        <v>96478.98676</v>
      </c>
      <c r="Q1324" s="337">
        <v>4029.49298</v>
      </c>
      <c r="R1324" s="338">
        <v>100508.47974</v>
      </c>
    </row>
    <row r="1325" spans="1:18" s="313" customFormat="1">
      <c r="A1325" s="339"/>
      <c r="B1325" s="339"/>
      <c r="C1325" s="339"/>
      <c r="D1325" s="339"/>
      <c r="E1325" s="340">
        <v>352</v>
      </c>
      <c r="F1325" s="341">
        <v>13507.27435</v>
      </c>
      <c r="G1325" s="342">
        <v>10669.35943</v>
      </c>
      <c r="H1325" s="342">
        <v>24176.63378</v>
      </c>
      <c r="I1325" s="342">
        <v>50109.901299999998</v>
      </c>
      <c r="J1325" s="342">
        <v>26201.18304</v>
      </c>
      <c r="K1325" s="342">
        <v>76311.084340000001</v>
      </c>
      <c r="L1325" s="342">
        <v>14303.02556</v>
      </c>
      <c r="M1325" s="342">
        <v>11130.39208</v>
      </c>
      <c r="N1325" s="342">
        <v>25433.41764</v>
      </c>
      <c r="O1325" s="342">
        <v>125921.13576</v>
      </c>
      <c r="P1325" s="342">
        <v>147655.50466000001</v>
      </c>
      <c r="Q1325" s="342">
        <v>11024.69052</v>
      </c>
      <c r="R1325" s="343">
        <v>158680.19518000001</v>
      </c>
    </row>
    <row r="1326" spans="1:18" s="313" customFormat="1">
      <c r="A1326" s="339"/>
      <c r="B1326" s="334" t="s">
        <v>17</v>
      </c>
      <c r="C1326" s="334" t="s">
        <v>279</v>
      </c>
      <c r="D1326" s="334" t="s">
        <v>280</v>
      </c>
      <c r="E1326" s="335">
        <v>139</v>
      </c>
      <c r="F1326" s="336">
        <v>13327.68957</v>
      </c>
      <c r="G1326" s="337">
        <v>85.773470000000003</v>
      </c>
      <c r="H1326" s="337">
        <v>13413.463039999999</v>
      </c>
      <c r="I1326" s="337">
        <v>44353.83698</v>
      </c>
      <c r="J1326" s="337">
        <v>3349.9026400000002</v>
      </c>
      <c r="K1326" s="337">
        <v>47703.73962</v>
      </c>
      <c r="L1326" s="337">
        <v>15611.986439999999</v>
      </c>
      <c r="M1326" s="337">
        <v>4391.89743</v>
      </c>
      <c r="N1326" s="337">
        <v>20003.883870000001</v>
      </c>
      <c r="O1326" s="337">
        <v>81121.08653</v>
      </c>
      <c r="P1326" s="337">
        <v>116953.65662000001</v>
      </c>
      <c r="Q1326" s="337">
        <v>311.40546999999998</v>
      </c>
      <c r="R1326" s="338">
        <v>117265.06209000001</v>
      </c>
    </row>
    <row r="1327" spans="1:18" s="313" customFormat="1">
      <c r="A1327" s="339"/>
      <c r="B1327" s="339"/>
      <c r="C1327" s="334" t="s">
        <v>281</v>
      </c>
      <c r="D1327" s="334" t="s">
        <v>282</v>
      </c>
      <c r="E1327" s="335">
        <v>136</v>
      </c>
      <c r="F1327" s="336">
        <v>39771.219509999995</v>
      </c>
      <c r="G1327" s="337">
        <v>7269.8604000000005</v>
      </c>
      <c r="H1327" s="337">
        <v>47041.079909999993</v>
      </c>
      <c r="I1327" s="337">
        <v>102495.96296999999</v>
      </c>
      <c r="J1327" s="337">
        <v>27670.59935</v>
      </c>
      <c r="K1327" s="337">
        <v>130166.56232</v>
      </c>
      <c r="L1327" s="337">
        <v>52881.135820000003</v>
      </c>
      <c r="M1327" s="337">
        <v>19678.48906</v>
      </c>
      <c r="N1327" s="337">
        <v>72559.624879999988</v>
      </c>
      <c r="O1327" s="337">
        <v>249767.26711000002</v>
      </c>
      <c r="P1327" s="337">
        <v>305173.48449</v>
      </c>
      <c r="Q1327" s="337">
        <v>4558.6398399999998</v>
      </c>
      <c r="R1327" s="338">
        <v>309732.12432999996</v>
      </c>
    </row>
    <row r="1328" spans="1:18" s="313" customFormat="1">
      <c r="A1328" s="339"/>
      <c r="B1328" s="339"/>
      <c r="C1328" s="339"/>
      <c r="D1328" s="339"/>
      <c r="E1328" s="340">
        <v>218</v>
      </c>
      <c r="F1328" s="341">
        <v>16907.772699999998</v>
      </c>
      <c r="G1328" s="342">
        <v>1262.9271299999998</v>
      </c>
      <c r="H1328" s="342">
        <v>18170.699829999998</v>
      </c>
      <c r="I1328" s="342">
        <v>24882.28961</v>
      </c>
      <c r="J1328" s="342">
        <v>2455.01685</v>
      </c>
      <c r="K1328" s="342">
        <v>27337.30646</v>
      </c>
      <c r="L1328" s="342">
        <v>9533.2487600000004</v>
      </c>
      <c r="M1328" s="342">
        <v>4034.2176600000003</v>
      </c>
      <c r="N1328" s="342">
        <v>13567.466420000001</v>
      </c>
      <c r="O1328" s="342">
        <v>59075.472710000002</v>
      </c>
      <c r="P1328" s="342">
        <v>109842.96179999999</v>
      </c>
      <c r="Q1328" s="342">
        <v>783.73830000000009</v>
      </c>
      <c r="R1328" s="343">
        <v>110626.70009999999</v>
      </c>
    </row>
    <row r="1329" spans="1:18" s="313" customFormat="1">
      <c r="A1329" s="339"/>
      <c r="B1329" s="339"/>
      <c r="C1329" s="339"/>
      <c r="D1329" s="339"/>
      <c r="E1329" s="340">
        <v>431</v>
      </c>
      <c r="F1329" s="341">
        <v>4108.5315799999998</v>
      </c>
      <c r="G1329" s="342">
        <v>78.046340000000001</v>
      </c>
      <c r="H1329" s="342">
        <v>4186.5779199999997</v>
      </c>
      <c r="I1329" s="342">
        <v>28995.273570000001</v>
      </c>
      <c r="J1329" s="342">
        <v>1932.76575</v>
      </c>
      <c r="K1329" s="342">
        <v>30928.03932</v>
      </c>
      <c r="L1329" s="342">
        <v>3984.1405600000003</v>
      </c>
      <c r="M1329" s="342">
        <v>593.61279000000002</v>
      </c>
      <c r="N1329" s="342">
        <v>4577.75335</v>
      </c>
      <c r="O1329" s="342">
        <v>39692.370590000006</v>
      </c>
      <c r="P1329" s="342">
        <v>66260.174639999997</v>
      </c>
      <c r="Q1329" s="342">
        <v>533.05151999999998</v>
      </c>
      <c r="R1329" s="343">
        <v>66793.226159999991</v>
      </c>
    </row>
    <row r="1330" spans="1:18" s="313" customFormat="1">
      <c r="A1330" s="339"/>
      <c r="B1330" s="334" t="s">
        <v>18</v>
      </c>
      <c r="C1330" s="334" t="s">
        <v>284</v>
      </c>
      <c r="D1330" s="334" t="s">
        <v>284</v>
      </c>
      <c r="E1330" s="335">
        <v>369</v>
      </c>
      <c r="F1330" s="336">
        <v>26239.335320000002</v>
      </c>
      <c r="G1330" s="337">
        <v>3442.7957299999998</v>
      </c>
      <c r="H1330" s="337">
        <v>29682.13105</v>
      </c>
      <c r="I1330" s="337">
        <v>62610.443679999997</v>
      </c>
      <c r="J1330" s="337">
        <v>10284.74914</v>
      </c>
      <c r="K1330" s="337">
        <v>72895.192819999997</v>
      </c>
      <c r="L1330" s="337">
        <v>11232.10419</v>
      </c>
      <c r="M1330" s="337">
        <v>5804.5334299999995</v>
      </c>
      <c r="N1330" s="337">
        <v>17036.637620000001</v>
      </c>
      <c r="O1330" s="337">
        <v>119613.96149</v>
      </c>
      <c r="P1330" s="337">
        <v>77829.236139999994</v>
      </c>
      <c r="Q1330" s="337">
        <v>446.27295000000004</v>
      </c>
      <c r="R1330" s="338">
        <v>78275.509090000007</v>
      </c>
    </row>
    <row r="1331" spans="1:18" s="313" customFormat="1">
      <c r="A1331" s="339"/>
      <c r="B1331" s="334" t="s">
        <v>19</v>
      </c>
      <c r="C1331" s="334" t="s">
        <v>285</v>
      </c>
      <c r="D1331" s="334" t="s">
        <v>285</v>
      </c>
      <c r="E1331" s="335">
        <v>203</v>
      </c>
      <c r="F1331" s="336">
        <v>11185.80393</v>
      </c>
      <c r="G1331" s="337">
        <v>1189.6404199999999</v>
      </c>
      <c r="H1331" s="337">
        <v>12375.44435</v>
      </c>
      <c r="I1331" s="337">
        <v>30956.922879999998</v>
      </c>
      <c r="J1331" s="337">
        <v>6116.8137900000002</v>
      </c>
      <c r="K1331" s="337">
        <v>37073.736669999998</v>
      </c>
      <c r="L1331" s="337">
        <v>29678.059129999998</v>
      </c>
      <c r="M1331" s="337">
        <v>9021.5868100000007</v>
      </c>
      <c r="N1331" s="337">
        <v>38699.645939999995</v>
      </c>
      <c r="O1331" s="337">
        <v>88148.826959999991</v>
      </c>
      <c r="P1331" s="337">
        <v>64398.888060000005</v>
      </c>
      <c r="Q1331" s="337">
        <v>1517.4329700000001</v>
      </c>
      <c r="R1331" s="338">
        <v>65916.321030000006</v>
      </c>
    </row>
    <row r="1332" spans="1:18" s="313" customFormat="1">
      <c r="A1332" s="339"/>
      <c r="B1332" s="339"/>
      <c r="C1332" s="334" t="s">
        <v>287</v>
      </c>
      <c r="D1332" s="334" t="s">
        <v>19</v>
      </c>
      <c r="E1332" s="335">
        <v>466</v>
      </c>
      <c r="F1332" s="336">
        <v>4720.6385399999999</v>
      </c>
      <c r="G1332" s="337">
        <v>290.2226</v>
      </c>
      <c r="H1332" s="337">
        <v>5010.86114</v>
      </c>
      <c r="I1332" s="337">
        <v>13713.43708</v>
      </c>
      <c r="J1332" s="337">
        <v>4062.5506800000003</v>
      </c>
      <c r="K1332" s="337">
        <v>17775.98776</v>
      </c>
      <c r="L1332" s="337">
        <v>5648.0160300000007</v>
      </c>
      <c r="M1332" s="337">
        <v>4050.8037300000001</v>
      </c>
      <c r="N1332" s="337">
        <v>9698.8197600000003</v>
      </c>
      <c r="O1332" s="337">
        <v>32485.668659999999</v>
      </c>
      <c r="P1332" s="337">
        <v>52253.725939999997</v>
      </c>
      <c r="Q1332" s="337">
        <v>1446.8941100000002</v>
      </c>
      <c r="R1332" s="338">
        <v>53700.620049999998</v>
      </c>
    </row>
    <row r="1333" spans="1:18" s="313" customFormat="1">
      <c r="A1333" s="339"/>
      <c r="B1333" s="334" t="s">
        <v>20</v>
      </c>
      <c r="C1333" s="334" t="s">
        <v>20</v>
      </c>
      <c r="D1333" s="334" t="s">
        <v>325</v>
      </c>
      <c r="E1333" s="335">
        <v>253</v>
      </c>
      <c r="F1333" s="336">
        <v>38248.984819999998</v>
      </c>
      <c r="G1333" s="337">
        <v>27246.176800000001</v>
      </c>
      <c r="H1333" s="337">
        <v>65495.161619999999</v>
      </c>
      <c r="I1333" s="337">
        <v>104614.31678000001</v>
      </c>
      <c r="J1333" s="337">
        <v>20178.076870000001</v>
      </c>
      <c r="K1333" s="337">
        <v>124792.39365000001</v>
      </c>
      <c r="L1333" s="337">
        <v>37543.104159999995</v>
      </c>
      <c r="M1333" s="337">
        <v>7452.3547400000007</v>
      </c>
      <c r="N1333" s="337">
        <v>44995.458899999998</v>
      </c>
      <c r="O1333" s="337">
        <v>235283.01416999998</v>
      </c>
      <c r="P1333" s="337">
        <v>117935.61319</v>
      </c>
      <c r="Q1333" s="337">
        <v>10496.32287</v>
      </c>
      <c r="R1333" s="338">
        <v>128431.93606000001</v>
      </c>
    </row>
    <row r="1334" spans="1:18" s="313" customFormat="1">
      <c r="A1334" s="339"/>
      <c r="B1334" s="334" t="s">
        <v>21</v>
      </c>
      <c r="C1334" s="334" t="s">
        <v>293</v>
      </c>
      <c r="D1334" s="334" t="s">
        <v>293</v>
      </c>
      <c r="E1334" s="335">
        <v>183</v>
      </c>
      <c r="F1334" s="336">
        <v>13350.002289999999</v>
      </c>
      <c r="G1334" s="337">
        <v>4552.7225599999992</v>
      </c>
      <c r="H1334" s="337">
        <v>17902.724850000002</v>
      </c>
      <c r="I1334" s="337">
        <v>38271.318799999994</v>
      </c>
      <c r="J1334" s="337">
        <v>4542.5636900000009</v>
      </c>
      <c r="K1334" s="337">
        <v>42813.882490000004</v>
      </c>
      <c r="L1334" s="337">
        <v>11756.272989999999</v>
      </c>
      <c r="M1334" s="337">
        <v>2370.1302799999999</v>
      </c>
      <c r="N1334" s="337">
        <v>14126.403269999999</v>
      </c>
      <c r="O1334" s="337">
        <v>74843.010609999998</v>
      </c>
      <c r="P1334" s="337">
        <v>31951.698969999998</v>
      </c>
      <c r="Q1334" s="337">
        <v>2011.1363700000002</v>
      </c>
      <c r="R1334" s="338">
        <v>33962.835340000005</v>
      </c>
    </row>
    <row r="1335" spans="1:18" s="313" customFormat="1">
      <c r="A1335" s="339"/>
      <c r="B1335" s="339"/>
      <c r="C1335" s="334" t="s">
        <v>21</v>
      </c>
      <c r="D1335" s="334" t="s">
        <v>294</v>
      </c>
      <c r="E1335" s="335">
        <v>359</v>
      </c>
      <c r="F1335" s="336">
        <v>8674.2071699999997</v>
      </c>
      <c r="G1335" s="337">
        <v>1836.0057300000001</v>
      </c>
      <c r="H1335" s="337">
        <v>10510.2129</v>
      </c>
      <c r="I1335" s="337">
        <v>31299.041010000001</v>
      </c>
      <c r="J1335" s="337">
        <v>6349.4288399999996</v>
      </c>
      <c r="K1335" s="337">
        <v>37648.469850000001</v>
      </c>
      <c r="L1335" s="337">
        <v>11546.33655</v>
      </c>
      <c r="M1335" s="337">
        <v>4785.2582400000001</v>
      </c>
      <c r="N1335" s="337">
        <v>16331.594789999999</v>
      </c>
      <c r="O1335" s="337">
        <v>64490.277539999995</v>
      </c>
      <c r="P1335" s="337">
        <v>65242.386619999997</v>
      </c>
      <c r="Q1335" s="337">
        <v>704.83520999999996</v>
      </c>
      <c r="R1335" s="338">
        <v>65947.221829999995</v>
      </c>
    </row>
    <row r="1336" spans="1:18" s="313" customFormat="1">
      <c r="A1336" s="339"/>
      <c r="B1336" s="339"/>
      <c r="C1336" s="339"/>
      <c r="D1336" s="334" t="s">
        <v>21</v>
      </c>
      <c r="E1336" s="335">
        <v>181</v>
      </c>
      <c r="F1336" s="336">
        <v>130996.80323</v>
      </c>
      <c r="G1336" s="337">
        <v>122519.23474</v>
      </c>
      <c r="H1336" s="337">
        <v>253516.03797</v>
      </c>
      <c r="I1336" s="337">
        <v>140131.78033000001</v>
      </c>
      <c r="J1336" s="337">
        <v>14630.039480000001</v>
      </c>
      <c r="K1336" s="337">
        <v>154761.81981000002</v>
      </c>
      <c r="L1336" s="337">
        <v>19970.564859999999</v>
      </c>
      <c r="M1336" s="337">
        <v>9657.9686700000002</v>
      </c>
      <c r="N1336" s="337">
        <v>29628.533530000001</v>
      </c>
      <c r="O1336" s="337">
        <v>437906.39130999998</v>
      </c>
      <c r="P1336" s="337">
        <v>372655.57543999999</v>
      </c>
      <c r="Q1336" s="337">
        <v>590365.09109</v>
      </c>
      <c r="R1336" s="338">
        <v>963020.66652999993</v>
      </c>
    </row>
    <row r="1337" spans="1:18" s="313" customFormat="1">
      <c r="A1337" s="339"/>
      <c r="B1337" s="339"/>
      <c r="C1337" s="339"/>
      <c r="D1337" s="339"/>
      <c r="E1337" s="340">
        <v>244</v>
      </c>
      <c r="F1337" s="341">
        <v>8101.54763</v>
      </c>
      <c r="G1337" s="342">
        <v>1496.9177199999999</v>
      </c>
      <c r="H1337" s="342">
        <v>9598.4653500000004</v>
      </c>
      <c r="I1337" s="342">
        <v>26666.975690000003</v>
      </c>
      <c r="J1337" s="342">
        <v>2709.5828999999999</v>
      </c>
      <c r="K1337" s="342">
        <v>29376.558590000001</v>
      </c>
      <c r="L1337" s="342">
        <v>10906.29717</v>
      </c>
      <c r="M1337" s="342">
        <v>828.52324999999996</v>
      </c>
      <c r="N1337" s="342">
        <v>11734.82042</v>
      </c>
      <c r="O1337" s="342">
        <v>50709.844360000003</v>
      </c>
      <c r="P1337" s="342">
        <v>71937.396980000005</v>
      </c>
      <c r="Q1337" s="342">
        <v>499.91992999999997</v>
      </c>
      <c r="R1337" s="343">
        <v>72437.316909999994</v>
      </c>
    </row>
    <row r="1338" spans="1:18" s="313" customFormat="1">
      <c r="A1338" s="339"/>
      <c r="B1338" s="339"/>
      <c r="C1338" s="339"/>
      <c r="D1338" s="339"/>
      <c r="E1338" s="340">
        <v>341</v>
      </c>
      <c r="F1338" s="341">
        <v>25439.640100000001</v>
      </c>
      <c r="G1338" s="342">
        <v>32794.953979999998</v>
      </c>
      <c r="H1338" s="342">
        <v>58234.594079999995</v>
      </c>
      <c r="I1338" s="342">
        <v>65561.05949</v>
      </c>
      <c r="J1338" s="342">
        <v>24122.082760000001</v>
      </c>
      <c r="K1338" s="342">
        <v>89683.142250000004</v>
      </c>
      <c r="L1338" s="342">
        <v>49692.613299999997</v>
      </c>
      <c r="M1338" s="342">
        <v>33048.699560000001</v>
      </c>
      <c r="N1338" s="342">
        <v>82741.312860000005</v>
      </c>
      <c r="O1338" s="342">
        <v>230659.04918999999</v>
      </c>
      <c r="P1338" s="342">
        <v>213958.85405000002</v>
      </c>
      <c r="Q1338" s="342">
        <v>11586.5954</v>
      </c>
      <c r="R1338" s="343">
        <v>225545.44944999999</v>
      </c>
    </row>
    <row r="1339" spans="1:18" s="313" customFormat="1">
      <c r="A1339" s="339"/>
      <c r="B1339" s="339"/>
      <c r="C1339" s="339"/>
      <c r="D1339" s="339"/>
      <c r="E1339" s="340">
        <v>416</v>
      </c>
      <c r="F1339" s="341">
        <v>12112.03224</v>
      </c>
      <c r="G1339" s="342">
        <v>3004.62</v>
      </c>
      <c r="H1339" s="342">
        <v>15116.652239999999</v>
      </c>
      <c r="I1339" s="342">
        <v>32626.004149999997</v>
      </c>
      <c r="J1339" s="342">
        <v>5473.1065099999996</v>
      </c>
      <c r="K1339" s="342">
        <v>38099.110659999998</v>
      </c>
      <c r="L1339" s="342">
        <v>5821.2278099999994</v>
      </c>
      <c r="M1339" s="342">
        <v>1849.8350600000001</v>
      </c>
      <c r="N1339" s="342">
        <v>7671.0628699999997</v>
      </c>
      <c r="O1339" s="342">
        <v>60886.825770000003</v>
      </c>
      <c r="P1339" s="342">
        <v>82037.476079999993</v>
      </c>
      <c r="Q1339" s="342">
        <v>1092.8839599999999</v>
      </c>
      <c r="R1339" s="343">
        <v>83130.36004</v>
      </c>
    </row>
    <row r="1340" spans="1:18" s="313" customFormat="1">
      <c r="A1340" s="339"/>
      <c r="B1340" s="339"/>
      <c r="C1340" s="334" t="s">
        <v>296</v>
      </c>
      <c r="D1340" s="334" t="s">
        <v>296</v>
      </c>
      <c r="E1340" s="335">
        <v>182</v>
      </c>
      <c r="F1340" s="336">
        <v>17570.250780000002</v>
      </c>
      <c r="G1340" s="337">
        <v>7582.9784800000007</v>
      </c>
      <c r="H1340" s="337">
        <v>25153.22926</v>
      </c>
      <c r="I1340" s="337">
        <v>50390.020369999998</v>
      </c>
      <c r="J1340" s="337">
        <v>7404.1887999999999</v>
      </c>
      <c r="K1340" s="337">
        <v>57794.209170000002</v>
      </c>
      <c r="L1340" s="337">
        <v>16105.098970000001</v>
      </c>
      <c r="M1340" s="337">
        <v>6236.5230000000001</v>
      </c>
      <c r="N1340" s="337">
        <v>22341.62197</v>
      </c>
      <c r="O1340" s="337">
        <v>105289.0604</v>
      </c>
      <c r="P1340" s="337">
        <v>114223.72541</v>
      </c>
      <c r="Q1340" s="337">
        <v>571.19181999999989</v>
      </c>
      <c r="R1340" s="338">
        <v>114794.91723000001</v>
      </c>
    </row>
    <row r="1341" spans="1:18" s="313" customFormat="1">
      <c r="A1341" s="339"/>
      <c r="B1341" s="339"/>
      <c r="C1341" s="334" t="s">
        <v>297</v>
      </c>
      <c r="D1341" s="334" t="s">
        <v>298</v>
      </c>
      <c r="E1341" s="335">
        <v>165</v>
      </c>
      <c r="F1341" s="336">
        <v>10139.291369999999</v>
      </c>
      <c r="G1341" s="337">
        <v>5687.2181799999998</v>
      </c>
      <c r="H1341" s="337">
        <v>15826.509550000001</v>
      </c>
      <c r="I1341" s="337">
        <v>35038.636590000002</v>
      </c>
      <c r="J1341" s="337">
        <v>9602.0656999999992</v>
      </c>
      <c r="K1341" s="337">
        <v>44640.702290000001</v>
      </c>
      <c r="L1341" s="337">
        <v>17932.980760000002</v>
      </c>
      <c r="M1341" s="337">
        <v>6370.4378699999997</v>
      </c>
      <c r="N1341" s="337">
        <v>24303.41863</v>
      </c>
      <c r="O1341" s="337">
        <v>84770.630470000004</v>
      </c>
      <c r="P1341" s="337">
        <v>51968.764779999998</v>
      </c>
      <c r="Q1341" s="337">
        <v>1651.6987199999999</v>
      </c>
      <c r="R1341" s="338">
        <v>53620.463499999998</v>
      </c>
    </row>
    <row r="1342" spans="1:18" s="313" customFormat="1">
      <c r="A1342" s="339"/>
      <c r="B1342" s="334" t="s">
        <v>22</v>
      </c>
      <c r="C1342" s="334" t="s">
        <v>22</v>
      </c>
      <c r="D1342" s="334" t="s">
        <v>22</v>
      </c>
      <c r="E1342" s="335">
        <v>155</v>
      </c>
      <c r="F1342" s="336">
        <v>18814.930949999998</v>
      </c>
      <c r="G1342" s="337">
        <v>1973.4583</v>
      </c>
      <c r="H1342" s="337">
        <v>20788.38925</v>
      </c>
      <c r="I1342" s="337">
        <v>87723.311680000013</v>
      </c>
      <c r="J1342" s="337">
        <v>16549.470659999999</v>
      </c>
      <c r="K1342" s="337">
        <v>104272.78234000001</v>
      </c>
      <c r="L1342" s="337">
        <v>35878.588510000001</v>
      </c>
      <c r="M1342" s="337">
        <v>20457.791390000002</v>
      </c>
      <c r="N1342" s="337">
        <v>56336.3799</v>
      </c>
      <c r="O1342" s="337">
        <v>181397.55149000001</v>
      </c>
      <c r="P1342" s="337">
        <v>110434.56904</v>
      </c>
      <c r="Q1342" s="337">
        <v>2048.51829</v>
      </c>
      <c r="R1342" s="338">
        <v>112483.08732999999</v>
      </c>
    </row>
    <row r="1343" spans="1:18" s="313" customFormat="1">
      <c r="A1343" s="339"/>
      <c r="B1343" s="339"/>
      <c r="C1343" s="334" t="s">
        <v>299</v>
      </c>
      <c r="D1343" s="334" t="s">
        <v>300</v>
      </c>
      <c r="E1343" s="335">
        <v>156</v>
      </c>
      <c r="F1343" s="336">
        <v>29771.00618</v>
      </c>
      <c r="G1343" s="337">
        <v>9596.52736</v>
      </c>
      <c r="H1343" s="337">
        <v>39367.533539999997</v>
      </c>
      <c r="I1343" s="337">
        <v>98362.845849999998</v>
      </c>
      <c r="J1343" s="337">
        <v>22710.024010000001</v>
      </c>
      <c r="K1343" s="337">
        <v>121072.86986000001</v>
      </c>
      <c r="L1343" s="337">
        <v>41623.80371</v>
      </c>
      <c r="M1343" s="337">
        <v>13596.132509999999</v>
      </c>
      <c r="N1343" s="337">
        <v>55219.936219999996</v>
      </c>
      <c r="O1343" s="337">
        <v>215660.33962000001</v>
      </c>
      <c r="P1343" s="337">
        <v>232400.62868999998</v>
      </c>
      <c r="Q1343" s="337">
        <v>1223.8345400000001</v>
      </c>
      <c r="R1343" s="338">
        <v>233624.46322999999</v>
      </c>
    </row>
    <row r="1344" spans="1:18" s="313" customFormat="1">
      <c r="A1344" s="339"/>
      <c r="B1344" s="339"/>
      <c r="C1344" s="339"/>
      <c r="D1344" s="339"/>
      <c r="E1344" s="340">
        <v>457</v>
      </c>
      <c r="F1344" s="341">
        <v>17460.964530000001</v>
      </c>
      <c r="G1344" s="342">
        <v>13032.994970000002</v>
      </c>
      <c r="H1344" s="342">
        <v>30493.959500000001</v>
      </c>
      <c r="I1344" s="342">
        <v>34941.406900000002</v>
      </c>
      <c r="J1344" s="342">
        <v>6863.1258099999995</v>
      </c>
      <c r="K1344" s="342">
        <v>41804.532709999999</v>
      </c>
      <c r="L1344" s="342">
        <v>11411.769179999999</v>
      </c>
      <c r="M1344" s="342">
        <v>17322.241040000001</v>
      </c>
      <c r="N1344" s="342">
        <v>28734.01022</v>
      </c>
      <c r="O1344" s="342">
        <v>101032.50243000001</v>
      </c>
      <c r="P1344" s="342">
        <v>95309.965400000001</v>
      </c>
      <c r="Q1344" s="342">
        <v>1287.74353</v>
      </c>
      <c r="R1344" s="343">
        <v>96597.708930000008</v>
      </c>
    </row>
    <row r="1345" spans="1:18" s="313" customFormat="1">
      <c r="A1345" s="339"/>
      <c r="B1345" s="334" t="s">
        <v>301</v>
      </c>
      <c r="C1345" s="334" t="s">
        <v>91</v>
      </c>
      <c r="D1345" s="334" t="s">
        <v>91</v>
      </c>
      <c r="E1345" s="335">
        <v>348</v>
      </c>
      <c r="F1345" s="336">
        <v>8034.9240099999997</v>
      </c>
      <c r="G1345" s="337">
        <v>2603.83707</v>
      </c>
      <c r="H1345" s="337">
        <v>10638.76108</v>
      </c>
      <c r="I1345" s="337">
        <v>42814.174709999999</v>
      </c>
      <c r="J1345" s="337">
        <v>1800.1719699999999</v>
      </c>
      <c r="K1345" s="337">
        <v>44614.346680000002</v>
      </c>
      <c r="L1345" s="337">
        <v>4936.3442300000006</v>
      </c>
      <c r="M1345" s="337">
        <v>36.77328</v>
      </c>
      <c r="N1345" s="337">
        <v>4973.11751</v>
      </c>
      <c r="O1345" s="337">
        <v>60226.225270000003</v>
      </c>
      <c r="P1345" s="337">
        <v>54696.055439999996</v>
      </c>
      <c r="Q1345" s="337">
        <v>96.450059999999993</v>
      </c>
      <c r="R1345" s="338">
        <v>54792.505499999999</v>
      </c>
    </row>
    <row r="1346" spans="1:18" s="313" customFormat="1">
      <c r="A1346" s="339"/>
      <c r="B1346" s="339"/>
      <c r="C1346" s="334" t="s">
        <v>302</v>
      </c>
      <c r="D1346" s="334" t="s">
        <v>303</v>
      </c>
      <c r="E1346" s="335">
        <v>142</v>
      </c>
      <c r="F1346" s="336">
        <v>7008.1538600000003</v>
      </c>
      <c r="G1346" s="337">
        <v>940.07835</v>
      </c>
      <c r="H1346" s="337">
        <v>7948.2322100000001</v>
      </c>
      <c r="I1346" s="337">
        <v>32144.096320000001</v>
      </c>
      <c r="J1346" s="337">
        <v>1889.7153700000001</v>
      </c>
      <c r="K1346" s="337">
        <v>34033.811689999995</v>
      </c>
      <c r="L1346" s="337">
        <v>10368.42863</v>
      </c>
      <c r="M1346" s="337">
        <v>3419.1215899999997</v>
      </c>
      <c r="N1346" s="337">
        <v>13787.550220000001</v>
      </c>
      <c r="O1346" s="337">
        <v>55769.594119999994</v>
      </c>
      <c r="P1346" s="337">
        <v>73722.039290000001</v>
      </c>
      <c r="Q1346" s="337">
        <v>230.47579000000002</v>
      </c>
      <c r="R1346" s="338">
        <v>73952.515079999997</v>
      </c>
    </row>
    <row r="1347" spans="1:18" s="313" customFormat="1">
      <c r="A1347" s="339"/>
      <c r="B1347" s="339"/>
      <c r="C1347" s="334" t="s">
        <v>304</v>
      </c>
      <c r="D1347" s="334" t="s">
        <v>304</v>
      </c>
      <c r="E1347" s="335">
        <v>141</v>
      </c>
      <c r="F1347" s="336">
        <v>15391.555480000001</v>
      </c>
      <c r="G1347" s="337">
        <v>3214.0608399999996</v>
      </c>
      <c r="H1347" s="337">
        <v>18605.616320000001</v>
      </c>
      <c r="I1347" s="337">
        <v>50440.231420000004</v>
      </c>
      <c r="J1347" s="337">
        <v>6340.9164700000001</v>
      </c>
      <c r="K1347" s="337">
        <v>56781.14789</v>
      </c>
      <c r="L1347" s="337">
        <v>12750.455609999999</v>
      </c>
      <c r="M1347" s="337">
        <v>3294.7530999999999</v>
      </c>
      <c r="N1347" s="337">
        <v>16045.208710000001</v>
      </c>
      <c r="O1347" s="337">
        <v>91431.97292</v>
      </c>
      <c r="P1347" s="337">
        <v>123920.82644</v>
      </c>
      <c r="Q1347" s="337">
        <v>561.95934999999997</v>
      </c>
      <c r="R1347" s="338">
        <v>124482.78579000001</v>
      </c>
    </row>
    <row r="1348" spans="1:18" s="313" customFormat="1">
      <c r="A1348" s="339"/>
      <c r="B1348" s="339"/>
      <c r="C1348" s="334" t="s">
        <v>305</v>
      </c>
      <c r="D1348" s="334" t="s">
        <v>305</v>
      </c>
      <c r="E1348" s="335">
        <v>410</v>
      </c>
      <c r="F1348" s="336">
        <v>7579.8602099999998</v>
      </c>
      <c r="G1348" s="337">
        <v>1220.0689399999999</v>
      </c>
      <c r="H1348" s="337">
        <v>8799.9291499999999</v>
      </c>
      <c r="I1348" s="337">
        <v>28262.724050000001</v>
      </c>
      <c r="J1348" s="337">
        <v>1629.1595</v>
      </c>
      <c r="K1348" s="337">
        <v>29891.883550000002</v>
      </c>
      <c r="L1348" s="337">
        <v>4510.7360699999999</v>
      </c>
      <c r="M1348" s="337">
        <v>1379.1318000000001</v>
      </c>
      <c r="N1348" s="337">
        <v>5889.86787</v>
      </c>
      <c r="O1348" s="337">
        <v>44581.680569999997</v>
      </c>
      <c r="P1348" s="337">
        <v>75188.136530000003</v>
      </c>
      <c r="Q1348" s="337">
        <v>204.14964000000001</v>
      </c>
      <c r="R1348" s="338">
        <v>75392.286170000007</v>
      </c>
    </row>
    <row r="1349" spans="1:18" s="313" customFormat="1">
      <c r="A1349" s="339"/>
      <c r="B1349" s="339"/>
      <c r="C1349" s="334" t="s">
        <v>301</v>
      </c>
      <c r="D1349" s="334" t="s">
        <v>307</v>
      </c>
      <c r="E1349" s="335">
        <v>143</v>
      </c>
      <c r="F1349" s="336">
        <v>72485.185639999996</v>
      </c>
      <c r="G1349" s="337">
        <v>3653.2458199999996</v>
      </c>
      <c r="H1349" s="337">
        <v>76138.431459999993</v>
      </c>
      <c r="I1349" s="337">
        <v>114764.26378000001</v>
      </c>
      <c r="J1349" s="337">
        <v>17597.66246</v>
      </c>
      <c r="K1349" s="337">
        <v>132361.92624</v>
      </c>
      <c r="L1349" s="337">
        <v>34625.6875</v>
      </c>
      <c r="M1349" s="337">
        <v>17047.770559999997</v>
      </c>
      <c r="N1349" s="337">
        <v>51673.458060000004</v>
      </c>
      <c r="O1349" s="337">
        <v>260173.81576</v>
      </c>
      <c r="P1349" s="337">
        <v>276168.44964999997</v>
      </c>
      <c r="Q1349" s="337">
        <v>6276.1921199999997</v>
      </c>
      <c r="R1349" s="338">
        <v>282444.64176999999</v>
      </c>
    </row>
    <row r="1350" spans="1:18" s="313" customFormat="1">
      <c r="A1350" s="339"/>
      <c r="B1350" s="339"/>
      <c r="C1350" s="339"/>
      <c r="D1350" s="339"/>
      <c r="E1350" s="340">
        <v>460</v>
      </c>
      <c r="F1350" s="341">
        <v>6856.3816799999995</v>
      </c>
      <c r="G1350" s="342">
        <v>353.2199</v>
      </c>
      <c r="H1350" s="342">
        <v>7209.6015800000005</v>
      </c>
      <c r="I1350" s="342">
        <v>34056.114020000001</v>
      </c>
      <c r="J1350" s="342">
        <v>2540.9895799999999</v>
      </c>
      <c r="K1350" s="342">
        <v>36597.103600000002</v>
      </c>
      <c r="L1350" s="342">
        <v>7152.2239500000005</v>
      </c>
      <c r="M1350" s="342">
        <v>1778.43525</v>
      </c>
      <c r="N1350" s="342">
        <v>8930.6592000000001</v>
      </c>
      <c r="O1350" s="342">
        <v>52737.364379999999</v>
      </c>
      <c r="P1350" s="342">
        <v>100980.81043000001</v>
      </c>
      <c r="Q1350" s="342">
        <v>575.37172999999996</v>
      </c>
      <c r="R1350" s="343">
        <v>101556.18216</v>
      </c>
    </row>
    <row r="1351" spans="1:18" s="313" customFormat="1">
      <c r="A1351" s="339"/>
      <c r="B1351" s="334" t="s">
        <v>24</v>
      </c>
      <c r="C1351" s="334" t="s">
        <v>24</v>
      </c>
      <c r="D1351" s="334" t="s">
        <v>24</v>
      </c>
      <c r="E1351" s="335">
        <v>154</v>
      </c>
      <c r="F1351" s="336">
        <v>45256.664380000002</v>
      </c>
      <c r="G1351" s="337">
        <v>5609.9610599999996</v>
      </c>
      <c r="H1351" s="337">
        <v>50866.625439999996</v>
      </c>
      <c r="I1351" s="337">
        <v>114877.63</v>
      </c>
      <c r="J1351" s="337">
        <v>37812.97651</v>
      </c>
      <c r="K1351" s="337">
        <v>152690.60650999998</v>
      </c>
      <c r="L1351" s="337">
        <v>81114.087849999996</v>
      </c>
      <c r="M1351" s="337">
        <v>34423.68561</v>
      </c>
      <c r="N1351" s="337">
        <v>115537.77346</v>
      </c>
      <c r="O1351" s="337">
        <v>319095.00541000004</v>
      </c>
      <c r="P1351" s="337">
        <v>216954.46731000001</v>
      </c>
      <c r="Q1351" s="337">
        <v>9180.68318</v>
      </c>
      <c r="R1351" s="338">
        <v>226135.15049</v>
      </c>
    </row>
    <row r="1352" spans="1:18" s="313" customFormat="1">
      <c r="A1352" s="339"/>
      <c r="B1352" s="339"/>
      <c r="C1352" s="339"/>
      <c r="D1352" s="339"/>
      <c r="E1352" s="340">
        <v>312</v>
      </c>
      <c r="F1352" s="341">
        <v>4105.8911200000002</v>
      </c>
      <c r="G1352" s="342">
        <v>908.53489000000002</v>
      </c>
      <c r="H1352" s="342">
        <v>5014.4260100000001</v>
      </c>
      <c r="I1352" s="342">
        <v>29070.954570000002</v>
      </c>
      <c r="J1352" s="342">
        <v>6547.05537</v>
      </c>
      <c r="K1352" s="342">
        <v>35618.009939999996</v>
      </c>
      <c r="L1352" s="342">
        <v>9209.2245199999998</v>
      </c>
      <c r="M1352" s="342">
        <v>2264.0872599999998</v>
      </c>
      <c r="N1352" s="342">
        <v>11473.31178</v>
      </c>
      <c r="O1352" s="342">
        <v>52105.747729999995</v>
      </c>
      <c r="P1352" s="342">
        <v>75176.748859999992</v>
      </c>
      <c r="Q1352" s="342">
        <v>5498.0267100000001</v>
      </c>
      <c r="R1352" s="343">
        <v>80674.775569999998</v>
      </c>
    </row>
    <row r="1353" spans="1:18" s="313" customFormat="1">
      <c r="A1353" s="339"/>
      <c r="B1353" s="334" t="s">
        <v>25</v>
      </c>
      <c r="C1353" s="334" t="s">
        <v>25</v>
      </c>
      <c r="D1353" s="334" t="s">
        <v>25</v>
      </c>
      <c r="E1353" s="335">
        <v>187</v>
      </c>
      <c r="F1353" s="336">
        <v>13358.32611</v>
      </c>
      <c r="G1353" s="337">
        <v>1549.4191599999999</v>
      </c>
      <c r="H1353" s="337">
        <v>14907.745269999999</v>
      </c>
      <c r="I1353" s="337">
        <v>43671.441700000003</v>
      </c>
      <c r="J1353" s="337">
        <v>8299.0248699999993</v>
      </c>
      <c r="K1353" s="337">
        <v>51970.466569999997</v>
      </c>
      <c r="L1353" s="337">
        <v>14432.867460000001</v>
      </c>
      <c r="M1353" s="337">
        <v>6101.0670300000002</v>
      </c>
      <c r="N1353" s="337">
        <v>20533.93449</v>
      </c>
      <c r="O1353" s="337">
        <v>87412.146330000003</v>
      </c>
      <c r="P1353" s="337">
        <v>77871.697899999999</v>
      </c>
      <c r="Q1353" s="337">
        <v>5205.6796100000001</v>
      </c>
      <c r="R1353" s="338">
        <v>83077.377510000006</v>
      </c>
    </row>
    <row r="1354" spans="1:18" s="313" customFormat="1">
      <c r="A1354" s="339"/>
      <c r="B1354" s="334" t="s">
        <v>26</v>
      </c>
      <c r="C1354" s="334" t="s">
        <v>310</v>
      </c>
      <c r="D1354" s="334" t="s">
        <v>311</v>
      </c>
      <c r="E1354" s="335">
        <v>449</v>
      </c>
      <c r="F1354" s="336">
        <v>8122.5225599999994</v>
      </c>
      <c r="G1354" s="337">
        <v>268.88019000000003</v>
      </c>
      <c r="H1354" s="337">
        <v>8391.4027499999993</v>
      </c>
      <c r="I1354" s="337">
        <v>28318.434300000001</v>
      </c>
      <c r="J1354" s="337">
        <v>3309.9980599999999</v>
      </c>
      <c r="K1354" s="337">
        <v>31628.432359999999</v>
      </c>
      <c r="L1354" s="337">
        <v>6334.0612599999995</v>
      </c>
      <c r="M1354" s="337">
        <v>1265.06044</v>
      </c>
      <c r="N1354" s="337">
        <v>7599.1217000000006</v>
      </c>
      <c r="O1354" s="337">
        <v>47618.956810000003</v>
      </c>
      <c r="P1354" s="337">
        <v>90351.719970000006</v>
      </c>
      <c r="Q1354" s="337">
        <v>337.39236</v>
      </c>
      <c r="R1354" s="338">
        <v>90689.112330000004</v>
      </c>
    </row>
    <row r="1355" spans="1:18" s="313" customFormat="1">
      <c r="A1355" s="339"/>
      <c r="B1355" s="339"/>
      <c r="C1355" s="339"/>
      <c r="D1355" s="334" t="s">
        <v>312</v>
      </c>
      <c r="E1355" s="335">
        <v>144</v>
      </c>
      <c r="F1355" s="336">
        <v>102689.88484999999</v>
      </c>
      <c r="G1355" s="337">
        <v>15074.10959</v>
      </c>
      <c r="H1355" s="337">
        <v>117763.99443999999</v>
      </c>
      <c r="I1355" s="337">
        <v>117226.94944</v>
      </c>
      <c r="J1355" s="337">
        <v>18355.715510000002</v>
      </c>
      <c r="K1355" s="337">
        <v>135582.66494999998</v>
      </c>
      <c r="L1355" s="337">
        <v>40709.435490000003</v>
      </c>
      <c r="M1355" s="337">
        <v>31318.049800000001</v>
      </c>
      <c r="N1355" s="337">
        <v>72027.485290000011</v>
      </c>
      <c r="O1355" s="337">
        <v>325374.14468000003</v>
      </c>
      <c r="P1355" s="337">
        <v>230682.24983000002</v>
      </c>
      <c r="Q1355" s="337">
        <v>4776.8702499999999</v>
      </c>
      <c r="R1355" s="338">
        <v>235459.12008000002</v>
      </c>
    </row>
    <row r="1356" spans="1:18" s="313" customFormat="1">
      <c r="A1356" s="339"/>
      <c r="B1356" s="339"/>
      <c r="C1356" s="339"/>
      <c r="D1356" s="339"/>
      <c r="E1356" s="340">
        <v>318</v>
      </c>
      <c r="F1356" s="341">
        <v>21183.600879999998</v>
      </c>
      <c r="G1356" s="342">
        <v>3786.8736099999996</v>
      </c>
      <c r="H1356" s="342">
        <v>24970.474489999997</v>
      </c>
      <c r="I1356" s="342">
        <v>43124.251109999997</v>
      </c>
      <c r="J1356" s="342">
        <v>3527.6547400000004</v>
      </c>
      <c r="K1356" s="342">
        <v>46651.905850000003</v>
      </c>
      <c r="L1356" s="342">
        <v>6872.9465499999997</v>
      </c>
      <c r="M1356" s="342">
        <v>1711.36922</v>
      </c>
      <c r="N1356" s="342">
        <v>8584.3157699999992</v>
      </c>
      <c r="O1356" s="342">
        <v>80206.696110000004</v>
      </c>
      <c r="P1356" s="342">
        <v>123158.10090999999</v>
      </c>
      <c r="Q1356" s="342">
        <v>443.98379999999997</v>
      </c>
      <c r="R1356" s="343">
        <v>123602.08471</v>
      </c>
    </row>
    <row r="1357" spans="1:18" s="313" customFormat="1">
      <c r="A1357" s="334" t="s">
        <v>456</v>
      </c>
      <c r="B1357" s="334" t="s">
        <v>16</v>
      </c>
      <c r="C1357" s="334" t="s">
        <v>16</v>
      </c>
      <c r="D1357" s="334" t="s">
        <v>65</v>
      </c>
      <c r="E1357" s="335">
        <v>1</v>
      </c>
      <c r="F1357" s="336">
        <v>199113.41516999999</v>
      </c>
      <c r="G1357" s="337">
        <v>510272.26572000002</v>
      </c>
      <c r="H1357" s="337">
        <v>709385.68088999996</v>
      </c>
      <c r="I1357" s="337">
        <v>96.668199999999999</v>
      </c>
      <c r="J1357" s="337">
        <v>875.79227000000003</v>
      </c>
      <c r="K1357" s="337">
        <v>972.46046999999999</v>
      </c>
      <c r="L1357" s="337">
        <v>123986.21984999999</v>
      </c>
      <c r="M1357" s="337">
        <v>2264066.8364400002</v>
      </c>
      <c r="N1357" s="337">
        <v>2388053.0562899997</v>
      </c>
      <c r="O1357" s="337">
        <v>3098411.19765</v>
      </c>
      <c r="P1357" s="337">
        <v>106000</v>
      </c>
      <c r="Q1357" s="337">
        <v>84571</v>
      </c>
      <c r="R1357" s="338">
        <v>190571</v>
      </c>
    </row>
    <row r="1358" spans="1:18" s="313" customFormat="1">
      <c r="A1358" s="334" t="s">
        <v>457</v>
      </c>
      <c r="B1358" s="334" t="s">
        <v>16</v>
      </c>
      <c r="C1358" s="334" t="s">
        <v>16</v>
      </c>
      <c r="D1358" s="334" t="s">
        <v>65</v>
      </c>
      <c r="E1358" s="335">
        <v>1</v>
      </c>
      <c r="F1358" s="336">
        <v>83899.8606</v>
      </c>
      <c r="G1358" s="337">
        <v>100658.89512</v>
      </c>
      <c r="H1358" s="337">
        <v>184558.75571999999</v>
      </c>
      <c r="I1358" s="337">
        <v>0</v>
      </c>
      <c r="J1358" s="337">
        <v>0</v>
      </c>
      <c r="K1358" s="337">
        <v>0</v>
      </c>
      <c r="L1358" s="337">
        <v>202079.24946000002</v>
      </c>
      <c r="M1358" s="337">
        <v>857489.55483000004</v>
      </c>
      <c r="N1358" s="337">
        <v>1059568.8042899999</v>
      </c>
      <c r="O1358" s="337">
        <v>1244127.5600099999</v>
      </c>
      <c r="P1358" s="337">
        <v>266354.32604000001</v>
      </c>
      <c r="Q1358" s="337">
        <v>685735.59608000005</v>
      </c>
      <c r="R1358" s="338">
        <v>952089.92212</v>
      </c>
    </row>
    <row r="1359" spans="1:18" s="313" customFormat="1">
      <c r="A1359" s="334" t="s">
        <v>458</v>
      </c>
      <c r="B1359" s="334" t="s">
        <v>3</v>
      </c>
      <c r="C1359" s="334" t="s">
        <v>199</v>
      </c>
      <c r="D1359" s="334" t="s">
        <v>199</v>
      </c>
      <c r="E1359" s="335">
        <v>269</v>
      </c>
      <c r="F1359" s="336">
        <v>0</v>
      </c>
      <c r="G1359" s="337">
        <v>0</v>
      </c>
      <c r="H1359" s="337">
        <v>0</v>
      </c>
      <c r="I1359" s="337">
        <v>300.72149000000002</v>
      </c>
      <c r="J1359" s="337">
        <v>0.80397000000000007</v>
      </c>
      <c r="K1359" s="337">
        <v>301.52546000000001</v>
      </c>
      <c r="L1359" s="337">
        <v>1402.3351699999998</v>
      </c>
      <c r="M1359" s="337">
        <v>0.14723</v>
      </c>
      <c r="N1359" s="337">
        <v>1402.4823999999999</v>
      </c>
      <c r="O1359" s="337">
        <v>1704.0078600000002</v>
      </c>
      <c r="P1359" s="337">
        <v>3313.6382599999997</v>
      </c>
      <c r="Q1359" s="337">
        <v>0</v>
      </c>
      <c r="R1359" s="338">
        <v>3313.6382599999997</v>
      </c>
    </row>
    <row r="1360" spans="1:18" s="313" customFormat="1">
      <c r="A1360" s="339"/>
      <c r="B1360" s="339"/>
      <c r="C1360" s="334" t="s">
        <v>202</v>
      </c>
      <c r="D1360" s="334" t="s">
        <v>203</v>
      </c>
      <c r="E1360" s="335">
        <v>77</v>
      </c>
      <c r="F1360" s="336">
        <v>0</v>
      </c>
      <c r="G1360" s="337">
        <v>0</v>
      </c>
      <c r="H1360" s="337">
        <v>0</v>
      </c>
      <c r="I1360" s="337">
        <v>1457.88078</v>
      </c>
      <c r="J1360" s="337">
        <v>8.2674699999999994</v>
      </c>
      <c r="K1360" s="337">
        <v>1466.14825</v>
      </c>
      <c r="L1360" s="337">
        <v>6981.9992400000001</v>
      </c>
      <c r="M1360" s="337">
        <v>310.77813000000003</v>
      </c>
      <c r="N1360" s="337">
        <v>7292.7773699999998</v>
      </c>
      <c r="O1360" s="337">
        <v>8758.92562</v>
      </c>
      <c r="P1360" s="337">
        <v>15828.7808</v>
      </c>
      <c r="Q1360" s="337">
        <v>0</v>
      </c>
      <c r="R1360" s="338">
        <v>15828.7808</v>
      </c>
    </row>
    <row r="1361" spans="1:18" s="313" customFormat="1">
      <c r="A1361" s="339"/>
      <c r="B1361" s="334" t="s">
        <v>5</v>
      </c>
      <c r="C1361" s="334" t="s">
        <v>5</v>
      </c>
      <c r="D1361" s="334" t="s">
        <v>207</v>
      </c>
      <c r="E1361" s="335">
        <v>8</v>
      </c>
      <c r="F1361" s="336">
        <v>0</v>
      </c>
      <c r="G1361" s="337">
        <v>0</v>
      </c>
      <c r="H1361" s="337">
        <v>0</v>
      </c>
      <c r="I1361" s="337">
        <v>3163.08133</v>
      </c>
      <c r="J1361" s="337">
        <v>1059.8518999999999</v>
      </c>
      <c r="K1361" s="337">
        <v>4222.9332300000005</v>
      </c>
      <c r="L1361" s="337">
        <v>14355.13307</v>
      </c>
      <c r="M1361" s="337">
        <v>756.90628000000004</v>
      </c>
      <c r="N1361" s="337">
        <v>15112.039349999999</v>
      </c>
      <c r="O1361" s="337">
        <v>19334.972579999998</v>
      </c>
      <c r="P1361" s="337">
        <v>12743.42157</v>
      </c>
      <c r="Q1361" s="337">
        <v>0</v>
      </c>
      <c r="R1361" s="338">
        <v>12743.42157</v>
      </c>
    </row>
    <row r="1362" spans="1:18" s="313" customFormat="1">
      <c r="A1362" s="339"/>
      <c r="B1362" s="339"/>
      <c r="C1362" s="339"/>
      <c r="D1362" s="334" t="s">
        <v>209</v>
      </c>
      <c r="E1362" s="335">
        <v>160</v>
      </c>
      <c r="F1362" s="336">
        <v>0</v>
      </c>
      <c r="G1362" s="337">
        <v>0</v>
      </c>
      <c r="H1362" s="337">
        <v>0</v>
      </c>
      <c r="I1362" s="337">
        <v>1789.9635700000001</v>
      </c>
      <c r="J1362" s="337">
        <v>68.022660000000002</v>
      </c>
      <c r="K1362" s="337">
        <v>1857.98623</v>
      </c>
      <c r="L1362" s="337">
        <v>7702.1796399999994</v>
      </c>
      <c r="M1362" s="337">
        <v>640.97987000000001</v>
      </c>
      <c r="N1362" s="337">
        <v>8343.1595099999995</v>
      </c>
      <c r="O1362" s="337">
        <v>10201.14574</v>
      </c>
      <c r="P1362" s="337">
        <v>13637.747429999999</v>
      </c>
      <c r="Q1362" s="337">
        <v>0</v>
      </c>
      <c r="R1362" s="338">
        <v>13637.747429999999</v>
      </c>
    </row>
    <row r="1363" spans="1:18" s="313" customFormat="1">
      <c r="A1363" s="339"/>
      <c r="B1363" s="334" t="s">
        <v>7</v>
      </c>
      <c r="C1363" s="334" t="s">
        <v>7</v>
      </c>
      <c r="D1363" s="334" t="s">
        <v>7</v>
      </c>
      <c r="E1363" s="335">
        <v>10</v>
      </c>
      <c r="F1363" s="336">
        <v>0</v>
      </c>
      <c r="G1363" s="337">
        <v>0</v>
      </c>
      <c r="H1363" s="337">
        <v>0</v>
      </c>
      <c r="I1363" s="337">
        <v>1444.6491899999999</v>
      </c>
      <c r="J1363" s="337">
        <v>4.5536099999999999</v>
      </c>
      <c r="K1363" s="337">
        <v>1449.2028</v>
      </c>
      <c r="L1363" s="337">
        <v>5383.9333799999995</v>
      </c>
      <c r="M1363" s="337">
        <v>211.09448999999998</v>
      </c>
      <c r="N1363" s="337">
        <v>5595.0278699999999</v>
      </c>
      <c r="O1363" s="337">
        <v>7044.2306699999999</v>
      </c>
      <c r="P1363" s="337">
        <v>6071.7836799999995</v>
      </c>
      <c r="Q1363" s="337">
        <v>0</v>
      </c>
      <c r="R1363" s="338">
        <v>6071.7836799999995</v>
      </c>
    </row>
    <row r="1364" spans="1:18" s="313" customFormat="1">
      <c r="A1364" s="339"/>
      <c r="B1364" s="334" t="s">
        <v>8</v>
      </c>
      <c r="C1364" s="334" t="s">
        <v>223</v>
      </c>
      <c r="D1364" s="334" t="s">
        <v>95</v>
      </c>
      <c r="E1364" s="335">
        <v>92</v>
      </c>
      <c r="F1364" s="336">
        <v>0</v>
      </c>
      <c r="G1364" s="337">
        <v>0</v>
      </c>
      <c r="H1364" s="337">
        <v>0</v>
      </c>
      <c r="I1364" s="337">
        <v>1033.7206200000001</v>
      </c>
      <c r="J1364" s="337">
        <v>10.212530000000001</v>
      </c>
      <c r="K1364" s="337">
        <v>1043.9331500000001</v>
      </c>
      <c r="L1364" s="337">
        <v>3505.8895400000001</v>
      </c>
      <c r="M1364" s="337">
        <v>37.63973</v>
      </c>
      <c r="N1364" s="337">
        <v>3543.52927</v>
      </c>
      <c r="O1364" s="337">
        <v>4587.4624199999998</v>
      </c>
      <c r="P1364" s="337">
        <v>5481.4448200000006</v>
      </c>
      <c r="Q1364" s="337">
        <v>0</v>
      </c>
      <c r="R1364" s="338">
        <v>5481.4448200000006</v>
      </c>
    </row>
    <row r="1365" spans="1:18" s="313" customFormat="1">
      <c r="A1365" s="339"/>
      <c r="B1365" s="334" t="s">
        <v>9</v>
      </c>
      <c r="C1365" s="334" t="s">
        <v>9</v>
      </c>
      <c r="D1365" s="334" t="s">
        <v>228</v>
      </c>
      <c r="E1365" s="335">
        <v>146</v>
      </c>
      <c r="F1365" s="336">
        <v>0</v>
      </c>
      <c r="G1365" s="337">
        <v>0</v>
      </c>
      <c r="H1365" s="337">
        <v>0</v>
      </c>
      <c r="I1365" s="337">
        <v>887.97722999999996</v>
      </c>
      <c r="J1365" s="337">
        <v>143.85580999999999</v>
      </c>
      <c r="K1365" s="337">
        <v>1031.83304</v>
      </c>
      <c r="L1365" s="337">
        <v>3564.7821200000003</v>
      </c>
      <c r="M1365" s="337">
        <v>715.57358999999997</v>
      </c>
      <c r="N1365" s="337">
        <v>4280.3557099999998</v>
      </c>
      <c r="O1365" s="337">
        <v>5312.1887500000003</v>
      </c>
      <c r="P1365" s="337">
        <v>8126.2702399999998</v>
      </c>
      <c r="Q1365" s="337">
        <v>0</v>
      </c>
      <c r="R1365" s="338">
        <v>8126.2702399999998</v>
      </c>
    </row>
    <row r="1366" spans="1:18" s="313" customFormat="1">
      <c r="A1366" s="339"/>
      <c r="B1366" s="334" t="s">
        <v>233</v>
      </c>
      <c r="C1366" s="334" t="s">
        <v>233</v>
      </c>
      <c r="D1366" s="334" t="s">
        <v>233</v>
      </c>
      <c r="E1366" s="335">
        <v>14</v>
      </c>
      <c r="F1366" s="336">
        <v>0</v>
      </c>
      <c r="G1366" s="337">
        <v>0</v>
      </c>
      <c r="H1366" s="337">
        <v>0</v>
      </c>
      <c r="I1366" s="337">
        <v>1153.6129099999998</v>
      </c>
      <c r="J1366" s="337">
        <v>1.5468</v>
      </c>
      <c r="K1366" s="337">
        <v>1155.1597099999999</v>
      </c>
      <c r="L1366" s="337">
        <v>1479.3909799999999</v>
      </c>
      <c r="M1366" s="337">
        <v>72.444639999999993</v>
      </c>
      <c r="N1366" s="337">
        <v>1551.8356200000001</v>
      </c>
      <c r="O1366" s="337">
        <v>2706.9953300000002</v>
      </c>
      <c r="P1366" s="337">
        <v>7490.0757199999998</v>
      </c>
      <c r="Q1366" s="337">
        <v>0</v>
      </c>
      <c r="R1366" s="338">
        <v>7490.0757199999998</v>
      </c>
    </row>
    <row r="1367" spans="1:18" s="313" customFormat="1">
      <c r="A1367" s="339"/>
      <c r="B1367" s="334" t="s">
        <v>12</v>
      </c>
      <c r="C1367" s="334" t="s">
        <v>236</v>
      </c>
      <c r="D1367" s="334" t="s">
        <v>237</v>
      </c>
      <c r="E1367" s="335">
        <v>15</v>
      </c>
      <c r="F1367" s="336">
        <v>0</v>
      </c>
      <c r="G1367" s="337">
        <v>0</v>
      </c>
      <c r="H1367" s="337">
        <v>0</v>
      </c>
      <c r="I1367" s="337">
        <v>820.58911999999998</v>
      </c>
      <c r="J1367" s="337">
        <v>7.0103900000000001</v>
      </c>
      <c r="K1367" s="337">
        <v>827.59951000000001</v>
      </c>
      <c r="L1367" s="337">
        <v>894.43482999999992</v>
      </c>
      <c r="M1367" s="337">
        <v>39.963740000000001</v>
      </c>
      <c r="N1367" s="337">
        <v>934.39856999999995</v>
      </c>
      <c r="O1367" s="337">
        <v>1761.9980800000001</v>
      </c>
      <c r="P1367" s="337">
        <v>8618.5473299999994</v>
      </c>
      <c r="Q1367" s="337">
        <v>0</v>
      </c>
      <c r="R1367" s="338">
        <v>8618.5473299999994</v>
      </c>
    </row>
    <row r="1368" spans="1:18" s="313" customFormat="1">
      <c r="A1368" s="339"/>
      <c r="B1368" s="339"/>
      <c r="C1368" s="334" t="s">
        <v>12</v>
      </c>
      <c r="D1368" s="334" t="s">
        <v>12</v>
      </c>
      <c r="E1368" s="335">
        <v>80</v>
      </c>
      <c r="F1368" s="336">
        <v>0</v>
      </c>
      <c r="G1368" s="337">
        <v>0</v>
      </c>
      <c r="H1368" s="337">
        <v>0</v>
      </c>
      <c r="I1368" s="337">
        <v>1118.6396299999999</v>
      </c>
      <c r="J1368" s="337">
        <v>17.764310000000002</v>
      </c>
      <c r="K1368" s="337">
        <v>1136.4039399999999</v>
      </c>
      <c r="L1368" s="337">
        <v>5685.7588099999994</v>
      </c>
      <c r="M1368" s="337">
        <v>219.54472000000001</v>
      </c>
      <c r="N1368" s="337">
        <v>5905.3035300000001</v>
      </c>
      <c r="O1368" s="337">
        <v>7041.7074699999994</v>
      </c>
      <c r="P1368" s="337">
        <v>14474.44146</v>
      </c>
      <c r="Q1368" s="337">
        <v>0</v>
      </c>
      <c r="R1368" s="338">
        <v>14474.44146</v>
      </c>
    </row>
    <row r="1369" spans="1:18" s="313" customFormat="1">
      <c r="A1369" s="339"/>
      <c r="B1369" s="339"/>
      <c r="C1369" s="334" t="s">
        <v>240</v>
      </c>
      <c r="D1369" s="334" t="s">
        <v>240</v>
      </c>
      <c r="E1369" s="335">
        <v>144</v>
      </c>
      <c r="F1369" s="336">
        <v>0</v>
      </c>
      <c r="G1369" s="337">
        <v>0</v>
      </c>
      <c r="H1369" s="337">
        <v>0</v>
      </c>
      <c r="I1369" s="337">
        <v>811.06234999999992</v>
      </c>
      <c r="J1369" s="337">
        <v>59.0124</v>
      </c>
      <c r="K1369" s="337">
        <v>870.07474999999999</v>
      </c>
      <c r="L1369" s="337">
        <v>2330.4764799999998</v>
      </c>
      <c r="M1369" s="337">
        <v>0.74975000000000003</v>
      </c>
      <c r="N1369" s="337">
        <v>2331.2262299999998</v>
      </c>
      <c r="O1369" s="337">
        <v>3201.30098</v>
      </c>
      <c r="P1369" s="337">
        <v>6412.2301600000001</v>
      </c>
      <c r="Q1369" s="337">
        <v>0</v>
      </c>
      <c r="R1369" s="338">
        <v>6412.2301600000001</v>
      </c>
    </row>
    <row r="1370" spans="1:18" s="313" customFormat="1">
      <c r="A1370" s="339"/>
      <c r="B1370" s="334" t="s">
        <v>241</v>
      </c>
      <c r="C1370" s="334" t="s">
        <v>244</v>
      </c>
      <c r="D1370" s="334" t="s">
        <v>245</v>
      </c>
      <c r="E1370" s="335">
        <v>276</v>
      </c>
      <c r="F1370" s="336">
        <v>0</v>
      </c>
      <c r="G1370" s="337">
        <v>0</v>
      </c>
      <c r="H1370" s="337">
        <v>0</v>
      </c>
      <c r="I1370" s="337">
        <v>281.84234999999995</v>
      </c>
      <c r="J1370" s="337">
        <v>6.67828</v>
      </c>
      <c r="K1370" s="337">
        <v>288.52062999999998</v>
      </c>
      <c r="L1370" s="337">
        <v>1188.8527799999999</v>
      </c>
      <c r="M1370" s="337">
        <v>180.11982999999998</v>
      </c>
      <c r="N1370" s="337">
        <v>1368.97261</v>
      </c>
      <c r="O1370" s="337">
        <v>1657.49324</v>
      </c>
      <c r="P1370" s="337">
        <v>9883.46738</v>
      </c>
      <c r="Q1370" s="337">
        <v>0</v>
      </c>
      <c r="R1370" s="338">
        <v>9883.46738</v>
      </c>
    </row>
    <row r="1371" spans="1:18" s="313" customFormat="1">
      <c r="A1371" s="339"/>
      <c r="B1371" s="334" t="s">
        <v>14</v>
      </c>
      <c r="C1371" s="334" t="s">
        <v>255</v>
      </c>
      <c r="D1371" s="334" t="s">
        <v>255</v>
      </c>
      <c r="E1371" s="335">
        <v>23</v>
      </c>
      <c r="F1371" s="336">
        <v>0</v>
      </c>
      <c r="G1371" s="337">
        <v>0</v>
      </c>
      <c r="H1371" s="337">
        <v>0</v>
      </c>
      <c r="I1371" s="337">
        <v>689.55614000000003</v>
      </c>
      <c r="J1371" s="337">
        <v>5.4099999999999999E-3</v>
      </c>
      <c r="K1371" s="337">
        <v>689.56155000000001</v>
      </c>
      <c r="L1371" s="337">
        <v>4366.8590400000003</v>
      </c>
      <c r="M1371" s="337">
        <v>22.824249999999999</v>
      </c>
      <c r="N1371" s="337">
        <v>4389.6832899999999</v>
      </c>
      <c r="O1371" s="337">
        <v>5079.2448400000003</v>
      </c>
      <c r="P1371" s="337">
        <v>9944.1827799999992</v>
      </c>
      <c r="Q1371" s="337">
        <v>0</v>
      </c>
      <c r="R1371" s="338">
        <v>9944.1827799999992</v>
      </c>
    </row>
    <row r="1372" spans="1:18" s="313" customFormat="1">
      <c r="A1372" s="339"/>
      <c r="B1372" s="339"/>
      <c r="C1372" s="339"/>
      <c r="D1372" s="339"/>
      <c r="E1372" s="340">
        <v>84</v>
      </c>
      <c r="F1372" s="341">
        <v>0</v>
      </c>
      <c r="G1372" s="342">
        <v>0</v>
      </c>
      <c r="H1372" s="342">
        <v>0</v>
      </c>
      <c r="I1372" s="342">
        <v>2913.70559</v>
      </c>
      <c r="J1372" s="342">
        <v>39.052459999999996</v>
      </c>
      <c r="K1372" s="342">
        <v>2952.7580499999999</v>
      </c>
      <c r="L1372" s="342">
        <v>12222.175300000001</v>
      </c>
      <c r="M1372" s="342">
        <v>629.6811899999999</v>
      </c>
      <c r="N1372" s="342">
        <v>12851.85649</v>
      </c>
      <c r="O1372" s="342">
        <v>15804.614539999999</v>
      </c>
      <c r="P1372" s="342">
        <v>17412.6047</v>
      </c>
      <c r="Q1372" s="342">
        <v>0</v>
      </c>
      <c r="R1372" s="343">
        <v>17412.6047</v>
      </c>
    </row>
    <row r="1373" spans="1:18" s="313" customFormat="1">
      <c r="A1373" s="339"/>
      <c r="B1373" s="334" t="s">
        <v>15</v>
      </c>
      <c r="C1373" s="334" t="s">
        <v>258</v>
      </c>
      <c r="D1373" s="334" t="s">
        <v>258</v>
      </c>
      <c r="E1373" s="335">
        <v>86</v>
      </c>
      <c r="F1373" s="336">
        <v>0</v>
      </c>
      <c r="G1373" s="337">
        <v>0</v>
      </c>
      <c r="H1373" s="337">
        <v>0</v>
      </c>
      <c r="I1373" s="337">
        <v>1030.40248</v>
      </c>
      <c r="J1373" s="337">
        <v>4.94259</v>
      </c>
      <c r="K1373" s="337">
        <v>1035.3450699999999</v>
      </c>
      <c r="L1373" s="337">
        <v>3650.6415499999998</v>
      </c>
      <c r="M1373" s="337">
        <v>180.00056000000001</v>
      </c>
      <c r="N1373" s="337">
        <v>3830.6421099999998</v>
      </c>
      <c r="O1373" s="337">
        <v>4865.9871800000001</v>
      </c>
      <c r="P1373" s="337">
        <v>21029.519949999998</v>
      </c>
      <c r="Q1373" s="337">
        <v>0</v>
      </c>
      <c r="R1373" s="338">
        <v>21029.519949999998</v>
      </c>
    </row>
    <row r="1374" spans="1:18" s="313" customFormat="1">
      <c r="A1374" s="339"/>
      <c r="B1374" s="339"/>
      <c r="C1374" s="339"/>
      <c r="D1374" s="334" t="s">
        <v>401</v>
      </c>
      <c r="E1374" s="335">
        <v>29</v>
      </c>
      <c r="F1374" s="336">
        <v>0</v>
      </c>
      <c r="G1374" s="337">
        <v>0</v>
      </c>
      <c r="H1374" s="337">
        <v>0</v>
      </c>
      <c r="I1374" s="337">
        <v>173.44007000000002</v>
      </c>
      <c r="J1374" s="337">
        <v>0.52261999999999997</v>
      </c>
      <c r="K1374" s="337">
        <v>173.96269000000001</v>
      </c>
      <c r="L1374" s="337">
        <v>335.10750999999999</v>
      </c>
      <c r="M1374" s="337">
        <v>117.68600000000001</v>
      </c>
      <c r="N1374" s="337">
        <v>452.79351000000003</v>
      </c>
      <c r="O1374" s="337">
        <v>626.75619999999992</v>
      </c>
      <c r="P1374" s="337">
        <v>8833.9943999999996</v>
      </c>
      <c r="Q1374" s="337">
        <v>0</v>
      </c>
      <c r="R1374" s="338">
        <v>8833.9943999999996</v>
      </c>
    </row>
    <row r="1375" spans="1:18" s="313" customFormat="1">
      <c r="A1375" s="339"/>
      <c r="B1375" s="334" t="s">
        <v>16</v>
      </c>
      <c r="C1375" s="334" t="s">
        <v>260</v>
      </c>
      <c r="D1375" s="334" t="s">
        <v>263</v>
      </c>
      <c r="E1375" s="335">
        <v>93</v>
      </c>
      <c r="F1375" s="336">
        <v>0</v>
      </c>
      <c r="G1375" s="337">
        <v>0</v>
      </c>
      <c r="H1375" s="337">
        <v>0</v>
      </c>
      <c r="I1375" s="337">
        <v>720.94323999999995</v>
      </c>
      <c r="J1375" s="337">
        <v>22.324090000000002</v>
      </c>
      <c r="K1375" s="337">
        <v>743.2673299999999</v>
      </c>
      <c r="L1375" s="337">
        <v>1478.9718600000001</v>
      </c>
      <c r="M1375" s="337">
        <v>3.18702</v>
      </c>
      <c r="N1375" s="337">
        <v>1482.15888</v>
      </c>
      <c r="O1375" s="337">
        <v>2225.4262100000001</v>
      </c>
      <c r="P1375" s="337">
        <v>6605.28892</v>
      </c>
      <c r="Q1375" s="337">
        <v>0</v>
      </c>
      <c r="R1375" s="338">
        <v>6605.28892</v>
      </c>
    </row>
    <row r="1376" spans="1:18" s="313" customFormat="1">
      <c r="A1376" s="339"/>
      <c r="B1376" s="339"/>
      <c r="C1376" s="334" t="s">
        <v>265</v>
      </c>
      <c r="D1376" s="334" t="s">
        <v>265</v>
      </c>
      <c r="E1376" s="335">
        <v>95</v>
      </c>
      <c r="F1376" s="336">
        <v>0</v>
      </c>
      <c r="G1376" s="337">
        <v>0</v>
      </c>
      <c r="H1376" s="337">
        <v>0</v>
      </c>
      <c r="I1376" s="337">
        <v>800.98206999999991</v>
      </c>
      <c r="J1376" s="337">
        <v>3.1326100000000001</v>
      </c>
      <c r="K1376" s="337">
        <v>804.11468000000002</v>
      </c>
      <c r="L1376" s="337">
        <v>2273.3335200000001</v>
      </c>
      <c r="M1376" s="337">
        <v>11.52936</v>
      </c>
      <c r="N1376" s="337">
        <v>2284.8628799999997</v>
      </c>
      <c r="O1376" s="337">
        <v>3088.9775600000003</v>
      </c>
      <c r="P1376" s="337">
        <v>4826.5244400000001</v>
      </c>
      <c r="Q1376" s="337">
        <v>0</v>
      </c>
      <c r="R1376" s="338">
        <v>4826.5244400000001</v>
      </c>
    </row>
    <row r="1377" spans="1:18" s="313" customFormat="1">
      <c r="A1377" s="339"/>
      <c r="B1377" s="339"/>
      <c r="C1377" s="334" t="s">
        <v>267</v>
      </c>
      <c r="D1377" s="334" t="s">
        <v>268</v>
      </c>
      <c r="E1377" s="335">
        <v>94</v>
      </c>
      <c r="F1377" s="336">
        <v>0</v>
      </c>
      <c r="G1377" s="337">
        <v>0</v>
      </c>
      <c r="H1377" s="337">
        <v>0</v>
      </c>
      <c r="I1377" s="337">
        <v>1470.3797400000001</v>
      </c>
      <c r="J1377" s="337">
        <v>20.370540000000002</v>
      </c>
      <c r="K1377" s="337">
        <v>1490.75028</v>
      </c>
      <c r="L1377" s="337">
        <v>8175.9602599999998</v>
      </c>
      <c r="M1377" s="337">
        <v>299.65246999999999</v>
      </c>
      <c r="N1377" s="337">
        <v>8475.6127300000007</v>
      </c>
      <c r="O1377" s="337">
        <v>9966.3630099999991</v>
      </c>
      <c r="P1377" s="337">
        <v>8067.9134400000003</v>
      </c>
      <c r="Q1377" s="337">
        <v>0</v>
      </c>
      <c r="R1377" s="338">
        <v>8067.9134400000003</v>
      </c>
    </row>
    <row r="1378" spans="1:18" s="313" customFormat="1">
      <c r="A1378" s="339"/>
      <c r="B1378" s="339"/>
      <c r="C1378" s="334" t="s">
        <v>16</v>
      </c>
      <c r="D1378" s="334" t="s">
        <v>269</v>
      </c>
      <c r="E1378" s="335">
        <v>96</v>
      </c>
      <c r="F1378" s="336">
        <v>0</v>
      </c>
      <c r="G1378" s="337">
        <v>0</v>
      </c>
      <c r="H1378" s="337">
        <v>0</v>
      </c>
      <c r="I1378" s="337">
        <v>1185.7129499999999</v>
      </c>
      <c r="J1378" s="337">
        <v>17.745799999999999</v>
      </c>
      <c r="K1378" s="337">
        <v>1203.45875</v>
      </c>
      <c r="L1378" s="337">
        <v>8990.9098599999998</v>
      </c>
      <c r="M1378" s="337">
        <v>1418.66264</v>
      </c>
      <c r="N1378" s="337">
        <v>10409.5725</v>
      </c>
      <c r="O1378" s="337">
        <v>11613.03125</v>
      </c>
      <c r="P1378" s="337">
        <v>8970.2595299999994</v>
      </c>
      <c r="Q1378" s="337">
        <v>0</v>
      </c>
      <c r="R1378" s="338">
        <v>8970.2595299999994</v>
      </c>
    </row>
    <row r="1379" spans="1:18" s="313" customFormat="1">
      <c r="A1379" s="339"/>
      <c r="B1379" s="339"/>
      <c r="C1379" s="339"/>
      <c r="D1379" s="334" t="s">
        <v>75</v>
      </c>
      <c r="E1379" s="335">
        <v>101</v>
      </c>
      <c r="F1379" s="336">
        <v>0</v>
      </c>
      <c r="G1379" s="337">
        <v>0</v>
      </c>
      <c r="H1379" s="337">
        <v>0</v>
      </c>
      <c r="I1379" s="337">
        <v>2169.8584599999999</v>
      </c>
      <c r="J1379" s="337">
        <v>55.689519999999995</v>
      </c>
      <c r="K1379" s="337">
        <v>2225.5479799999998</v>
      </c>
      <c r="L1379" s="337">
        <v>12757.5592</v>
      </c>
      <c r="M1379" s="337">
        <v>695.65897999999993</v>
      </c>
      <c r="N1379" s="337">
        <v>13453.21818</v>
      </c>
      <c r="O1379" s="337">
        <v>15678.766160000001</v>
      </c>
      <c r="P1379" s="337">
        <v>9813.1206099999999</v>
      </c>
      <c r="Q1379" s="337">
        <v>0</v>
      </c>
      <c r="R1379" s="338">
        <v>9813.1206099999999</v>
      </c>
    </row>
    <row r="1380" spans="1:18" s="313" customFormat="1">
      <c r="A1380" s="339"/>
      <c r="B1380" s="339"/>
      <c r="C1380" s="339"/>
      <c r="D1380" s="334" t="s">
        <v>270</v>
      </c>
      <c r="E1380" s="335">
        <v>41</v>
      </c>
      <c r="F1380" s="336">
        <v>0</v>
      </c>
      <c r="G1380" s="337">
        <v>0</v>
      </c>
      <c r="H1380" s="337">
        <v>0</v>
      </c>
      <c r="I1380" s="337">
        <v>11969.694939999999</v>
      </c>
      <c r="J1380" s="337">
        <v>785.17948999999999</v>
      </c>
      <c r="K1380" s="337">
        <v>12754.87443</v>
      </c>
      <c r="L1380" s="337">
        <v>78065.554860000004</v>
      </c>
      <c r="M1380" s="337">
        <v>7234.6991600000001</v>
      </c>
      <c r="N1380" s="337">
        <v>85300.254019999993</v>
      </c>
      <c r="O1380" s="337">
        <v>98055.128450000004</v>
      </c>
      <c r="P1380" s="337">
        <v>13286.038970000001</v>
      </c>
      <c r="Q1380" s="337">
        <v>0</v>
      </c>
      <c r="R1380" s="338">
        <v>13286.038970000001</v>
      </c>
    </row>
    <row r="1381" spans="1:18" s="313" customFormat="1">
      <c r="A1381" s="339"/>
      <c r="B1381" s="339"/>
      <c r="C1381" s="339"/>
      <c r="D1381" s="334" t="s">
        <v>16</v>
      </c>
      <c r="E1381" s="335">
        <v>44</v>
      </c>
      <c r="F1381" s="336">
        <v>0</v>
      </c>
      <c r="G1381" s="337">
        <v>0</v>
      </c>
      <c r="H1381" s="337">
        <v>0</v>
      </c>
      <c r="I1381" s="337">
        <v>4556.7859500000004</v>
      </c>
      <c r="J1381" s="337">
        <v>253.65729000000002</v>
      </c>
      <c r="K1381" s="337">
        <v>4810.4432400000005</v>
      </c>
      <c r="L1381" s="337">
        <v>41667.637320000002</v>
      </c>
      <c r="M1381" s="337">
        <v>2624.9807599999999</v>
      </c>
      <c r="N1381" s="337">
        <v>44292.61808</v>
      </c>
      <c r="O1381" s="337">
        <v>49103.061320000001</v>
      </c>
      <c r="P1381" s="337">
        <v>12423.92873</v>
      </c>
      <c r="Q1381" s="337">
        <v>0</v>
      </c>
      <c r="R1381" s="338">
        <v>12423.92873</v>
      </c>
    </row>
    <row r="1382" spans="1:18" s="313" customFormat="1">
      <c r="A1382" s="339"/>
      <c r="B1382" s="339"/>
      <c r="C1382" s="339"/>
      <c r="D1382" s="334" t="s">
        <v>60</v>
      </c>
      <c r="E1382" s="335">
        <v>104</v>
      </c>
      <c r="F1382" s="336">
        <v>0</v>
      </c>
      <c r="G1382" s="337">
        <v>0</v>
      </c>
      <c r="H1382" s="337">
        <v>0</v>
      </c>
      <c r="I1382" s="337">
        <v>5752.6912599999996</v>
      </c>
      <c r="J1382" s="337">
        <v>257.70605</v>
      </c>
      <c r="K1382" s="337">
        <v>6010.3973099999994</v>
      </c>
      <c r="L1382" s="337">
        <v>37653.040280000001</v>
      </c>
      <c r="M1382" s="337">
        <v>2932.00153</v>
      </c>
      <c r="N1382" s="337">
        <v>40585.041810000002</v>
      </c>
      <c r="O1382" s="337">
        <v>46595.439119999995</v>
      </c>
      <c r="P1382" s="337">
        <v>14490.85284</v>
      </c>
      <c r="Q1382" s="337">
        <v>0</v>
      </c>
      <c r="R1382" s="338">
        <v>14490.85284</v>
      </c>
    </row>
    <row r="1383" spans="1:18" s="313" customFormat="1">
      <c r="A1383" s="339"/>
      <c r="B1383" s="339"/>
      <c r="C1383" s="339"/>
      <c r="D1383" s="334" t="s">
        <v>62</v>
      </c>
      <c r="E1383" s="335">
        <v>245</v>
      </c>
      <c r="F1383" s="336">
        <v>8.2106700000000004</v>
      </c>
      <c r="G1383" s="337">
        <v>40.293810000000001</v>
      </c>
      <c r="H1383" s="337">
        <v>48.504480000000001</v>
      </c>
      <c r="I1383" s="337">
        <v>16427.837779999998</v>
      </c>
      <c r="J1383" s="337">
        <v>9987.9056199999995</v>
      </c>
      <c r="K1383" s="337">
        <v>26415.743399999999</v>
      </c>
      <c r="L1383" s="337">
        <v>191419.48428999999</v>
      </c>
      <c r="M1383" s="337">
        <v>16766.990750000001</v>
      </c>
      <c r="N1383" s="337">
        <v>208186.47503999999</v>
      </c>
      <c r="O1383" s="337">
        <v>234650.72292</v>
      </c>
      <c r="P1383" s="337">
        <v>16666.23186</v>
      </c>
      <c r="Q1383" s="337">
        <v>0</v>
      </c>
      <c r="R1383" s="338">
        <v>16666.23186</v>
      </c>
    </row>
    <row r="1384" spans="1:18" s="313" customFormat="1">
      <c r="A1384" s="339"/>
      <c r="B1384" s="339"/>
      <c r="C1384" s="339"/>
      <c r="D1384" s="334" t="s">
        <v>84</v>
      </c>
      <c r="E1384" s="335">
        <v>51</v>
      </c>
      <c r="F1384" s="336">
        <v>0</v>
      </c>
      <c r="G1384" s="337">
        <v>0</v>
      </c>
      <c r="H1384" s="337">
        <v>0</v>
      </c>
      <c r="I1384" s="337">
        <v>1879.825</v>
      </c>
      <c r="J1384" s="337">
        <v>85.361380000000011</v>
      </c>
      <c r="K1384" s="337">
        <v>1965.1863799999999</v>
      </c>
      <c r="L1384" s="337">
        <v>7123.4963899999993</v>
      </c>
      <c r="M1384" s="337">
        <v>741.79276000000004</v>
      </c>
      <c r="N1384" s="337">
        <v>7865.2891500000005</v>
      </c>
      <c r="O1384" s="337">
        <v>9830.4755299999997</v>
      </c>
      <c r="P1384" s="337">
        <v>6020.2264599999999</v>
      </c>
      <c r="Q1384" s="337">
        <v>0</v>
      </c>
      <c r="R1384" s="338">
        <v>6020.2264599999999</v>
      </c>
    </row>
    <row r="1385" spans="1:18" s="313" customFormat="1">
      <c r="A1385" s="339"/>
      <c r="B1385" s="339"/>
      <c r="C1385" s="339"/>
      <c r="D1385" s="334" t="s">
        <v>66</v>
      </c>
      <c r="E1385" s="335">
        <v>108</v>
      </c>
      <c r="F1385" s="336">
        <v>0</v>
      </c>
      <c r="G1385" s="337">
        <v>0</v>
      </c>
      <c r="H1385" s="337">
        <v>0</v>
      </c>
      <c r="I1385" s="337">
        <v>4061.03944</v>
      </c>
      <c r="J1385" s="337">
        <v>224.58922000000001</v>
      </c>
      <c r="K1385" s="337">
        <v>4285.6286600000003</v>
      </c>
      <c r="L1385" s="337">
        <v>25845.425469999998</v>
      </c>
      <c r="M1385" s="337">
        <v>1559.84557</v>
      </c>
      <c r="N1385" s="337">
        <v>27405.27104</v>
      </c>
      <c r="O1385" s="337">
        <v>31690.899699999998</v>
      </c>
      <c r="P1385" s="337">
        <v>11765.29283</v>
      </c>
      <c r="Q1385" s="337">
        <v>0</v>
      </c>
      <c r="R1385" s="338">
        <v>11765.29283</v>
      </c>
    </row>
    <row r="1386" spans="1:18" s="313" customFormat="1">
      <c r="A1386" s="339"/>
      <c r="B1386" s="339"/>
      <c r="C1386" s="339"/>
      <c r="D1386" s="334" t="s">
        <v>86</v>
      </c>
      <c r="E1386" s="335">
        <v>185</v>
      </c>
      <c r="F1386" s="336">
        <v>0</v>
      </c>
      <c r="G1386" s="337">
        <v>0</v>
      </c>
      <c r="H1386" s="337">
        <v>0</v>
      </c>
      <c r="I1386" s="337">
        <v>3435.4468400000001</v>
      </c>
      <c r="J1386" s="337">
        <v>212.06333999999998</v>
      </c>
      <c r="K1386" s="337">
        <v>3647.5101800000002</v>
      </c>
      <c r="L1386" s="337">
        <v>21043.345499999999</v>
      </c>
      <c r="M1386" s="337">
        <v>1241.2095099999999</v>
      </c>
      <c r="N1386" s="337">
        <v>22284.55501</v>
      </c>
      <c r="O1386" s="337">
        <v>25932.065190000001</v>
      </c>
      <c r="P1386" s="337">
        <v>8710.8603199999998</v>
      </c>
      <c r="Q1386" s="337">
        <v>0</v>
      </c>
      <c r="R1386" s="338">
        <v>8710.8603199999998</v>
      </c>
    </row>
    <row r="1387" spans="1:18" s="313" customFormat="1">
      <c r="A1387" s="339"/>
      <c r="B1387" s="339"/>
      <c r="C1387" s="339"/>
      <c r="D1387" s="334" t="s">
        <v>274</v>
      </c>
      <c r="E1387" s="335">
        <v>58</v>
      </c>
      <c r="F1387" s="336">
        <v>0</v>
      </c>
      <c r="G1387" s="337">
        <v>0</v>
      </c>
      <c r="H1387" s="337">
        <v>0</v>
      </c>
      <c r="I1387" s="337">
        <v>2734.7363799999998</v>
      </c>
      <c r="J1387" s="337">
        <v>323.03115000000003</v>
      </c>
      <c r="K1387" s="337">
        <v>3057.7675299999996</v>
      </c>
      <c r="L1387" s="337">
        <v>15087.039949999998</v>
      </c>
      <c r="M1387" s="337">
        <v>745.18703000000005</v>
      </c>
      <c r="N1387" s="337">
        <v>15832.226980000001</v>
      </c>
      <c r="O1387" s="337">
        <v>18889.99451</v>
      </c>
      <c r="P1387" s="337">
        <v>7773.9670999999998</v>
      </c>
      <c r="Q1387" s="337">
        <v>0</v>
      </c>
      <c r="R1387" s="338">
        <v>7773.9670999999998</v>
      </c>
    </row>
    <row r="1388" spans="1:18" s="313" customFormat="1">
      <c r="A1388" s="339"/>
      <c r="B1388" s="339"/>
      <c r="C1388" s="339"/>
      <c r="D1388" s="334" t="s">
        <v>70</v>
      </c>
      <c r="E1388" s="335">
        <v>112</v>
      </c>
      <c r="F1388" s="336">
        <v>0</v>
      </c>
      <c r="G1388" s="337">
        <v>0</v>
      </c>
      <c r="H1388" s="337">
        <v>0</v>
      </c>
      <c r="I1388" s="337">
        <v>5676.98992</v>
      </c>
      <c r="J1388" s="337">
        <v>882.28670999999997</v>
      </c>
      <c r="K1388" s="337">
        <v>6559.2766300000003</v>
      </c>
      <c r="L1388" s="337">
        <v>44726.151100000003</v>
      </c>
      <c r="M1388" s="337">
        <v>4037.8104500000004</v>
      </c>
      <c r="N1388" s="337">
        <v>48763.96155</v>
      </c>
      <c r="O1388" s="337">
        <v>55323.23818</v>
      </c>
      <c r="P1388" s="337">
        <v>14482.98641</v>
      </c>
      <c r="Q1388" s="337">
        <v>0</v>
      </c>
      <c r="R1388" s="338">
        <v>14482.98641</v>
      </c>
    </row>
    <row r="1389" spans="1:18" s="313" customFormat="1">
      <c r="A1389" s="339"/>
      <c r="B1389" s="339"/>
      <c r="C1389" s="339"/>
      <c r="D1389" s="334" t="s">
        <v>85</v>
      </c>
      <c r="E1389" s="335">
        <v>186</v>
      </c>
      <c r="F1389" s="336">
        <v>0</v>
      </c>
      <c r="G1389" s="337">
        <v>0</v>
      </c>
      <c r="H1389" s="337">
        <v>0</v>
      </c>
      <c r="I1389" s="337">
        <v>3220.39435</v>
      </c>
      <c r="J1389" s="337">
        <v>73.965009999999992</v>
      </c>
      <c r="K1389" s="337">
        <v>3294.3593599999999</v>
      </c>
      <c r="L1389" s="337">
        <v>17937.70795</v>
      </c>
      <c r="M1389" s="337">
        <v>646.11593999999991</v>
      </c>
      <c r="N1389" s="337">
        <v>18583.82389</v>
      </c>
      <c r="O1389" s="337">
        <v>21878.183249999998</v>
      </c>
      <c r="P1389" s="337">
        <v>7872.4023299999999</v>
      </c>
      <c r="Q1389" s="337">
        <v>0</v>
      </c>
      <c r="R1389" s="338">
        <v>7872.4023299999999</v>
      </c>
    </row>
    <row r="1390" spans="1:18" s="313" customFormat="1">
      <c r="A1390" s="339"/>
      <c r="B1390" s="339"/>
      <c r="C1390" s="339"/>
      <c r="D1390" s="334" t="s">
        <v>71</v>
      </c>
      <c r="E1390" s="335">
        <v>1</v>
      </c>
      <c r="F1390" s="336">
        <v>29298.795320000001</v>
      </c>
      <c r="G1390" s="337">
        <v>53457.124299999996</v>
      </c>
      <c r="H1390" s="337">
        <v>82755.919620000001</v>
      </c>
      <c r="I1390" s="337">
        <v>31128.331039999997</v>
      </c>
      <c r="J1390" s="337">
        <v>9431.6709800000008</v>
      </c>
      <c r="K1390" s="337">
        <v>40560.00202</v>
      </c>
      <c r="L1390" s="337">
        <v>126697.52618</v>
      </c>
      <c r="M1390" s="337">
        <v>75449.316040000005</v>
      </c>
      <c r="N1390" s="337">
        <v>202146.84221999999</v>
      </c>
      <c r="O1390" s="337">
        <v>325462.76386000001</v>
      </c>
      <c r="P1390" s="337">
        <v>282913.56098000001</v>
      </c>
      <c r="Q1390" s="337">
        <v>52086.396909999996</v>
      </c>
      <c r="R1390" s="338">
        <v>334999.95788999996</v>
      </c>
    </row>
    <row r="1391" spans="1:18" s="313" customFormat="1">
      <c r="A1391" s="339"/>
      <c r="B1391" s="339"/>
      <c r="C1391" s="339"/>
      <c r="D1391" s="334" t="s">
        <v>88</v>
      </c>
      <c r="E1391" s="335">
        <v>258</v>
      </c>
      <c r="F1391" s="336">
        <v>0</v>
      </c>
      <c r="G1391" s="337">
        <v>0</v>
      </c>
      <c r="H1391" s="337">
        <v>0</v>
      </c>
      <c r="I1391" s="337">
        <v>2286.3031700000001</v>
      </c>
      <c r="J1391" s="337">
        <v>38.794620000000002</v>
      </c>
      <c r="K1391" s="337">
        <v>2325.0977900000003</v>
      </c>
      <c r="L1391" s="337">
        <v>12903.27152</v>
      </c>
      <c r="M1391" s="337">
        <v>646.41237999999998</v>
      </c>
      <c r="N1391" s="337">
        <v>13549.6839</v>
      </c>
      <c r="O1391" s="337">
        <v>15874.78169</v>
      </c>
      <c r="P1391" s="337">
        <v>9818.6882799999985</v>
      </c>
      <c r="Q1391" s="337">
        <v>0</v>
      </c>
      <c r="R1391" s="338">
        <v>9818.6882799999985</v>
      </c>
    </row>
    <row r="1392" spans="1:18" s="313" customFormat="1">
      <c r="A1392" s="339"/>
      <c r="B1392" s="339"/>
      <c r="C1392" s="339"/>
      <c r="D1392" s="334" t="s">
        <v>275</v>
      </c>
      <c r="E1392" s="335">
        <v>116</v>
      </c>
      <c r="F1392" s="336">
        <v>0</v>
      </c>
      <c r="G1392" s="337">
        <v>0</v>
      </c>
      <c r="H1392" s="337">
        <v>0</v>
      </c>
      <c r="I1392" s="337">
        <v>2395.3752599999998</v>
      </c>
      <c r="J1392" s="337">
        <v>65.810559999999995</v>
      </c>
      <c r="K1392" s="337">
        <v>2461.1858199999997</v>
      </c>
      <c r="L1392" s="337">
        <v>16307.062699999999</v>
      </c>
      <c r="M1392" s="337">
        <v>1005.0060500000001</v>
      </c>
      <c r="N1392" s="337">
        <v>17312.068749999999</v>
      </c>
      <c r="O1392" s="337">
        <v>19773.254570000001</v>
      </c>
      <c r="P1392" s="337">
        <v>7376.8816399999996</v>
      </c>
      <c r="Q1392" s="337">
        <v>0</v>
      </c>
      <c r="R1392" s="338">
        <v>7376.8816399999996</v>
      </c>
    </row>
    <row r="1393" spans="1:18" s="313" customFormat="1">
      <c r="A1393" s="339"/>
      <c r="B1393" s="334" t="s">
        <v>17</v>
      </c>
      <c r="C1393" s="334" t="s">
        <v>281</v>
      </c>
      <c r="D1393" s="334" t="s">
        <v>282</v>
      </c>
      <c r="E1393" s="335">
        <v>149</v>
      </c>
      <c r="F1393" s="336">
        <v>0</v>
      </c>
      <c r="G1393" s="337">
        <v>0</v>
      </c>
      <c r="H1393" s="337">
        <v>0</v>
      </c>
      <c r="I1393" s="337">
        <v>439.02984999999995</v>
      </c>
      <c r="J1393" s="337">
        <v>3.0943100000000001</v>
      </c>
      <c r="K1393" s="337">
        <v>442.12415999999996</v>
      </c>
      <c r="L1393" s="337">
        <v>289.71915000000001</v>
      </c>
      <c r="M1393" s="337">
        <v>0.40456999999999999</v>
      </c>
      <c r="N1393" s="337">
        <v>290.12371999999999</v>
      </c>
      <c r="O1393" s="337">
        <v>732.24788000000001</v>
      </c>
      <c r="P1393" s="337">
        <v>18093.945589999999</v>
      </c>
      <c r="Q1393" s="337">
        <v>0</v>
      </c>
      <c r="R1393" s="338">
        <v>18093.945589999999</v>
      </c>
    </row>
    <row r="1394" spans="1:18" s="313" customFormat="1">
      <c r="A1394" s="339"/>
      <c r="B1394" s="334" t="s">
        <v>21</v>
      </c>
      <c r="C1394" s="334" t="s">
        <v>293</v>
      </c>
      <c r="D1394" s="334" t="s">
        <v>293</v>
      </c>
      <c r="E1394" s="335">
        <v>131</v>
      </c>
      <c r="F1394" s="336">
        <v>0</v>
      </c>
      <c r="G1394" s="337">
        <v>0</v>
      </c>
      <c r="H1394" s="337">
        <v>0</v>
      </c>
      <c r="I1394" s="337">
        <v>108.50716</v>
      </c>
      <c r="J1394" s="337">
        <v>2.7899999999999999E-3</v>
      </c>
      <c r="K1394" s="337">
        <v>108.50995</v>
      </c>
      <c r="L1394" s="337">
        <v>225.20638</v>
      </c>
      <c r="M1394" s="337">
        <v>14.839930000000001</v>
      </c>
      <c r="N1394" s="337">
        <v>240.04631000000001</v>
      </c>
      <c r="O1394" s="337">
        <v>348.55626000000001</v>
      </c>
      <c r="P1394" s="337">
        <v>3580.1331399999999</v>
      </c>
      <c r="Q1394" s="337">
        <v>0</v>
      </c>
      <c r="R1394" s="338">
        <v>3580.1331399999999</v>
      </c>
    </row>
    <row r="1395" spans="1:18" s="313" customFormat="1">
      <c r="A1395" s="339"/>
      <c r="B1395" s="339"/>
      <c r="C1395" s="334" t="s">
        <v>21</v>
      </c>
      <c r="D1395" s="334" t="s">
        <v>294</v>
      </c>
      <c r="E1395" s="335">
        <v>125</v>
      </c>
      <c r="F1395" s="336">
        <v>0</v>
      </c>
      <c r="G1395" s="337">
        <v>0</v>
      </c>
      <c r="H1395" s="337">
        <v>0</v>
      </c>
      <c r="I1395" s="337">
        <v>507.23446000000001</v>
      </c>
      <c r="J1395" s="337">
        <v>8.3665200000000013</v>
      </c>
      <c r="K1395" s="337">
        <v>515.60097999999994</v>
      </c>
      <c r="L1395" s="337">
        <v>1988.2176899999999</v>
      </c>
      <c r="M1395" s="337">
        <v>395.74056999999999</v>
      </c>
      <c r="N1395" s="337">
        <v>2383.9582599999999</v>
      </c>
      <c r="O1395" s="337">
        <v>2899.55924</v>
      </c>
      <c r="P1395" s="337">
        <v>18091.037410000001</v>
      </c>
      <c r="Q1395" s="337">
        <v>0</v>
      </c>
      <c r="R1395" s="338">
        <v>18091.037410000001</v>
      </c>
    </row>
    <row r="1396" spans="1:18" s="313" customFormat="1">
      <c r="A1396" s="339"/>
      <c r="B1396" s="339"/>
      <c r="C1396" s="334" t="s">
        <v>296</v>
      </c>
      <c r="D1396" s="334" t="s">
        <v>296</v>
      </c>
      <c r="E1396" s="335">
        <v>120</v>
      </c>
      <c r="F1396" s="336">
        <v>0</v>
      </c>
      <c r="G1396" s="337">
        <v>0</v>
      </c>
      <c r="H1396" s="337">
        <v>0</v>
      </c>
      <c r="I1396" s="337">
        <v>295.29644999999999</v>
      </c>
      <c r="J1396" s="337">
        <v>0.12679000000000001</v>
      </c>
      <c r="K1396" s="337">
        <v>295.42323999999996</v>
      </c>
      <c r="L1396" s="337">
        <v>359.31732</v>
      </c>
      <c r="M1396" s="337">
        <v>51.802050000000001</v>
      </c>
      <c r="N1396" s="337">
        <v>411.11937</v>
      </c>
      <c r="O1396" s="337">
        <v>706.54260999999997</v>
      </c>
      <c r="P1396" s="337">
        <v>9460.985279999999</v>
      </c>
      <c r="Q1396" s="337">
        <v>0</v>
      </c>
      <c r="R1396" s="338">
        <v>9460.985279999999</v>
      </c>
    </row>
    <row r="1397" spans="1:18" s="313" customFormat="1">
      <c r="A1397" s="339"/>
      <c r="B1397" s="334" t="s">
        <v>22</v>
      </c>
      <c r="C1397" s="334" t="s">
        <v>299</v>
      </c>
      <c r="D1397" s="334" t="s">
        <v>300</v>
      </c>
      <c r="E1397" s="335">
        <v>71</v>
      </c>
      <c r="F1397" s="336">
        <v>0</v>
      </c>
      <c r="G1397" s="337">
        <v>0</v>
      </c>
      <c r="H1397" s="337">
        <v>0</v>
      </c>
      <c r="I1397" s="337">
        <v>619.80705</v>
      </c>
      <c r="J1397" s="337">
        <v>4.5128699999999995</v>
      </c>
      <c r="K1397" s="337">
        <v>624.31992000000002</v>
      </c>
      <c r="L1397" s="337">
        <v>1670.4482399999999</v>
      </c>
      <c r="M1397" s="337">
        <v>72.003169999999997</v>
      </c>
      <c r="N1397" s="337">
        <v>1742.4514099999999</v>
      </c>
      <c r="O1397" s="337">
        <v>2366.77133</v>
      </c>
      <c r="P1397" s="337">
        <v>7807.0373</v>
      </c>
      <c r="Q1397" s="337">
        <v>0</v>
      </c>
      <c r="R1397" s="338">
        <v>7807.0373</v>
      </c>
    </row>
    <row r="1398" spans="1:18" s="313" customFormat="1">
      <c r="A1398" s="339"/>
      <c r="B1398" s="334" t="s">
        <v>301</v>
      </c>
      <c r="C1398" s="334" t="s">
        <v>301</v>
      </c>
      <c r="D1398" s="334" t="s">
        <v>307</v>
      </c>
      <c r="E1398" s="335">
        <v>148</v>
      </c>
      <c r="F1398" s="336">
        <v>0</v>
      </c>
      <c r="G1398" s="337">
        <v>0</v>
      </c>
      <c r="H1398" s="337">
        <v>0</v>
      </c>
      <c r="I1398" s="337">
        <v>231.46352999999999</v>
      </c>
      <c r="J1398" s="337">
        <v>9.7400000000000004E-3</v>
      </c>
      <c r="K1398" s="337">
        <v>231.47326999999999</v>
      </c>
      <c r="L1398" s="337">
        <v>908.90736000000004</v>
      </c>
      <c r="M1398" s="337">
        <v>198.55799999999999</v>
      </c>
      <c r="N1398" s="337">
        <v>1107.4653600000001</v>
      </c>
      <c r="O1398" s="337">
        <v>1338.9386299999999</v>
      </c>
      <c r="P1398" s="337">
        <v>11241.227349999999</v>
      </c>
      <c r="Q1398" s="337">
        <v>0</v>
      </c>
      <c r="R1398" s="338">
        <v>11241.227349999999</v>
      </c>
    </row>
    <row r="1399" spans="1:18" s="313" customFormat="1">
      <c r="A1399" s="339"/>
      <c r="B1399" s="334" t="s">
        <v>24</v>
      </c>
      <c r="C1399" s="334" t="s">
        <v>24</v>
      </c>
      <c r="D1399" s="334" t="s">
        <v>24</v>
      </c>
      <c r="E1399" s="335">
        <v>263</v>
      </c>
      <c r="F1399" s="336">
        <v>0</v>
      </c>
      <c r="G1399" s="337">
        <v>0</v>
      </c>
      <c r="H1399" s="337">
        <v>0</v>
      </c>
      <c r="I1399" s="337">
        <v>318.89547999999996</v>
      </c>
      <c r="J1399" s="337">
        <v>11.10713</v>
      </c>
      <c r="K1399" s="337">
        <v>330.00261</v>
      </c>
      <c r="L1399" s="337">
        <v>683.98480000000006</v>
      </c>
      <c r="M1399" s="337">
        <v>12.301740000000001</v>
      </c>
      <c r="N1399" s="337">
        <v>696.28654000000006</v>
      </c>
      <c r="O1399" s="337">
        <v>1026.2891500000001</v>
      </c>
      <c r="P1399" s="337">
        <v>5387.42454</v>
      </c>
      <c r="Q1399" s="337">
        <v>0</v>
      </c>
      <c r="R1399" s="338">
        <v>5387.42454</v>
      </c>
    </row>
    <row r="1400" spans="1:18" s="313" customFormat="1">
      <c r="A1400" s="339"/>
      <c r="B1400" s="334" t="s">
        <v>26</v>
      </c>
      <c r="C1400" s="334" t="s">
        <v>310</v>
      </c>
      <c r="D1400" s="334" t="s">
        <v>312</v>
      </c>
      <c r="E1400" s="335">
        <v>176</v>
      </c>
      <c r="F1400" s="336">
        <v>0</v>
      </c>
      <c r="G1400" s="337">
        <v>0</v>
      </c>
      <c r="H1400" s="337">
        <v>0</v>
      </c>
      <c r="I1400" s="337">
        <v>804.99446999999998</v>
      </c>
      <c r="J1400" s="337">
        <v>0.45218999999999998</v>
      </c>
      <c r="K1400" s="337">
        <v>805.44666000000007</v>
      </c>
      <c r="L1400" s="337">
        <v>372.08274999999998</v>
      </c>
      <c r="M1400" s="337">
        <v>5.901E-2</v>
      </c>
      <c r="N1400" s="337">
        <v>372.14176000000003</v>
      </c>
      <c r="O1400" s="337">
        <v>1177.5884199999998</v>
      </c>
      <c r="P1400" s="337">
        <v>12333.13148</v>
      </c>
      <c r="Q1400" s="337">
        <v>0</v>
      </c>
      <c r="R1400" s="338">
        <v>12333.13148</v>
      </c>
    </row>
    <row r="1401" spans="1:18" s="313" customFormat="1">
      <c r="A1401" s="334" t="s">
        <v>459</v>
      </c>
      <c r="B1401" s="334" t="s">
        <v>16</v>
      </c>
      <c r="C1401" s="334" t="s">
        <v>16</v>
      </c>
      <c r="D1401" s="334" t="s">
        <v>65</v>
      </c>
      <c r="E1401" s="335">
        <v>1</v>
      </c>
      <c r="F1401" s="336">
        <v>60338.925929999998</v>
      </c>
      <c r="G1401" s="337">
        <v>399134.45051</v>
      </c>
      <c r="H1401" s="337">
        <v>459473.37644000002</v>
      </c>
      <c r="I1401" s="337">
        <v>0</v>
      </c>
      <c r="J1401" s="337">
        <v>0</v>
      </c>
      <c r="K1401" s="337">
        <v>0</v>
      </c>
      <c r="L1401" s="337">
        <v>1160160.9266199998</v>
      </c>
      <c r="M1401" s="337">
        <v>680325.43783000007</v>
      </c>
      <c r="N1401" s="337">
        <v>1840486.36445</v>
      </c>
      <c r="O1401" s="337">
        <v>2299959.74089</v>
      </c>
      <c r="P1401" s="337">
        <v>774468.56004999997</v>
      </c>
      <c r="Q1401" s="337">
        <v>806192.0159</v>
      </c>
      <c r="R1401" s="338">
        <v>1580660.57595</v>
      </c>
    </row>
    <row r="1402" spans="1:18" s="313" customFormat="1">
      <c r="A1402" s="334" t="s">
        <v>460</v>
      </c>
      <c r="B1402" s="334" t="s">
        <v>5</v>
      </c>
      <c r="C1402" s="334" t="s">
        <v>5</v>
      </c>
      <c r="D1402" s="334" t="s">
        <v>207</v>
      </c>
      <c r="E1402" s="335">
        <v>63</v>
      </c>
      <c r="F1402" s="336">
        <v>33157.697990000001</v>
      </c>
      <c r="G1402" s="337">
        <v>1601.36725</v>
      </c>
      <c r="H1402" s="337">
        <v>34759.065240000004</v>
      </c>
      <c r="I1402" s="337">
        <v>10302.40324</v>
      </c>
      <c r="J1402" s="337">
        <v>1074.4721200000001</v>
      </c>
      <c r="K1402" s="337">
        <v>11376.87536</v>
      </c>
      <c r="L1402" s="337">
        <v>48045.887029999998</v>
      </c>
      <c r="M1402" s="337">
        <v>7213.2245400000002</v>
      </c>
      <c r="N1402" s="337">
        <v>55259.111570000001</v>
      </c>
      <c r="O1402" s="337">
        <v>101395.05217</v>
      </c>
      <c r="P1402" s="337">
        <v>49685.2399</v>
      </c>
      <c r="Q1402" s="337">
        <v>2168.8755499999997</v>
      </c>
      <c r="R1402" s="338">
        <v>51854.115450000005</v>
      </c>
    </row>
    <row r="1403" spans="1:18" s="313" customFormat="1">
      <c r="A1403" s="339"/>
      <c r="B1403" s="334" t="s">
        <v>9</v>
      </c>
      <c r="C1403" s="334" t="s">
        <v>9</v>
      </c>
      <c r="D1403" s="334" t="s">
        <v>228</v>
      </c>
      <c r="E1403" s="335">
        <v>103</v>
      </c>
      <c r="F1403" s="336">
        <v>5233.7911699999995</v>
      </c>
      <c r="G1403" s="337">
        <v>0</v>
      </c>
      <c r="H1403" s="337">
        <v>5233.7911699999995</v>
      </c>
      <c r="I1403" s="337">
        <v>216.08257</v>
      </c>
      <c r="J1403" s="337">
        <v>0.54537000000000002</v>
      </c>
      <c r="K1403" s="337">
        <v>216.62794</v>
      </c>
      <c r="L1403" s="337">
        <v>6.1262700000000008</v>
      </c>
      <c r="M1403" s="337">
        <v>0</v>
      </c>
      <c r="N1403" s="337">
        <v>6.1262700000000008</v>
      </c>
      <c r="O1403" s="337">
        <v>5456.5453799999996</v>
      </c>
      <c r="P1403" s="337">
        <v>8372.595589999999</v>
      </c>
      <c r="Q1403" s="337">
        <v>0</v>
      </c>
      <c r="R1403" s="338">
        <v>8372.595589999999</v>
      </c>
    </row>
    <row r="1404" spans="1:18" s="313" customFormat="1">
      <c r="A1404" s="339"/>
      <c r="B1404" s="334" t="s">
        <v>12</v>
      </c>
      <c r="C1404" s="334" t="s">
        <v>240</v>
      </c>
      <c r="D1404" s="334" t="s">
        <v>240</v>
      </c>
      <c r="E1404" s="335">
        <v>2</v>
      </c>
      <c r="F1404" s="336">
        <v>5313.3930399999999</v>
      </c>
      <c r="G1404" s="337">
        <v>0</v>
      </c>
      <c r="H1404" s="337">
        <v>5313.3930399999999</v>
      </c>
      <c r="I1404" s="337">
        <v>1539.96317</v>
      </c>
      <c r="J1404" s="337">
        <v>476.06478999999996</v>
      </c>
      <c r="K1404" s="337">
        <v>2016.0279599999999</v>
      </c>
      <c r="L1404" s="337">
        <v>11609.44529</v>
      </c>
      <c r="M1404" s="337">
        <v>1084.23595</v>
      </c>
      <c r="N1404" s="337">
        <v>12693.68124</v>
      </c>
      <c r="O1404" s="337">
        <v>20023.10224</v>
      </c>
      <c r="P1404" s="337">
        <v>4831.6526399999993</v>
      </c>
      <c r="Q1404" s="337">
        <v>0</v>
      </c>
      <c r="R1404" s="338">
        <v>4831.6526399999993</v>
      </c>
    </row>
    <row r="1405" spans="1:18" s="313" customFormat="1">
      <c r="A1405" s="339"/>
      <c r="B1405" s="334" t="s">
        <v>241</v>
      </c>
      <c r="C1405" s="334" t="s">
        <v>244</v>
      </c>
      <c r="D1405" s="334" t="s">
        <v>245</v>
      </c>
      <c r="E1405" s="335">
        <v>102</v>
      </c>
      <c r="F1405" s="336">
        <v>19389.97278</v>
      </c>
      <c r="G1405" s="337">
        <v>378.37385999999998</v>
      </c>
      <c r="H1405" s="337">
        <v>19768.34664</v>
      </c>
      <c r="I1405" s="337">
        <v>930.78683999999998</v>
      </c>
      <c r="J1405" s="337">
        <v>55.578600000000002</v>
      </c>
      <c r="K1405" s="337">
        <v>986.36543999999992</v>
      </c>
      <c r="L1405" s="337">
        <v>1091.34881</v>
      </c>
      <c r="M1405" s="337">
        <v>127.37128</v>
      </c>
      <c r="N1405" s="337">
        <v>1218.72009</v>
      </c>
      <c r="O1405" s="337">
        <v>21973.43217</v>
      </c>
      <c r="P1405" s="337">
        <v>29090.198829999998</v>
      </c>
      <c r="Q1405" s="337">
        <v>0</v>
      </c>
      <c r="R1405" s="338">
        <v>29090.198829999998</v>
      </c>
    </row>
    <row r="1406" spans="1:18" s="313" customFormat="1">
      <c r="A1406" s="339"/>
      <c r="B1406" s="334" t="s">
        <v>14</v>
      </c>
      <c r="C1406" s="334" t="s">
        <v>255</v>
      </c>
      <c r="D1406" s="334" t="s">
        <v>255</v>
      </c>
      <c r="E1406" s="335">
        <v>101</v>
      </c>
      <c r="F1406" s="336">
        <v>332.28327000000002</v>
      </c>
      <c r="G1406" s="337">
        <v>777.40158999999994</v>
      </c>
      <c r="H1406" s="337">
        <v>1109.6848600000001</v>
      </c>
      <c r="I1406" s="337">
        <v>1143.3752899999999</v>
      </c>
      <c r="J1406" s="337">
        <v>325.90174000000002</v>
      </c>
      <c r="K1406" s="337">
        <v>1469.27703</v>
      </c>
      <c r="L1406" s="337">
        <v>3584.1973900000003</v>
      </c>
      <c r="M1406" s="337">
        <v>873.82640000000004</v>
      </c>
      <c r="N1406" s="337">
        <v>4458.0237900000002</v>
      </c>
      <c r="O1406" s="337">
        <v>7036.9856799999998</v>
      </c>
      <c r="P1406" s="337">
        <v>21523.492180000001</v>
      </c>
      <c r="Q1406" s="337">
        <v>0</v>
      </c>
      <c r="R1406" s="338">
        <v>21523.492180000001</v>
      </c>
    </row>
    <row r="1407" spans="1:18" s="313" customFormat="1">
      <c r="A1407" s="339"/>
      <c r="B1407" s="334" t="s">
        <v>15</v>
      </c>
      <c r="C1407" s="334" t="s">
        <v>258</v>
      </c>
      <c r="D1407" s="334" t="s">
        <v>258</v>
      </c>
      <c r="E1407" s="335">
        <v>100</v>
      </c>
      <c r="F1407" s="336">
        <v>13.164729999999999</v>
      </c>
      <c r="G1407" s="337">
        <v>170.30121</v>
      </c>
      <c r="H1407" s="337">
        <v>183.46593999999999</v>
      </c>
      <c r="I1407" s="337">
        <v>1094.69579</v>
      </c>
      <c r="J1407" s="337">
        <v>8.6361600000000003</v>
      </c>
      <c r="K1407" s="337">
        <v>1103.33195</v>
      </c>
      <c r="L1407" s="337">
        <v>2129.6345299999998</v>
      </c>
      <c r="M1407" s="337">
        <v>435.97333000000003</v>
      </c>
      <c r="N1407" s="337">
        <v>2565.6078600000001</v>
      </c>
      <c r="O1407" s="337">
        <v>3852.4057499999999</v>
      </c>
      <c r="P1407" s="337">
        <v>39402.524920000003</v>
      </c>
      <c r="Q1407" s="337">
        <v>0.50014000000000003</v>
      </c>
      <c r="R1407" s="338">
        <v>39403.02506</v>
      </c>
    </row>
    <row r="1408" spans="1:18" s="313" customFormat="1">
      <c r="A1408" s="339"/>
      <c r="B1408" s="334" t="s">
        <v>16</v>
      </c>
      <c r="C1408" s="334" t="s">
        <v>16</v>
      </c>
      <c r="D1408" s="334" t="s">
        <v>270</v>
      </c>
      <c r="E1408" s="335">
        <v>32</v>
      </c>
      <c r="F1408" s="336">
        <v>676.25656000000004</v>
      </c>
      <c r="G1408" s="337">
        <v>1163.3570099999999</v>
      </c>
      <c r="H1408" s="337">
        <v>1839.61357</v>
      </c>
      <c r="I1408" s="337">
        <v>5790.5050899999997</v>
      </c>
      <c r="J1408" s="337">
        <v>1286.8587600000001</v>
      </c>
      <c r="K1408" s="337">
        <v>7077.3638499999997</v>
      </c>
      <c r="L1408" s="337">
        <v>72543.41747</v>
      </c>
      <c r="M1408" s="337">
        <v>23955.330170000001</v>
      </c>
      <c r="N1408" s="337">
        <v>96498.747640000001</v>
      </c>
      <c r="O1408" s="337">
        <v>105415.72506</v>
      </c>
      <c r="P1408" s="337">
        <v>12559.51016</v>
      </c>
      <c r="Q1408" s="337">
        <v>19.375630000000001</v>
      </c>
      <c r="R1408" s="338">
        <v>12578.885789999998</v>
      </c>
    </row>
    <row r="1409" spans="1:18" s="313" customFormat="1">
      <c r="A1409" s="339"/>
      <c r="B1409" s="339"/>
      <c r="C1409" s="339"/>
      <c r="D1409" s="334" t="s">
        <v>16</v>
      </c>
      <c r="E1409" s="335">
        <v>13</v>
      </c>
      <c r="F1409" s="336">
        <v>2386.2963599999998</v>
      </c>
      <c r="G1409" s="337">
        <v>97.168039999999991</v>
      </c>
      <c r="H1409" s="337">
        <v>2483.4643999999998</v>
      </c>
      <c r="I1409" s="337">
        <v>5057.3358600000001</v>
      </c>
      <c r="J1409" s="337">
        <v>2168.79142</v>
      </c>
      <c r="K1409" s="337">
        <v>7226.1272800000006</v>
      </c>
      <c r="L1409" s="337">
        <v>47347.813740000005</v>
      </c>
      <c r="M1409" s="337">
        <v>9560.4774600000001</v>
      </c>
      <c r="N1409" s="337">
        <v>56908.2912</v>
      </c>
      <c r="O1409" s="337">
        <v>66617.882880000005</v>
      </c>
      <c r="P1409" s="337">
        <v>31377.353449999999</v>
      </c>
      <c r="Q1409" s="337">
        <v>12.917909999999999</v>
      </c>
      <c r="R1409" s="338">
        <v>31390.271359999999</v>
      </c>
    </row>
    <row r="1410" spans="1:18" s="313" customFormat="1">
      <c r="A1410" s="339"/>
      <c r="B1410" s="339"/>
      <c r="C1410" s="339"/>
      <c r="D1410" s="339"/>
      <c r="E1410" s="340">
        <v>56</v>
      </c>
      <c r="F1410" s="341">
        <v>12287.019460000001</v>
      </c>
      <c r="G1410" s="342">
        <v>71.276359999999997</v>
      </c>
      <c r="H1410" s="342">
        <v>12358.295820000001</v>
      </c>
      <c r="I1410" s="342">
        <v>12163.109400000001</v>
      </c>
      <c r="J1410" s="342">
        <v>428.54768999999999</v>
      </c>
      <c r="K1410" s="342">
        <v>12591.657090000001</v>
      </c>
      <c r="L1410" s="342">
        <v>71925.849180000005</v>
      </c>
      <c r="M1410" s="342">
        <v>9350.63789</v>
      </c>
      <c r="N1410" s="342">
        <v>81276.487069999988</v>
      </c>
      <c r="O1410" s="342">
        <v>106226.43998000001</v>
      </c>
      <c r="P1410" s="342">
        <v>42112.476909999998</v>
      </c>
      <c r="Q1410" s="342">
        <v>4.2025899999999998</v>
      </c>
      <c r="R1410" s="343">
        <v>42116.679499999998</v>
      </c>
    </row>
    <row r="1411" spans="1:18" s="313" customFormat="1">
      <c r="A1411" s="339"/>
      <c r="B1411" s="339"/>
      <c r="C1411" s="339"/>
      <c r="D1411" s="334" t="s">
        <v>62</v>
      </c>
      <c r="E1411" s="335">
        <v>20</v>
      </c>
      <c r="F1411" s="336">
        <v>1194.1918000000001</v>
      </c>
      <c r="G1411" s="337">
        <v>2333.9732899999999</v>
      </c>
      <c r="H1411" s="337">
        <v>3528.16509</v>
      </c>
      <c r="I1411" s="337">
        <v>49540.12715</v>
      </c>
      <c r="J1411" s="337">
        <v>3988.9301099999998</v>
      </c>
      <c r="K1411" s="337">
        <v>53529.057260000001</v>
      </c>
      <c r="L1411" s="337">
        <v>102386.30136</v>
      </c>
      <c r="M1411" s="337">
        <v>38136.572329999995</v>
      </c>
      <c r="N1411" s="337">
        <v>140522.87369000001</v>
      </c>
      <c r="O1411" s="337">
        <v>197580.09604</v>
      </c>
      <c r="P1411" s="337">
        <v>43582.284159999996</v>
      </c>
      <c r="Q1411" s="337">
        <v>32.977470000000004</v>
      </c>
      <c r="R1411" s="338">
        <v>43615.261630000001</v>
      </c>
    </row>
    <row r="1412" spans="1:18" s="313" customFormat="1">
      <c r="A1412" s="339"/>
      <c r="B1412" s="339"/>
      <c r="C1412" s="339"/>
      <c r="D1412" s="334" t="s">
        <v>69</v>
      </c>
      <c r="E1412" s="335">
        <v>35</v>
      </c>
      <c r="F1412" s="336">
        <v>563.74804000000006</v>
      </c>
      <c r="G1412" s="337">
        <v>584.00864999999999</v>
      </c>
      <c r="H1412" s="337">
        <v>1147.7566899999999</v>
      </c>
      <c r="I1412" s="337">
        <v>4984.4933099999998</v>
      </c>
      <c r="J1412" s="337">
        <v>1300.42992</v>
      </c>
      <c r="K1412" s="337">
        <v>6284.9232300000003</v>
      </c>
      <c r="L1412" s="337">
        <v>92415.604030000002</v>
      </c>
      <c r="M1412" s="337">
        <v>20029.524699999998</v>
      </c>
      <c r="N1412" s="337">
        <v>112445.12873000001</v>
      </c>
      <c r="O1412" s="337">
        <v>119877.80865000001</v>
      </c>
      <c r="P1412" s="337">
        <v>28506.47551</v>
      </c>
      <c r="Q1412" s="337">
        <v>9.3793500000000005</v>
      </c>
      <c r="R1412" s="338">
        <v>28515.854859999999</v>
      </c>
    </row>
    <row r="1413" spans="1:18" s="313" customFormat="1">
      <c r="A1413" s="339"/>
      <c r="B1413" s="339"/>
      <c r="C1413" s="339"/>
      <c r="D1413" s="339"/>
      <c r="E1413" s="340">
        <v>57</v>
      </c>
      <c r="F1413" s="341">
        <v>20.18731</v>
      </c>
      <c r="G1413" s="342">
        <v>0.10638</v>
      </c>
      <c r="H1413" s="342">
        <v>20.293689999999998</v>
      </c>
      <c r="I1413" s="342">
        <v>3508.5622100000001</v>
      </c>
      <c r="J1413" s="342">
        <v>13.181929999999999</v>
      </c>
      <c r="K1413" s="342">
        <v>3521.7441400000002</v>
      </c>
      <c r="L1413" s="342">
        <v>1498.5311899999999</v>
      </c>
      <c r="M1413" s="342">
        <v>83.170109999999994</v>
      </c>
      <c r="N1413" s="342">
        <v>1581.7012999999999</v>
      </c>
      <c r="O1413" s="342">
        <v>5123.7391299999999</v>
      </c>
      <c r="P1413" s="342">
        <v>31316.727440000002</v>
      </c>
      <c r="Q1413" s="342">
        <v>1.8456700000000001</v>
      </c>
      <c r="R1413" s="343">
        <v>31318.573110000001</v>
      </c>
    </row>
    <row r="1414" spans="1:18" s="313" customFormat="1">
      <c r="A1414" s="339"/>
      <c r="B1414" s="339"/>
      <c r="C1414" s="339"/>
      <c r="D1414" s="334" t="s">
        <v>65</v>
      </c>
      <c r="E1414" s="335">
        <v>10</v>
      </c>
      <c r="F1414" s="336">
        <v>126515.33289000001</v>
      </c>
      <c r="G1414" s="337">
        <v>11375.41718</v>
      </c>
      <c r="H1414" s="337">
        <v>137890.75006999998</v>
      </c>
      <c r="I1414" s="337">
        <v>55066.053479999995</v>
      </c>
      <c r="J1414" s="337">
        <v>19630.778269999999</v>
      </c>
      <c r="K1414" s="337">
        <v>74696.831749999998</v>
      </c>
      <c r="L1414" s="337">
        <v>104320.45527999999</v>
      </c>
      <c r="M1414" s="337">
        <v>53864.285810000001</v>
      </c>
      <c r="N1414" s="337">
        <v>158184.74109</v>
      </c>
      <c r="O1414" s="337">
        <v>370772.32291000005</v>
      </c>
      <c r="P1414" s="337">
        <v>1112109.8033499999</v>
      </c>
      <c r="Q1414" s="337">
        <v>145279.67223</v>
      </c>
      <c r="R1414" s="338">
        <v>1257389.4755799999</v>
      </c>
    </row>
    <row r="1415" spans="1:18" s="313" customFormat="1">
      <c r="A1415" s="339"/>
      <c r="B1415" s="339"/>
      <c r="C1415" s="339"/>
      <c r="D1415" s="334" t="s">
        <v>70</v>
      </c>
      <c r="E1415" s="335">
        <v>25</v>
      </c>
      <c r="F1415" s="336">
        <v>335.23063000000002</v>
      </c>
      <c r="G1415" s="337">
        <v>75.207850000000008</v>
      </c>
      <c r="H1415" s="337">
        <v>410.43847999999997</v>
      </c>
      <c r="I1415" s="337">
        <v>10217.19693</v>
      </c>
      <c r="J1415" s="337">
        <v>3113.7739799999999</v>
      </c>
      <c r="K1415" s="337">
        <v>13330.97091</v>
      </c>
      <c r="L1415" s="337">
        <v>81728.753840000005</v>
      </c>
      <c r="M1415" s="337">
        <v>13169.17016</v>
      </c>
      <c r="N1415" s="337">
        <v>94897.923999999999</v>
      </c>
      <c r="O1415" s="337">
        <v>108639.33339</v>
      </c>
      <c r="P1415" s="337">
        <v>42896.219799999999</v>
      </c>
      <c r="Q1415" s="337">
        <v>15.987399999999999</v>
      </c>
      <c r="R1415" s="338">
        <v>42912.207200000004</v>
      </c>
    </row>
    <row r="1416" spans="1:18" s="313" customFormat="1">
      <c r="A1416" s="339"/>
      <c r="B1416" s="339"/>
      <c r="C1416" s="339"/>
      <c r="D1416" s="334" t="s">
        <v>85</v>
      </c>
      <c r="E1416" s="335">
        <v>14</v>
      </c>
      <c r="F1416" s="336">
        <v>57.699750000000002</v>
      </c>
      <c r="G1416" s="337">
        <v>112.25635000000001</v>
      </c>
      <c r="H1416" s="337">
        <v>169.95609999999999</v>
      </c>
      <c r="I1416" s="337">
        <v>5976.29799</v>
      </c>
      <c r="J1416" s="337">
        <v>778.33368999999993</v>
      </c>
      <c r="K1416" s="337">
        <v>6754.6316799999995</v>
      </c>
      <c r="L1416" s="337">
        <v>35557.169500000004</v>
      </c>
      <c r="M1416" s="337">
        <v>5247.2163099999998</v>
      </c>
      <c r="N1416" s="337">
        <v>40804.38581</v>
      </c>
      <c r="O1416" s="337">
        <v>47728.973590000001</v>
      </c>
      <c r="P1416" s="337">
        <v>15342.335630000001</v>
      </c>
      <c r="Q1416" s="337">
        <v>1.0578299999999998</v>
      </c>
      <c r="R1416" s="338">
        <v>15343.393460000001</v>
      </c>
    </row>
    <row r="1417" spans="1:18" s="313" customFormat="1">
      <c r="A1417" s="339"/>
      <c r="B1417" s="339"/>
      <c r="C1417" s="339"/>
      <c r="D1417" s="334" t="s">
        <v>71</v>
      </c>
      <c r="E1417" s="335">
        <v>27</v>
      </c>
      <c r="F1417" s="336">
        <v>5.3791400000000005</v>
      </c>
      <c r="G1417" s="337">
        <v>0</v>
      </c>
      <c r="H1417" s="337">
        <v>5.3791400000000005</v>
      </c>
      <c r="I1417" s="337">
        <v>2308.2233200000001</v>
      </c>
      <c r="J1417" s="337">
        <v>1078.5142700000001</v>
      </c>
      <c r="K1417" s="337">
        <v>3386.7375899999997</v>
      </c>
      <c r="L1417" s="337">
        <v>40122.33021</v>
      </c>
      <c r="M1417" s="337">
        <v>9068.7901999999995</v>
      </c>
      <c r="N1417" s="337">
        <v>49191.120409999996</v>
      </c>
      <c r="O1417" s="337">
        <v>52583.237139999997</v>
      </c>
      <c r="P1417" s="337">
        <v>7642.8144599999996</v>
      </c>
      <c r="Q1417" s="337">
        <v>11.74858</v>
      </c>
      <c r="R1417" s="338">
        <v>7654.56304</v>
      </c>
    </row>
    <row r="1418" spans="1:18" s="313" customFormat="1">
      <c r="A1418" s="339"/>
      <c r="B1418" s="339"/>
      <c r="C1418" s="339"/>
      <c r="D1418" s="339"/>
      <c r="E1418" s="340">
        <v>40</v>
      </c>
      <c r="F1418" s="341">
        <v>1170.5479499999999</v>
      </c>
      <c r="G1418" s="342">
        <v>1304.60895</v>
      </c>
      <c r="H1418" s="342">
        <v>2475.1569</v>
      </c>
      <c r="I1418" s="342">
        <v>4267.1842500000002</v>
      </c>
      <c r="J1418" s="342">
        <v>3246.0814</v>
      </c>
      <c r="K1418" s="342">
        <v>7513.2656500000003</v>
      </c>
      <c r="L1418" s="342">
        <v>66665.229080000005</v>
      </c>
      <c r="M1418" s="342">
        <v>21839.810410000002</v>
      </c>
      <c r="N1418" s="342">
        <v>88505.039489999996</v>
      </c>
      <c r="O1418" s="342">
        <v>98493.462040000013</v>
      </c>
      <c r="P1418" s="342">
        <v>9538.0363699999998</v>
      </c>
      <c r="Q1418" s="342">
        <v>1.7532699999999999</v>
      </c>
      <c r="R1418" s="343">
        <v>9539.7896400000009</v>
      </c>
    </row>
    <row r="1419" spans="1:18" s="313" customFormat="1">
      <c r="A1419" s="339"/>
      <c r="B1419" s="334" t="s">
        <v>17</v>
      </c>
      <c r="C1419" s="334" t="s">
        <v>281</v>
      </c>
      <c r="D1419" s="334" t="s">
        <v>282</v>
      </c>
      <c r="E1419" s="335">
        <v>98</v>
      </c>
      <c r="F1419" s="336">
        <v>7161.3132400000004</v>
      </c>
      <c r="G1419" s="337">
        <v>0</v>
      </c>
      <c r="H1419" s="337">
        <v>7161.3132400000004</v>
      </c>
      <c r="I1419" s="337">
        <v>1252.8054199999999</v>
      </c>
      <c r="J1419" s="337">
        <v>61.489809999999999</v>
      </c>
      <c r="K1419" s="337">
        <v>1314.2952299999999</v>
      </c>
      <c r="L1419" s="337">
        <v>1005.19516</v>
      </c>
      <c r="M1419" s="337">
        <v>94.995179999999991</v>
      </c>
      <c r="N1419" s="337">
        <v>1100.1903400000001</v>
      </c>
      <c r="O1419" s="337">
        <v>9575.7988100000002</v>
      </c>
      <c r="P1419" s="337">
        <v>41210.521200000003</v>
      </c>
      <c r="Q1419" s="337">
        <v>0.53224000000000005</v>
      </c>
      <c r="R1419" s="338">
        <v>41211.053439999996</v>
      </c>
    </row>
    <row r="1420" spans="1:18" s="313" customFormat="1">
      <c r="A1420" s="339"/>
      <c r="B1420" s="334" t="s">
        <v>21</v>
      </c>
      <c r="C1420" s="334" t="s">
        <v>21</v>
      </c>
      <c r="D1420" s="334" t="s">
        <v>21</v>
      </c>
      <c r="E1420" s="335">
        <v>92</v>
      </c>
      <c r="F1420" s="336">
        <v>11190.60773</v>
      </c>
      <c r="G1420" s="337">
        <v>2780.22012</v>
      </c>
      <c r="H1420" s="337">
        <v>13970.82785</v>
      </c>
      <c r="I1420" s="337">
        <v>2160.2077599999998</v>
      </c>
      <c r="J1420" s="337">
        <v>275.72343999999998</v>
      </c>
      <c r="K1420" s="337">
        <v>2435.9312</v>
      </c>
      <c r="L1420" s="337">
        <v>3112.4061699999997</v>
      </c>
      <c r="M1420" s="337">
        <v>2115.3134100000002</v>
      </c>
      <c r="N1420" s="337">
        <v>5227.71958</v>
      </c>
      <c r="O1420" s="337">
        <v>21634.478629999998</v>
      </c>
      <c r="P1420" s="337">
        <v>54198.298009999999</v>
      </c>
      <c r="Q1420" s="337">
        <v>1.20804</v>
      </c>
      <c r="R1420" s="338">
        <v>54199.506049999996</v>
      </c>
    </row>
    <row r="1421" spans="1:18" s="313" customFormat="1">
      <c r="A1421" s="339"/>
      <c r="B1421" s="339"/>
      <c r="C1421" s="334" t="s">
        <v>296</v>
      </c>
      <c r="D1421" s="334" t="s">
        <v>296</v>
      </c>
      <c r="E1421" s="335">
        <v>104</v>
      </c>
      <c r="F1421" s="336">
        <v>0</v>
      </c>
      <c r="G1421" s="337">
        <v>0</v>
      </c>
      <c r="H1421" s="337">
        <v>0</v>
      </c>
      <c r="I1421" s="337">
        <v>0</v>
      </c>
      <c r="J1421" s="337">
        <v>0</v>
      </c>
      <c r="K1421" s="337">
        <v>0</v>
      </c>
      <c r="L1421" s="337">
        <v>0</v>
      </c>
      <c r="M1421" s="337">
        <v>0</v>
      </c>
      <c r="N1421" s="337">
        <v>0</v>
      </c>
      <c r="O1421" s="337">
        <v>0</v>
      </c>
      <c r="P1421" s="337">
        <v>3933.7305299999998</v>
      </c>
      <c r="Q1421" s="337">
        <v>0</v>
      </c>
      <c r="R1421" s="338">
        <v>3933.7305299999998</v>
      </c>
    </row>
    <row r="1422" spans="1:18" s="313" customFormat="1">
      <c r="A1422" s="339"/>
      <c r="B1422" s="334" t="s">
        <v>301</v>
      </c>
      <c r="C1422" s="334" t="s">
        <v>301</v>
      </c>
      <c r="D1422" s="334" t="s">
        <v>307</v>
      </c>
      <c r="E1422" s="335">
        <v>105</v>
      </c>
      <c r="F1422" s="336">
        <v>0</v>
      </c>
      <c r="G1422" s="337">
        <v>0</v>
      </c>
      <c r="H1422" s="337">
        <v>0</v>
      </c>
      <c r="I1422" s="337">
        <v>0</v>
      </c>
      <c r="J1422" s="337">
        <v>0</v>
      </c>
      <c r="K1422" s="337">
        <v>0</v>
      </c>
      <c r="L1422" s="337">
        <v>0</v>
      </c>
      <c r="M1422" s="337">
        <v>0</v>
      </c>
      <c r="N1422" s="337">
        <v>0</v>
      </c>
      <c r="O1422" s="337">
        <v>0</v>
      </c>
      <c r="P1422" s="337">
        <v>1030.91589</v>
      </c>
      <c r="Q1422" s="337">
        <v>0</v>
      </c>
      <c r="R1422" s="338">
        <v>1030.91589</v>
      </c>
    </row>
    <row r="1423" spans="1:18" s="313" customFormat="1">
      <c r="A1423" s="339"/>
      <c r="B1423" s="334" t="s">
        <v>25</v>
      </c>
      <c r="C1423" s="334" t="s">
        <v>25</v>
      </c>
      <c r="D1423" s="334" t="s">
        <v>25</v>
      </c>
      <c r="E1423" s="335">
        <v>107</v>
      </c>
      <c r="F1423" s="336">
        <v>0</v>
      </c>
      <c r="G1423" s="337">
        <v>0</v>
      </c>
      <c r="H1423" s="337">
        <v>0</v>
      </c>
      <c r="I1423" s="337">
        <v>0</v>
      </c>
      <c r="J1423" s="337">
        <v>0</v>
      </c>
      <c r="K1423" s="337">
        <v>0</v>
      </c>
      <c r="L1423" s="337">
        <v>0</v>
      </c>
      <c r="M1423" s="337">
        <v>0</v>
      </c>
      <c r="N1423" s="337">
        <v>0</v>
      </c>
      <c r="O1423" s="337">
        <v>0</v>
      </c>
      <c r="P1423" s="337">
        <v>1624.5363200000002</v>
      </c>
      <c r="Q1423" s="337">
        <v>0</v>
      </c>
      <c r="R1423" s="338">
        <v>1624.5363200000002</v>
      </c>
    </row>
    <row r="1424" spans="1:18" s="313" customFormat="1">
      <c r="A1424" s="339"/>
      <c r="B1424" s="334" t="s">
        <v>26</v>
      </c>
      <c r="C1424" s="334" t="s">
        <v>310</v>
      </c>
      <c r="D1424" s="334" t="s">
        <v>312</v>
      </c>
      <c r="E1424" s="335">
        <v>106</v>
      </c>
      <c r="F1424" s="336">
        <v>0</v>
      </c>
      <c r="G1424" s="337">
        <v>0</v>
      </c>
      <c r="H1424" s="337">
        <v>0</v>
      </c>
      <c r="I1424" s="337">
        <v>0</v>
      </c>
      <c r="J1424" s="337">
        <v>0</v>
      </c>
      <c r="K1424" s="337">
        <v>0</v>
      </c>
      <c r="L1424" s="337">
        <v>0</v>
      </c>
      <c r="M1424" s="337">
        <v>0</v>
      </c>
      <c r="N1424" s="337">
        <v>0</v>
      </c>
      <c r="O1424" s="337">
        <v>0</v>
      </c>
      <c r="P1424" s="337">
        <v>1133.2750600000002</v>
      </c>
      <c r="Q1424" s="337">
        <v>0</v>
      </c>
      <c r="R1424" s="338">
        <v>1133.2750600000002</v>
      </c>
    </row>
    <row r="1425" spans="1:18" s="313" customFormat="1">
      <c r="A1425" s="334" t="s">
        <v>461</v>
      </c>
      <c r="B1425" s="334" t="s">
        <v>2</v>
      </c>
      <c r="C1425" s="334" t="s">
        <v>196</v>
      </c>
      <c r="D1425" s="334" t="s">
        <v>197</v>
      </c>
      <c r="E1425" s="335">
        <v>115</v>
      </c>
      <c r="F1425" s="336">
        <v>0</v>
      </c>
      <c r="G1425" s="337">
        <v>0</v>
      </c>
      <c r="H1425" s="337">
        <v>0</v>
      </c>
      <c r="I1425" s="337">
        <v>1329.7088799999999</v>
      </c>
      <c r="J1425" s="337">
        <v>0</v>
      </c>
      <c r="K1425" s="337">
        <v>1329.7088799999999</v>
      </c>
      <c r="L1425" s="337">
        <v>78.5</v>
      </c>
      <c r="M1425" s="337">
        <v>0</v>
      </c>
      <c r="N1425" s="337">
        <v>78.5</v>
      </c>
      <c r="O1425" s="337">
        <v>1408.2088799999999</v>
      </c>
      <c r="P1425" s="337">
        <v>20477.331449999998</v>
      </c>
      <c r="Q1425" s="337">
        <v>0</v>
      </c>
      <c r="R1425" s="338">
        <v>20477.331449999998</v>
      </c>
    </row>
    <row r="1426" spans="1:18" s="313" customFormat="1">
      <c r="A1426" s="339"/>
      <c r="B1426" s="334" t="s">
        <v>3</v>
      </c>
      <c r="C1426" s="334" t="s">
        <v>198</v>
      </c>
      <c r="D1426" s="334" t="s">
        <v>198</v>
      </c>
      <c r="E1426" s="335">
        <v>72</v>
      </c>
      <c r="F1426" s="336">
        <v>0</v>
      </c>
      <c r="G1426" s="337">
        <v>0</v>
      </c>
      <c r="H1426" s="337">
        <v>0</v>
      </c>
      <c r="I1426" s="337">
        <v>2395.8292799999999</v>
      </c>
      <c r="J1426" s="337">
        <v>1.5492699999999999</v>
      </c>
      <c r="K1426" s="337">
        <v>2397.3785499999999</v>
      </c>
      <c r="L1426" s="337">
        <v>1157.8452299999999</v>
      </c>
      <c r="M1426" s="337">
        <v>7.0000000000000007E-5</v>
      </c>
      <c r="N1426" s="337">
        <v>1157.8453</v>
      </c>
      <c r="O1426" s="337">
        <v>3555.2238500000003</v>
      </c>
      <c r="P1426" s="337">
        <v>8691.4404200000008</v>
      </c>
      <c r="Q1426" s="337">
        <v>0</v>
      </c>
      <c r="R1426" s="338">
        <v>8691.4404200000008</v>
      </c>
    </row>
    <row r="1427" spans="1:18" s="313" customFormat="1">
      <c r="A1427" s="339"/>
      <c r="B1427" s="339"/>
      <c r="C1427" s="334" t="s">
        <v>199</v>
      </c>
      <c r="D1427" s="334" t="s">
        <v>199</v>
      </c>
      <c r="E1427" s="335">
        <v>75</v>
      </c>
      <c r="F1427" s="336">
        <v>0</v>
      </c>
      <c r="G1427" s="337">
        <v>0</v>
      </c>
      <c r="H1427" s="337">
        <v>0</v>
      </c>
      <c r="I1427" s="337">
        <v>8028.16392</v>
      </c>
      <c r="J1427" s="337">
        <v>2.97539</v>
      </c>
      <c r="K1427" s="337">
        <v>8031.1393099999996</v>
      </c>
      <c r="L1427" s="337">
        <v>8369.2047199999997</v>
      </c>
      <c r="M1427" s="337">
        <v>1.32E-3</v>
      </c>
      <c r="N1427" s="337">
        <v>8369.2060400000009</v>
      </c>
      <c r="O1427" s="337">
        <v>16400.34535</v>
      </c>
      <c r="P1427" s="337">
        <v>23871.950769999999</v>
      </c>
      <c r="Q1427" s="337">
        <v>0</v>
      </c>
      <c r="R1427" s="338">
        <v>23871.950769999999</v>
      </c>
    </row>
    <row r="1428" spans="1:18" s="313" customFormat="1">
      <c r="A1428" s="339"/>
      <c r="B1428" s="339"/>
      <c r="C1428" s="334" t="s">
        <v>202</v>
      </c>
      <c r="D1428" s="334" t="s">
        <v>203</v>
      </c>
      <c r="E1428" s="335">
        <v>58</v>
      </c>
      <c r="F1428" s="336">
        <v>0</v>
      </c>
      <c r="G1428" s="337">
        <v>0</v>
      </c>
      <c r="H1428" s="337">
        <v>0</v>
      </c>
      <c r="I1428" s="337">
        <v>11058.20773</v>
      </c>
      <c r="J1428" s="337">
        <v>57.337040000000002</v>
      </c>
      <c r="K1428" s="337">
        <v>11115.54477</v>
      </c>
      <c r="L1428" s="337">
        <v>14684.904210000001</v>
      </c>
      <c r="M1428" s="337">
        <v>7.1399999999999996E-3</v>
      </c>
      <c r="N1428" s="337">
        <v>14684.91135</v>
      </c>
      <c r="O1428" s="337">
        <v>25800.456120000003</v>
      </c>
      <c r="P1428" s="337">
        <v>59851.67323</v>
      </c>
      <c r="Q1428" s="337">
        <v>0</v>
      </c>
      <c r="R1428" s="338">
        <v>59851.67323</v>
      </c>
    </row>
    <row r="1429" spans="1:18" s="313" customFormat="1">
      <c r="A1429" s="339"/>
      <c r="B1429" s="339"/>
      <c r="C1429" s="339"/>
      <c r="D1429" s="339"/>
      <c r="E1429" s="340">
        <v>122</v>
      </c>
      <c r="F1429" s="341">
        <v>0</v>
      </c>
      <c r="G1429" s="342">
        <v>0</v>
      </c>
      <c r="H1429" s="342">
        <v>0</v>
      </c>
      <c r="I1429" s="342">
        <v>908.18218000000002</v>
      </c>
      <c r="J1429" s="342">
        <v>0</v>
      </c>
      <c r="K1429" s="342">
        <v>908.18218000000002</v>
      </c>
      <c r="L1429" s="342">
        <v>0</v>
      </c>
      <c r="M1429" s="342">
        <v>0</v>
      </c>
      <c r="N1429" s="342">
        <v>0</v>
      </c>
      <c r="O1429" s="342">
        <v>908.18218000000002</v>
      </c>
      <c r="P1429" s="342">
        <v>6575.0169599999999</v>
      </c>
      <c r="Q1429" s="342">
        <v>0</v>
      </c>
      <c r="R1429" s="343">
        <v>6575.0169599999999</v>
      </c>
    </row>
    <row r="1430" spans="1:18" s="313" customFormat="1">
      <c r="A1430" s="339"/>
      <c r="B1430" s="339"/>
      <c r="C1430" s="339"/>
      <c r="D1430" s="334" t="s">
        <v>320</v>
      </c>
      <c r="E1430" s="335">
        <v>42</v>
      </c>
      <c r="F1430" s="336">
        <v>0</v>
      </c>
      <c r="G1430" s="337">
        <v>0</v>
      </c>
      <c r="H1430" s="337">
        <v>0</v>
      </c>
      <c r="I1430" s="337">
        <v>4795.5273200000001</v>
      </c>
      <c r="J1430" s="337">
        <v>9.1042199999999998</v>
      </c>
      <c r="K1430" s="337">
        <v>4804.6315400000003</v>
      </c>
      <c r="L1430" s="337">
        <v>2251.4778300000003</v>
      </c>
      <c r="M1430" s="337">
        <v>0</v>
      </c>
      <c r="N1430" s="337">
        <v>2251.4778300000003</v>
      </c>
      <c r="O1430" s="337">
        <v>7056.1093700000001</v>
      </c>
      <c r="P1430" s="337">
        <v>20840.622640000001</v>
      </c>
      <c r="Q1430" s="337">
        <v>0</v>
      </c>
      <c r="R1430" s="338">
        <v>20840.622640000001</v>
      </c>
    </row>
    <row r="1431" spans="1:18" s="313" customFormat="1">
      <c r="A1431" s="339"/>
      <c r="B1431" s="334" t="s">
        <v>5</v>
      </c>
      <c r="C1431" s="334" t="s">
        <v>5</v>
      </c>
      <c r="D1431" s="334" t="s">
        <v>5</v>
      </c>
      <c r="E1431" s="335">
        <v>24</v>
      </c>
      <c r="F1431" s="336">
        <v>0</v>
      </c>
      <c r="G1431" s="337">
        <v>0</v>
      </c>
      <c r="H1431" s="337">
        <v>0</v>
      </c>
      <c r="I1431" s="337">
        <v>18962.522719999997</v>
      </c>
      <c r="J1431" s="337">
        <v>50.9741</v>
      </c>
      <c r="K1431" s="337">
        <v>19013.49682</v>
      </c>
      <c r="L1431" s="337">
        <v>23365.620999999999</v>
      </c>
      <c r="M1431" s="337">
        <v>1.2116400000000001</v>
      </c>
      <c r="N1431" s="337">
        <v>23366.832640000001</v>
      </c>
      <c r="O1431" s="337">
        <v>42380.329460000001</v>
      </c>
      <c r="P1431" s="337">
        <v>106870.0603</v>
      </c>
      <c r="Q1431" s="337">
        <v>0</v>
      </c>
      <c r="R1431" s="338">
        <v>106870.0603</v>
      </c>
    </row>
    <row r="1432" spans="1:18" s="313" customFormat="1">
      <c r="A1432" s="339"/>
      <c r="B1432" s="339"/>
      <c r="C1432" s="339"/>
      <c r="D1432" s="339"/>
      <c r="E1432" s="340">
        <v>29</v>
      </c>
      <c r="F1432" s="341">
        <v>0</v>
      </c>
      <c r="G1432" s="342">
        <v>0</v>
      </c>
      <c r="H1432" s="342">
        <v>0</v>
      </c>
      <c r="I1432" s="342">
        <v>3067.2623799999997</v>
      </c>
      <c r="J1432" s="342">
        <v>21.336749999999999</v>
      </c>
      <c r="K1432" s="342">
        <v>3088.5991300000001</v>
      </c>
      <c r="L1432" s="342">
        <v>1604.88194</v>
      </c>
      <c r="M1432" s="342">
        <v>3.13E-3</v>
      </c>
      <c r="N1432" s="342">
        <v>1604.88507</v>
      </c>
      <c r="O1432" s="342">
        <v>4693.4841999999999</v>
      </c>
      <c r="P1432" s="342">
        <v>65139.731359999998</v>
      </c>
      <c r="Q1432" s="342">
        <v>0</v>
      </c>
      <c r="R1432" s="343">
        <v>65139.731359999998</v>
      </c>
    </row>
    <row r="1433" spans="1:18" s="313" customFormat="1">
      <c r="A1433" s="339"/>
      <c r="B1433" s="339"/>
      <c r="C1433" s="339"/>
      <c r="D1433" s="339"/>
      <c r="E1433" s="340">
        <v>79</v>
      </c>
      <c r="F1433" s="341">
        <v>0</v>
      </c>
      <c r="G1433" s="342">
        <v>0</v>
      </c>
      <c r="H1433" s="342">
        <v>0</v>
      </c>
      <c r="I1433" s="342">
        <v>33911.21587</v>
      </c>
      <c r="J1433" s="342">
        <v>2035.1510000000001</v>
      </c>
      <c r="K1433" s="342">
        <v>35946.366869999998</v>
      </c>
      <c r="L1433" s="342">
        <v>246382.96202000001</v>
      </c>
      <c r="M1433" s="342">
        <v>104.34778</v>
      </c>
      <c r="N1433" s="342">
        <v>246487.30980000002</v>
      </c>
      <c r="O1433" s="342">
        <v>282433.67667000002</v>
      </c>
      <c r="P1433" s="342">
        <v>136177.34328</v>
      </c>
      <c r="Q1433" s="342">
        <v>0</v>
      </c>
      <c r="R1433" s="343">
        <v>136177.34328</v>
      </c>
    </row>
    <row r="1434" spans="1:18" s="313" customFormat="1">
      <c r="A1434" s="339"/>
      <c r="B1434" s="339"/>
      <c r="C1434" s="339"/>
      <c r="D1434" s="334" t="s">
        <v>208</v>
      </c>
      <c r="E1434" s="335">
        <v>36</v>
      </c>
      <c r="F1434" s="336">
        <v>0</v>
      </c>
      <c r="G1434" s="337">
        <v>0</v>
      </c>
      <c r="H1434" s="337">
        <v>0</v>
      </c>
      <c r="I1434" s="337">
        <v>10103.46992</v>
      </c>
      <c r="J1434" s="337">
        <v>175.11895999999999</v>
      </c>
      <c r="K1434" s="337">
        <v>10278.588880000001</v>
      </c>
      <c r="L1434" s="337">
        <v>5241.8743199999999</v>
      </c>
      <c r="M1434" s="337">
        <v>2.6099999999999999E-3</v>
      </c>
      <c r="N1434" s="337">
        <v>5241.8769299999994</v>
      </c>
      <c r="O1434" s="337">
        <v>15520.46581</v>
      </c>
      <c r="P1434" s="337">
        <v>87243.088430000003</v>
      </c>
      <c r="Q1434" s="337">
        <v>0</v>
      </c>
      <c r="R1434" s="338">
        <v>87243.088430000003</v>
      </c>
    </row>
    <row r="1435" spans="1:18" s="313" customFormat="1">
      <c r="A1435" s="339"/>
      <c r="B1435" s="339"/>
      <c r="C1435" s="339"/>
      <c r="D1435" s="334" t="s">
        <v>209</v>
      </c>
      <c r="E1435" s="335">
        <v>2</v>
      </c>
      <c r="F1435" s="336">
        <v>0</v>
      </c>
      <c r="G1435" s="337">
        <v>0</v>
      </c>
      <c r="H1435" s="337">
        <v>0</v>
      </c>
      <c r="I1435" s="337">
        <v>15799.388489999999</v>
      </c>
      <c r="J1435" s="337">
        <v>33.09742</v>
      </c>
      <c r="K1435" s="337">
        <v>15832.485909999999</v>
      </c>
      <c r="L1435" s="337">
        <v>22521.304800000002</v>
      </c>
      <c r="M1435" s="337">
        <v>6.8319999999999992E-2</v>
      </c>
      <c r="N1435" s="337">
        <v>22521.37312</v>
      </c>
      <c r="O1435" s="337">
        <v>38353.85903</v>
      </c>
      <c r="P1435" s="337">
        <v>76188.879749999993</v>
      </c>
      <c r="Q1435" s="337">
        <v>0</v>
      </c>
      <c r="R1435" s="338">
        <v>76188.879749999993</v>
      </c>
    </row>
    <row r="1436" spans="1:18" s="313" customFormat="1">
      <c r="A1436" s="339"/>
      <c r="B1436" s="339"/>
      <c r="C1436" s="339"/>
      <c r="D1436" s="334" t="s">
        <v>62</v>
      </c>
      <c r="E1436" s="335">
        <v>5</v>
      </c>
      <c r="F1436" s="336">
        <v>0</v>
      </c>
      <c r="G1436" s="337">
        <v>0</v>
      </c>
      <c r="H1436" s="337">
        <v>0</v>
      </c>
      <c r="I1436" s="337">
        <v>18647.662840000001</v>
      </c>
      <c r="J1436" s="337">
        <v>0.38586000000000004</v>
      </c>
      <c r="K1436" s="337">
        <v>18648.048699999999</v>
      </c>
      <c r="L1436" s="337">
        <v>13331.522130000001</v>
      </c>
      <c r="M1436" s="337">
        <v>0.36087000000000002</v>
      </c>
      <c r="N1436" s="337">
        <v>13331.883</v>
      </c>
      <c r="O1436" s="337">
        <v>31979.931700000001</v>
      </c>
      <c r="P1436" s="337">
        <v>74270.786030000003</v>
      </c>
      <c r="Q1436" s="337">
        <v>0</v>
      </c>
      <c r="R1436" s="338">
        <v>74270.786030000003</v>
      </c>
    </row>
    <row r="1437" spans="1:18" s="313" customFormat="1">
      <c r="A1437" s="339"/>
      <c r="B1437" s="339"/>
      <c r="C1437" s="339"/>
      <c r="D1437" s="334" t="s">
        <v>210</v>
      </c>
      <c r="E1437" s="335">
        <v>22</v>
      </c>
      <c r="F1437" s="336">
        <v>0</v>
      </c>
      <c r="G1437" s="337">
        <v>0</v>
      </c>
      <c r="H1437" s="337">
        <v>0</v>
      </c>
      <c r="I1437" s="337">
        <v>8378.4420900000005</v>
      </c>
      <c r="J1437" s="337">
        <v>0.40620000000000001</v>
      </c>
      <c r="K1437" s="337">
        <v>8378.8482899999999</v>
      </c>
      <c r="L1437" s="337">
        <v>7015.5686500000002</v>
      </c>
      <c r="M1437" s="337">
        <v>7.4959999999999999E-2</v>
      </c>
      <c r="N1437" s="337">
        <v>7015.6436100000001</v>
      </c>
      <c r="O1437" s="337">
        <v>15394.491900000001</v>
      </c>
      <c r="P1437" s="337">
        <v>84143.872749999995</v>
      </c>
      <c r="Q1437" s="337">
        <v>0</v>
      </c>
      <c r="R1437" s="338">
        <v>84143.872749999995</v>
      </c>
    </row>
    <row r="1438" spans="1:18" s="313" customFormat="1">
      <c r="A1438" s="339"/>
      <c r="B1438" s="339"/>
      <c r="C1438" s="339"/>
      <c r="D1438" s="334" t="s">
        <v>343</v>
      </c>
      <c r="E1438" s="335">
        <v>26</v>
      </c>
      <c r="F1438" s="336">
        <v>0</v>
      </c>
      <c r="G1438" s="337">
        <v>0</v>
      </c>
      <c r="H1438" s="337">
        <v>0</v>
      </c>
      <c r="I1438" s="337">
        <v>6768.8536199999999</v>
      </c>
      <c r="J1438" s="337">
        <v>0.15318000000000001</v>
      </c>
      <c r="K1438" s="337">
        <v>6769.0068000000001</v>
      </c>
      <c r="L1438" s="337">
        <v>5249.8125499999996</v>
      </c>
      <c r="M1438" s="337">
        <v>1.8940000000000002E-2</v>
      </c>
      <c r="N1438" s="337">
        <v>5249.8314900000005</v>
      </c>
      <c r="O1438" s="337">
        <v>12018.83829</v>
      </c>
      <c r="P1438" s="337">
        <v>43207.520659999995</v>
      </c>
      <c r="Q1438" s="337">
        <v>0</v>
      </c>
      <c r="R1438" s="338">
        <v>43207.520659999995</v>
      </c>
    </row>
    <row r="1439" spans="1:18" s="313" customFormat="1">
      <c r="A1439" s="339"/>
      <c r="B1439" s="339"/>
      <c r="C1439" s="339"/>
      <c r="D1439" s="334" t="s">
        <v>212</v>
      </c>
      <c r="E1439" s="335">
        <v>54</v>
      </c>
      <c r="F1439" s="336">
        <v>0</v>
      </c>
      <c r="G1439" s="337">
        <v>0</v>
      </c>
      <c r="H1439" s="337">
        <v>0</v>
      </c>
      <c r="I1439" s="337">
        <v>8704.3970000000008</v>
      </c>
      <c r="J1439" s="337">
        <v>3.98929</v>
      </c>
      <c r="K1439" s="337">
        <v>8708.3862899999986</v>
      </c>
      <c r="L1439" s="337">
        <v>5436.2501099999999</v>
      </c>
      <c r="M1439" s="337">
        <v>8.8599999999999998E-3</v>
      </c>
      <c r="N1439" s="337">
        <v>5436.2589699999999</v>
      </c>
      <c r="O1439" s="337">
        <v>14144.645259999999</v>
      </c>
      <c r="P1439" s="337">
        <v>53407.458500000001</v>
      </c>
      <c r="Q1439" s="337">
        <v>0</v>
      </c>
      <c r="R1439" s="338">
        <v>53407.458500000001</v>
      </c>
    </row>
    <row r="1440" spans="1:18" s="313" customFormat="1">
      <c r="A1440" s="339"/>
      <c r="B1440" s="339"/>
      <c r="C1440" s="334" t="s">
        <v>215</v>
      </c>
      <c r="D1440" s="334" t="s">
        <v>215</v>
      </c>
      <c r="E1440" s="335">
        <v>10</v>
      </c>
      <c r="F1440" s="336">
        <v>0</v>
      </c>
      <c r="G1440" s="337">
        <v>0</v>
      </c>
      <c r="H1440" s="337">
        <v>0</v>
      </c>
      <c r="I1440" s="337">
        <v>5078.5899300000001</v>
      </c>
      <c r="J1440" s="337">
        <v>112.45660000000001</v>
      </c>
      <c r="K1440" s="337">
        <v>5191.0465300000005</v>
      </c>
      <c r="L1440" s="337">
        <v>2631.6583500000002</v>
      </c>
      <c r="M1440" s="337">
        <v>1.32E-3</v>
      </c>
      <c r="N1440" s="337">
        <v>2631.65967</v>
      </c>
      <c r="O1440" s="337">
        <v>7822.7062000000005</v>
      </c>
      <c r="P1440" s="337">
        <v>42410.360270000005</v>
      </c>
      <c r="Q1440" s="337">
        <v>0</v>
      </c>
      <c r="R1440" s="338">
        <v>42410.360270000005</v>
      </c>
    </row>
    <row r="1441" spans="1:28" s="313" customFormat="1">
      <c r="A1441" s="339"/>
      <c r="B1441" s="339"/>
      <c r="C1441" s="334" t="s">
        <v>216</v>
      </c>
      <c r="D1441" s="334" t="s">
        <v>217</v>
      </c>
      <c r="E1441" s="335">
        <v>19</v>
      </c>
      <c r="F1441" s="336">
        <v>0</v>
      </c>
      <c r="G1441" s="337">
        <v>0</v>
      </c>
      <c r="H1441" s="337">
        <v>0</v>
      </c>
      <c r="I1441" s="337">
        <v>2037.40995</v>
      </c>
      <c r="J1441" s="337">
        <v>0.21856</v>
      </c>
      <c r="K1441" s="337">
        <v>2037.62851</v>
      </c>
      <c r="L1441" s="337">
        <v>871.80279000000007</v>
      </c>
      <c r="M1441" s="337">
        <v>1.008E-2</v>
      </c>
      <c r="N1441" s="337">
        <v>871.81286999999998</v>
      </c>
      <c r="O1441" s="337">
        <v>2909.4413799999998</v>
      </c>
      <c r="P1441" s="337">
        <v>35304.47539</v>
      </c>
      <c r="Q1441" s="337">
        <v>0</v>
      </c>
      <c r="R1441" s="338">
        <v>35304.47539</v>
      </c>
    </row>
    <row r="1442" spans="1:28" s="313" customFormat="1">
      <c r="A1442" s="339"/>
      <c r="B1442" s="339"/>
      <c r="C1442" s="334" t="s">
        <v>218</v>
      </c>
      <c r="D1442" s="334" t="s">
        <v>347</v>
      </c>
      <c r="E1442" s="335">
        <v>20</v>
      </c>
      <c r="F1442" s="336">
        <v>0</v>
      </c>
      <c r="G1442" s="337">
        <v>0</v>
      </c>
      <c r="H1442" s="337">
        <v>0</v>
      </c>
      <c r="I1442" s="337">
        <v>224.23952</v>
      </c>
      <c r="J1442" s="337">
        <v>0</v>
      </c>
      <c r="K1442" s="337">
        <v>224.23952</v>
      </c>
      <c r="L1442" s="337">
        <v>0</v>
      </c>
      <c r="M1442" s="337">
        <v>0</v>
      </c>
      <c r="N1442" s="337">
        <v>0</v>
      </c>
      <c r="O1442" s="337">
        <v>224.23952</v>
      </c>
      <c r="P1442" s="337">
        <v>10885.6729</v>
      </c>
      <c r="Q1442" s="337">
        <v>0</v>
      </c>
      <c r="R1442" s="338">
        <v>10885.6729</v>
      </c>
    </row>
    <row r="1443" spans="1:28" s="313" customFormat="1">
      <c r="A1443" s="339"/>
      <c r="B1443" s="339"/>
      <c r="C1443" s="339"/>
      <c r="D1443" s="334" t="s">
        <v>219</v>
      </c>
      <c r="E1443" s="335">
        <v>4</v>
      </c>
      <c r="F1443" s="336">
        <v>0</v>
      </c>
      <c r="G1443" s="337">
        <v>0</v>
      </c>
      <c r="H1443" s="337">
        <v>0</v>
      </c>
      <c r="I1443" s="337">
        <v>5929.9518099999996</v>
      </c>
      <c r="J1443" s="337">
        <v>66.05028999999999</v>
      </c>
      <c r="K1443" s="337">
        <v>5996.0020999999997</v>
      </c>
      <c r="L1443" s="337">
        <v>4469.3649999999998</v>
      </c>
      <c r="M1443" s="337">
        <v>64.617350000000002</v>
      </c>
      <c r="N1443" s="337">
        <v>4533.9823499999993</v>
      </c>
      <c r="O1443" s="337">
        <v>10529.98445</v>
      </c>
      <c r="P1443" s="337">
        <v>30497.269329999999</v>
      </c>
      <c r="Q1443" s="337">
        <v>0</v>
      </c>
      <c r="R1443" s="338">
        <v>30497.269329999999</v>
      </c>
    </row>
    <row r="1444" spans="1:28" s="313" customFormat="1">
      <c r="A1444" s="339"/>
      <c r="B1444" s="339"/>
      <c r="C1444" s="339"/>
      <c r="D1444" s="334" t="s">
        <v>218</v>
      </c>
      <c r="E1444" s="335">
        <v>21</v>
      </c>
      <c r="F1444" s="336">
        <v>0</v>
      </c>
      <c r="G1444" s="337">
        <v>0</v>
      </c>
      <c r="H1444" s="337">
        <v>0</v>
      </c>
      <c r="I1444" s="337">
        <v>18.26708</v>
      </c>
      <c r="J1444" s="337">
        <v>0</v>
      </c>
      <c r="K1444" s="337">
        <v>18.26708</v>
      </c>
      <c r="L1444" s="337">
        <v>0</v>
      </c>
      <c r="M1444" s="337">
        <v>0</v>
      </c>
      <c r="N1444" s="337">
        <v>0</v>
      </c>
      <c r="O1444" s="337">
        <v>18.26708</v>
      </c>
      <c r="P1444" s="337">
        <v>3616.6944800000001</v>
      </c>
      <c r="Q1444" s="337">
        <v>0</v>
      </c>
      <c r="R1444" s="338">
        <v>3616.6944800000001</v>
      </c>
    </row>
    <row r="1445" spans="1:28" s="313" customFormat="1">
      <c r="A1445" s="339"/>
      <c r="B1445" s="334" t="s">
        <v>6</v>
      </c>
      <c r="C1445" s="334" t="s">
        <v>220</v>
      </c>
      <c r="D1445" s="334" t="s">
        <v>6</v>
      </c>
      <c r="E1445" s="335">
        <v>110</v>
      </c>
      <c r="F1445" s="336">
        <v>0</v>
      </c>
      <c r="G1445" s="337">
        <v>0</v>
      </c>
      <c r="H1445" s="337">
        <v>0</v>
      </c>
      <c r="I1445" s="337">
        <v>4487.6612999999998</v>
      </c>
      <c r="J1445" s="337">
        <v>0</v>
      </c>
      <c r="K1445" s="337">
        <v>4487.6612999999998</v>
      </c>
      <c r="L1445" s="337">
        <v>3415.9937400000003</v>
      </c>
      <c r="M1445" s="337">
        <v>3.8700000000000002E-3</v>
      </c>
      <c r="N1445" s="337">
        <v>3415.9976099999999</v>
      </c>
      <c r="O1445" s="337">
        <v>7903.6589100000001</v>
      </c>
      <c r="P1445" s="337">
        <v>35579.497069999998</v>
      </c>
      <c r="Q1445" s="337">
        <v>0</v>
      </c>
      <c r="R1445" s="338">
        <v>35579.497069999998</v>
      </c>
    </row>
    <row r="1446" spans="1:28" s="313" customFormat="1">
      <c r="A1446" s="339"/>
      <c r="B1446" s="334" t="s">
        <v>7</v>
      </c>
      <c r="C1446" s="334" t="s">
        <v>353</v>
      </c>
      <c r="D1446" s="334" t="s">
        <v>353</v>
      </c>
      <c r="E1446" s="335">
        <v>136</v>
      </c>
      <c r="F1446" s="336">
        <v>0</v>
      </c>
      <c r="G1446" s="337">
        <v>0</v>
      </c>
      <c r="H1446" s="337">
        <v>0</v>
      </c>
      <c r="I1446" s="337">
        <v>630.23735999999997</v>
      </c>
      <c r="J1446" s="337">
        <v>0</v>
      </c>
      <c r="K1446" s="337">
        <v>630.23735999999997</v>
      </c>
      <c r="L1446" s="337">
        <v>267</v>
      </c>
      <c r="M1446" s="337">
        <v>0</v>
      </c>
      <c r="N1446" s="337">
        <v>267</v>
      </c>
      <c r="O1446" s="337">
        <v>897.23735999999997</v>
      </c>
      <c r="P1446" s="337">
        <v>3648.7509300000002</v>
      </c>
      <c r="Q1446" s="337">
        <v>0</v>
      </c>
      <c r="R1446" s="338">
        <v>3648.7509300000002</v>
      </c>
    </row>
    <row r="1447" spans="1:28" s="313" customFormat="1">
      <c r="A1447" s="339"/>
      <c r="B1447" s="339"/>
      <c r="C1447" s="334" t="s">
        <v>7</v>
      </c>
      <c r="D1447" s="334" t="s">
        <v>7</v>
      </c>
      <c r="E1447" s="335">
        <v>112</v>
      </c>
      <c r="F1447" s="336">
        <v>0</v>
      </c>
      <c r="G1447" s="337">
        <v>0</v>
      </c>
      <c r="H1447" s="337">
        <v>0</v>
      </c>
      <c r="I1447" s="337">
        <v>5088.6264499999997</v>
      </c>
      <c r="J1447" s="337">
        <v>8.4591600000000007</v>
      </c>
      <c r="K1447" s="337">
        <v>5097.0856100000001</v>
      </c>
      <c r="L1447" s="337">
        <v>5999.6644200000001</v>
      </c>
      <c r="M1447" s="337">
        <v>0</v>
      </c>
      <c r="N1447" s="337">
        <v>5999.6644200000001</v>
      </c>
      <c r="O1447" s="337">
        <v>11096.750029999999</v>
      </c>
      <c r="P1447" s="337">
        <v>40043.929810000001</v>
      </c>
      <c r="Q1447" s="337">
        <v>0</v>
      </c>
      <c r="R1447" s="338">
        <v>40043.929810000001</v>
      </c>
    </row>
    <row r="1448" spans="1:28" s="313" customFormat="1">
      <c r="A1448" s="339"/>
      <c r="B1448" s="339"/>
      <c r="C1448" s="334" t="s">
        <v>221</v>
      </c>
      <c r="D1448" s="334" t="s">
        <v>221</v>
      </c>
      <c r="E1448" s="335">
        <v>108</v>
      </c>
      <c r="F1448" s="336">
        <v>0</v>
      </c>
      <c r="G1448" s="337">
        <v>0</v>
      </c>
      <c r="H1448" s="337">
        <v>0</v>
      </c>
      <c r="I1448" s="337">
        <v>3872.2067999999999</v>
      </c>
      <c r="J1448" s="337">
        <v>0</v>
      </c>
      <c r="K1448" s="337">
        <v>3872.2067999999999</v>
      </c>
      <c r="L1448" s="337">
        <v>1084.9680700000001</v>
      </c>
      <c r="M1448" s="337">
        <v>4.181E-2</v>
      </c>
      <c r="N1448" s="337">
        <v>1085.0098799999998</v>
      </c>
      <c r="O1448" s="337">
        <v>4957.2166799999995</v>
      </c>
      <c r="P1448" s="337">
        <v>51534.232109999997</v>
      </c>
      <c r="Q1448" s="337">
        <v>0</v>
      </c>
      <c r="R1448" s="338">
        <v>51534.232109999997</v>
      </c>
      <c r="S1448" s="7"/>
      <c r="T1448" s="7"/>
      <c r="U1448" s="7"/>
      <c r="V1448" s="7"/>
      <c r="W1448" s="7"/>
      <c r="X1448" s="7"/>
      <c r="Y1448" s="7"/>
      <c r="Z1448" s="7"/>
      <c r="AA1448" s="7"/>
      <c r="AB1448" s="7"/>
    </row>
    <row r="1449" spans="1:28" s="313" customFormat="1">
      <c r="A1449" s="339"/>
      <c r="B1449" s="339"/>
      <c r="C1449" s="334" t="s">
        <v>358</v>
      </c>
      <c r="D1449" s="334" t="s">
        <v>358</v>
      </c>
      <c r="E1449" s="335">
        <v>137</v>
      </c>
      <c r="F1449" s="336">
        <v>0</v>
      </c>
      <c r="G1449" s="337">
        <v>0</v>
      </c>
      <c r="H1449" s="337">
        <v>0</v>
      </c>
      <c r="I1449" s="337">
        <v>377.37470999999999</v>
      </c>
      <c r="J1449" s="337">
        <v>0</v>
      </c>
      <c r="K1449" s="337">
        <v>377.37470999999999</v>
      </c>
      <c r="L1449" s="337">
        <v>123</v>
      </c>
      <c r="M1449" s="337">
        <v>0</v>
      </c>
      <c r="N1449" s="337">
        <v>123</v>
      </c>
      <c r="O1449" s="337">
        <v>500.37470999999999</v>
      </c>
      <c r="P1449" s="337">
        <v>3836.5764599999998</v>
      </c>
      <c r="Q1449" s="337">
        <v>0</v>
      </c>
      <c r="R1449" s="338">
        <v>3836.5764599999998</v>
      </c>
      <c r="S1449" s="7"/>
      <c r="T1449" s="7"/>
      <c r="U1449" s="7"/>
      <c r="V1449" s="7"/>
      <c r="W1449" s="7"/>
      <c r="X1449" s="7"/>
      <c r="Y1449" s="7"/>
      <c r="Z1449" s="7"/>
      <c r="AA1449" s="7"/>
      <c r="AB1449" s="7"/>
    </row>
    <row r="1450" spans="1:28" s="313" customFormat="1">
      <c r="A1450" s="339"/>
      <c r="B1450" s="339"/>
      <c r="C1450" s="334" t="s">
        <v>222</v>
      </c>
      <c r="D1450" s="334" t="s">
        <v>222</v>
      </c>
      <c r="E1450" s="335">
        <v>106</v>
      </c>
      <c r="F1450" s="336">
        <v>0</v>
      </c>
      <c r="G1450" s="337">
        <v>0</v>
      </c>
      <c r="H1450" s="337">
        <v>0</v>
      </c>
      <c r="I1450" s="337">
        <v>2980.68372</v>
      </c>
      <c r="J1450" s="337">
        <v>1.0300000000000001E-3</v>
      </c>
      <c r="K1450" s="337">
        <v>2980.6847499999999</v>
      </c>
      <c r="L1450" s="337">
        <v>140.77251000000001</v>
      </c>
      <c r="M1450" s="337">
        <v>4.5990000000000003E-2</v>
      </c>
      <c r="N1450" s="337">
        <v>140.8185</v>
      </c>
      <c r="O1450" s="337">
        <v>3121.5032500000002</v>
      </c>
      <c r="P1450" s="337">
        <v>34460.683469999996</v>
      </c>
      <c r="Q1450" s="337">
        <v>0</v>
      </c>
      <c r="R1450" s="338">
        <v>34460.683469999996</v>
      </c>
      <c r="S1450" s="7"/>
      <c r="T1450" s="7"/>
      <c r="U1450" s="7"/>
      <c r="V1450" s="7"/>
      <c r="W1450" s="7"/>
      <c r="X1450" s="7"/>
      <c r="Y1450" s="7"/>
      <c r="Z1450" s="7"/>
      <c r="AA1450" s="7"/>
      <c r="AB1450" s="7"/>
    </row>
    <row r="1451" spans="1:28" s="313" customFormat="1">
      <c r="A1451" s="339"/>
      <c r="B1451" s="334" t="s">
        <v>8</v>
      </c>
      <c r="C1451" s="334" t="s">
        <v>223</v>
      </c>
      <c r="D1451" s="334" t="s">
        <v>91</v>
      </c>
      <c r="E1451" s="335">
        <v>37</v>
      </c>
      <c r="F1451" s="336">
        <v>0</v>
      </c>
      <c r="G1451" s="337">
        <v>0</v>
      </c>
      <c r="H1451" s="337">
        <v>0</v>
      </c>
      <c r="I1451" s="337">
        <v>16253.230890000001</v>
      </c>
      <c r="J1451" s="337">
        <v>35.448399999999999</v>
      </c>
      <c r="K1451" s="337">
        <v>16288.679289999998</v>
      </c>
      <c r="L1451" s="337">
        <v>51958.585020000006</v>
      </c>
      <c r="M1451" s="337">
        <v>56.407379999999996</v>
      </c>
      <c r="N1451" s="337">
        <v>52014.992399999996</v>
      </c>
      <c r="O1451" s="337">
        <v>68303.671690000003</v>
      </c>
      <c r="P1451" s="337">
        <v>45066.199740000004</v>
      </c>
      <c r="Q1451" s="337">
        <v>0</v>
      </c>
      <c r="R1451" s="338">
        <v>45066.199740000004</v>
      </c>
      <c r="S1451" s="7"/>
      <c r="T1451" s="7"/>
      <c r="U1451" s="7"/>
      <c r="V1451" s="7"/>
      <c r="W1451" s="7"/>
      <c r="X1451" s="7"/>
      <c r="Y1451" s="7"/>
      <c r="Z1451" s="7"/>
      <c r="AA1451" s="7"/>
      <c r="AB1451" s="7"/>
    </row>
    <row r="1452" spans="1:28" s="313" customFormat="1">
      <c r="A1452" s="339"/>
      <c r="B1452" s="339"/>
      <c r="C1452" s="339"/>
      <c r="D1452" s="334" t="s">
        <v>95</v>
      </c>
      <c r="E1452" s="335">
        <v>11</v>
      </c>
      <c r="F1452" s="336">
        <v>0</v>
      </c>
      <c r="G1452" s="337">
        <v>0</v>
      </c>
      <c r="H1452" s="337">
        <v>0</v>
      </c>
      <c r="I1452" s="337">
        <v>9215.3528200000001</v>
      </c>
      <c r="J1452" s="337">
        <v>0.11456999999999999</v>
      </c>
      <c r="K1452" s="337">
        <v>9215.4673899999998</v>
      </c>
      <c r="L1452" s="337">
        <v>5789.3868400000001</v>
      </c>
      <c r="M1452" s="337">
        <v>3.7090000000000005E-2</v>
      </c>
      <c r="N1452" s="337">
        <v>5789.4239299999999</v>
      </c>
      <c r="O1452" s="337">
        <v>15004.891320000001</v>
      </c>
      <c r="P1452" s="337">
        <v>52119.308530000002</v>
      </c>
      <c r="Q1452" s="337">
        <v>0</v>
      </c>
      <c r="R1452" s="338">
        <v>52119.308530000002</v>
      </c>
      <c r="S1452" s="7"/>
      <c r="T1452" s="7"/>
      <c r="U1452" s="7"/>
      <c r="V1452" s="7"/>
      <c r="W1452" s="7"/>
      <c r="X1452" s="7"/>
      <c r="Y1452" s="7"/>
      <c r="Z1452" s="7"/>
      <c r="AA1452" s="7"/>
      <c r="AB1452" s="7"/>
    </row>
    <row r="1453" spans="1:28" s="313" customFormat="1">
      <c r="A1453" s="339"/>
      <c r="B1453" s="339"/>
      <c r="C1453" s="339"/>
      <c r="D1453" s="339"/>
      <c r="E1453" s="340">
        <v>32</v>
      </c>
      <c r="F1453" s="341">
        <v>0</v>
      </c>
      <c r="G1453" s="342">
        <v>0</v>
      </c>
      <c r="H1453" s="342">
        <v>0</v>
      </c>
      <c r="I1453" s="342">
        <v>4858.6406699999998</v>
      </c>
      <c r="J1453" s="342">
        <v>3.2400000000000003E-3</v>
      </c>
      <c r="K1453" s="342">
        <v>4858.6439099999998</v>
      </c>
      <c r="L1453" s="342">
        <v>1254.8172299999999</v>
      </c>
      <c r="M1453" s="342">
        <v>1.1050499999999999</v>
      </c>
      <c r="N1453" s="342">
        <v>1255.92228</v>
      </c>
      <c r="O1453" s="342">
        <v>6114.5661900000005</v>
      </c>
      <c r="P1453" s="342">
        <v>46687.220229999999</v>
      </c>
      <c r="Q1453" s="342">
        <v>0</v>
      </c>
      <c r="R1453" s="343">
        <v>46687.220229999999</v>
      </c>
      <c r="S1453" s="7"/>
      <c r="T1453" s="7"/>
      <c r="U1453" s="7"/>
      <c r="V1453" s="7"/>
      <c r="W1453" s="7"/>
      <c r="X1453" s="7"/>
      <c r="Y1453" s="7"/>
      <c r="Z1453" s="7"/>
      <c r="AA1453" s="7"/>
      <c r="AB1453" s="7"/>
    </row>
    <row r="1454" spans="1:28" s="313" customFormat="1">
      <c r="A1454" s="339"/>
      <c r="B1454" s="339"/>
      <c r="C1454" s="339"/>
      <c r="D1454" s="339"/>
      <c r="E1454" s="340">
        <v>89</v>
      </c>
      <c r="F1454" s="341">
        <v>0</v>
      </c>
      <c r="G1454" s="342">
        <v>0</v>
      </c>
      <c r="H1454" s="342">
        <v>0</v>
      </c>
      <c r="I1454" s="342">
        <v>1331.26783</v>
      </c>
      <c r="J1454" s="342">
        <v>0</v>
      </c>
      <c r="K1454" s="342">
        <v>1331.26783</v>
      </c>
      <c r="L1454" s="342">
        <v>0</v>
      </c>
      <c r="M1454" s="342">
        <v>0</v>
      </c>
      <c r="N1454" s="342">
        <v>0</v>
      </c>
      <c r="O1454" s="342">
        <v>1331.26783</v>
      </c>
      <c r="P1454" s="342">
        <v>13879.541070000001</v>
      </c>
      <c r="Q1454" s="342">
        <v>0</v>
      </c>
      <c r="R1454" s="343">
        <v>13879.541070000001</v>
      </c>
      <c r="S1454" s="7"/>
      <c r="T1454" s="7"/>
      <c r="U1454" s="7"/>
      <c r="V1454" s="7"/>
      <c r="W1454" s="7"/>
      <c r="X1454" s="7"/>
      <c r="Y1454" s="7"/>
      <c r="Z1454" s="7"/>
      <c r="AA1454" s="7"/>
      <c r="AB1454" s="7"/>
    </row>
    <row r="1455" spans="1:28" s="313" customFormat="1">
      <c r="A1455" s="339"/>
      <c r="B1455" s="334" t="s">
        <v>9</v>
      </c>
      <c r="C1455" s="334" t="s">
        <v>9</v>
      </c>
      <c r="D1455" s="334" t="s">
        <v>9</v>
      </c>
      <c r="E1455" s="335">
        <v>34</v>
      </c>
      <c r="F1455" s="336">
        <v>0</v>
      </c>
      <c r="G1455" s="337">
        <v>0</v>
      </c>
      <c r="H1455" s="337">
        <v>0</v>
      </c>
      <c r="I1455" s="337">
        <v>6268.7539500000003</v>
      </c>
      <c r="J1455" s="337">
        <v>9.4338999999999995</v>
      </c>
      <c r="K1455" s="337">
        <v>6278.1878499999993</v>
      </c>
      <c r="L1455" s="337">
        <v>7310.38022</v>
      </c>
      <c r="M1455" s="337">
        <v>1.1550000000000001E-2</v>
      </c>
      <c r="N1455" s="337">
        <v>7310.3917699999993</v>
      </c>
      <c r="O1455" s="337">
        <v>13588.579619999999</v>
      </c>
      <c r="P1455" s="337">
        <v>29978.580180000001</v>
      </c>
      <c r="Q1455" s="337">
        <v>0</v>
      </c>
      <c r="R1455" s="338">
        <v>29978.580180000001</v>
      </c>
      <c r="S1455" s="7"/>
      <c r="T1455" s="7"/>
      <c r="U1455" s="7"/>
      <c r="V1455" s="7"/>
      <c r="W1455" s="7"/>
      <c r="X1455" s="7"/>
      <c r="Y1455" s="7"/>
      <c r="Z1455" s="7"/>
      <c r="AA1455" s="7"/>
      <c r="AB1455" s="7"/>
    </row>
    <row r="1456" spans="1:28" s="313" customFormat="1">
      <c r="A1456" s="339"/>
      <c r="B1456" s="339"/>
      <c r="C1456" s="339"/>
      <c r="D1456" s="334" t="s">
        <v>227</v>
      </c>
      <c r="E1456" s="335">
        <v>114</v>
      </c>
      <c r="F1456" s="336">
        <v>0</v>
      </c>
      <c r="G1456" s="337">
        <v>0</v>
      </c>
      <c r="H1456" s="337">
        <v>0</v>
      </c>
      <c r="I1456" s="337">
        <v>3561.7524900000003</v>
      </c>
      <c r="J1456" s="337">
        <v>2.0899999999999998E-3</v>
      </c>
      <c r="K1456" s="337">
        <v>3561.7545800000003</v>
      </c>
      <c r="L1456" s="337">
        <v>1659.8016599999999</v>
      </c>
      <c r="M1456" s="337">
        <v>3.82E-3</v>
      </c>
      <c r="N1456" s="337">
        <v>1659.80548</v>
      </c>
      <c r="O1456" s="337">
        <v>5221.5600599999998</v>
      </c>
      <c r="P1456" s="337">
        <v>39157.727049999994</v>
      </c>
      <c r="Q1456" s="337">
        <v>0</v>
      </c>
      <c r="R1456" s="338">
        <v>39157.727049999994</v>
      </c>
      <c r="S1456" s="7"/>
      <c r="T1456" s="7"/>
      <c r="U1456" s="7"/>
      <c r="V1456" s="7"/>
      <c r="W1456" s="7"/>
      <c r="X1456" s="7"/>
      <c r="Y1456" s="7"/>
      <c r="Z1456" s="7"/>
      <c r="AA1456" s="7"/>
      <c r="AB1456" s="7"/>
    </row>
    <row r="1457" spans="1:28" s="313" customFormat="1">
      <c r="A1457" s="339"/>
      <c r="B1457" s="334" t="s">
        <v>233</v>
      </c>
      <c r="C1457" s="334" t="s">
        <v>233</v>
      </c>
      <c r="D1457" s="334" t="s">
        <v>233</v>
      </c>
      <c r="E1457" s="335">
        <v>109</v>
      </c>
      <c r="F1457" s="336">
        <v>0</v>
      </c>
      <c r="G1457" s="337">
        <v>0</v>
      </c>
      <c r="H1457" s="337">
        <v>0</v>
      </c>
      <c r="I1457" s="337">
        <v>7573.9157699999996</v>
      </c>
      <c r="J1457" s="337">
        <v>44.283059999999999</v>
      </c>
      <c r="K1457" s="337">
        <v>7618.1988300000003</v>
      </c>
      <c r="L1457" s="337">
        <v>4400.1402400000006</v>
      </c>
      <c r="M1457" s="337">
        <v>2.7359999999999999E-2</v>
      </c>
      <c r="N1457" s="337">
        <v>4400.1675999999998</v>
      </c>
      <c r="O1457" s="337">
        <v>12018.36643</v>
      </c>
      <c r="P1457" s="337">
        <v>36541.854070000001</v>
      </c>
      <c r="Q1457" s="337">
        <v>0</v>
      </c>
      <c r="R1457" s="338">
        <v>36541.854070000001</v>
      </c>
      <c r="S1457" s="7"/>
      <c r="T1457" s="7"/>
      <c r="U1457" s="7"/>
      <c r="V1457" s="7"/>
      <c r="W1457" s="7"/>
      <c r="X1457" s="7"/>
      <c r="Y1457" s="7"/>
      <c r="Z1457" s="7"/>
      <c r="AA1457" s="7"/>
      <c r="AB1457" s="7"/>
    </row>
    <row r="1458" spans="1:28" s="313" customFormat="1">
      <c r="A1458" s="339"/>
      <c r="B1458" s="339"/>
      <c r="C1458" s="334" t="s">
        <v>234</v>
      </c>
      <c r="D1458" s="334" t="s">
        <v>235</v>
      </c>
      <c r="E1458" s="335">
        <v>111</v>
      </c>
      <c r="F1458" s="336">
        <v>0</v>
      </c>
      <c r="G1458" s="337">
        <v>0</v>
      </c>
      <c r="H1458" s="337">
        <v>0</v>
      </c>
      <c r="I1458" s="337">
        <v>3398.70622</v>
      </c>
      <c r="J1458" s="337">
        <v>8.2140000000000005E-2</v>
      </c>
      <c r="K1458" s="337">
        <v>3398.78836</v>
      </c>
      <c r="L1458" s="337">
        <v>701.86960999999997</v>
      </c>
      <c r="M1458" s="337">
        <v>4.0000000000000003E-5</v>
      </c>
      <c r="N1458" s="337">
        <v>701.86964999999998</v>
      </c>
      <c r="O1458" s="337">
        <v>4100.6580100000001</v>
      </c>
      <c r="P1458" s="337">
        <v>34484.410630000006</v>
      </c>
      <c r="Q1458" s="337">
        <v>0</v>
      </c>
      <c r="R1458" s="338">
        <v>34484.410630000006</v>
      </c>
      <c r="S1458" s="7"/>
      <c r="T1458" s="7"/>
      <c r="U1458" s="7"/>
      <c r="V1458" s="7"/>
      <c r="W1458" s="7"/>
      <c r="X1458" s="7"/>
      <c r="Y1458" s="7"/>
      <c r="Z1458" s="7"/>
      <c r="AA1458" s="7"/>
      <c r="AB1458" s="7"/>
    </row>
    <row r="1459" spans="1:28" s="313" customFormat="1">
      <c r="A1459" s="339"/>
      <c r="B1459" s="334" t="s">
        <v>12</v>
      </c>
      <c r="C1459" s="334" t="s">
        <v>236</v>
      </c>
      <c r="D1459" s="334" t="s">
        <v>237</v>
      </c>
      <c r="E1459" s="335">
        <v>44</v>
      </c>
      <c r="F1459" s="336">
        <v>0</v>
      </c>
      <c r="G1459" s="337">
        <v>0</v>
      </c>
      <c r="H1459" s="337">
        <v>0</v>
      </c>
      <c r="I1459" s="337">
        <v>3773.7974700000004</v>
      </c>
      <c r="J1459" s="337">
        <v>0.26058999999999999</v>
      </c>
      <c r="K1459" s="337">
        <v>3774.0580599999998</v>
      </c>
      <c r="L1459" s="337">
        <v>4930.77574</v>
      </c>
      <c r="M1459" s="337">
        <v>5.5000000000000003E-4</v>
      </c>
      <c r="N1459" s="337">
        <v>4930.7762899999998</v>
      </c>
      <c r="O1459" s="337">
        <v>8704.8343499999992</v>
      </c>
      <c r="P1459" s="337">
        <v>31879.66805</v>
      </c>
      <c r="Q1459" s="337">
        <v>0</v>
      </c>
      <c r="R1459" s="338">
        <v>31879.66805</v>
      </c>
      <c r="S1459" s="7"/>
      <c r="T1459" s="7"/>
      <c r="U1459" s="7"/>
      <c r="V1459" s="7"/>
      <c r="W1459" s="7"/>
      <c r="X1459" s="7"/>
      <c r="Y1459" s="7"/>
      <c r="Z1459" s="7"/>
      <c r="AA1459" s="7"/>
      <c r="AB1459" s="7"/>
    </row>
    <row r="1460" spans="1:28" s="313" customFormat="1">
      <c r="A1460" s="339"/>
      <c r="B1460" s="339"/>
      <c r="C1460" s="339"/>
      <c r="D1460" s="334" t="s">
        <v>462</v>
      </c>
      <c r="E1460" s="335">
        <v>129</v>
      </c>
      <c r="F1460" s="336">
        <v>0</v>
      </c>
      <c r="G1460" s="337">
        <v>0</v>
      </c>
      <c r="H1460" s="337">
        <v>0</v>
      </c>
      <c r="I1460" s="337">
        <v>1244.0731699999999</v>
      </c>
      <c r="J1460" s="337">
        <v>0</v>
      </c>
      <c r="K1460" s="337">
        <v>1244.0731699999999</v>
      </c>
      <c r="L1460" s="337">
        <v>178</v>
      </c>
      <c r="M1460" s="337">
        <v>0</v>
      </c>
      <c r="N1460" s="337">
        <v>178</v>
      </c>
      <c r="O1460" s="337">
        <v>1422.0731699999999</v>
      </c>
      <c r="P1460" s="337">
        <v>8944.8873699999986</v>
      </c>
      <c r="Q1460" s="337">
        <v>0</v>
      </c>
      <c r="R1460" s="338">
        <v>8944.8873699999986</v>
      </c>
      <c r="S1460" s="7"/>
      <c r="T1460" s="7"/>
      <c r="U1460" s="7"/>
      <c r="V1460" s="7"/>
      <c r="W1460" s="7"/>
      <c r="X1460" s="7"/>
      <c r="Y1460" s="7"/>
      <c r="Z1460" s="7"/>
      <c r="AA1460" s="7"/>
      <c r="AB1460" s="7"/>
    </row>
    <row r="1461" spans="1:28" s="313" customFormat="1">
      <c r="A1461" s="339"/>
      <c r="B1461" s="339"/>
      <c r="C1461" s="334" t="s">
        <v>12</v>
      </c>
      <c r="D1461" s="334" t="s">
        <v>12</v>
      </c>
      <c r="E1461" s="335">
        <v>93</v>
      </c>
      <c r="F1461" s="336">
        <v>0</v>
      </c>
      <c r="G1461" s="337">
        <v>0</v>
      </c>
      <c r="H1461" s="337">
        <v>0</v>
      </c>
      <c r="I1461" s="337">
        <v>8980.4306400000005</v>
      </c>
      <c r="J1461" s="337">
        <v>94.856920000000002</v>
      </c>
      <c r="K1461" s="337">
        <v>9075.2875600000007</v>
      </c>
      <c r="L1461" s="337">
        <v>11499.033880000001</v>
      </c>
      <c r="M1461" s="337">
        <v>5.9900000000000005E-3</v>
      </c>
      <c r="N1461" s="337">
        <v>11499.039869999999</v>
      </c>
      <c r="O1461" s="337">
        <v>20574.327430000001</v>
      </c>
      <c r="P1461" s="337">
        <v>56094.73229</v>
      </c>
      <c r="Q1461" s="337">
        <v>0</v>
      </c>
      <c r="R1461" s="338">
        <v>56094.73229</v>
      </c>
      <c r="S1461" s="7"/>
      <c r="T1461" s="7"/>
      <c r="U1461" s="7"/>
      <c r="V1461" s="7"/>
      <c r="W1461" s="7"/>
      <c r="X1461" s="7"/>
      <c r="Y1461" s="7"/>
      <c r="Z1461" s="7"/>
      <c r="AA1461" s="7"/>
      <c r="AB1461" s="7"/>
    </row>
    <row r="1462" spans="1:28" s="313" customFormat="1">
      <c r="A1462" s="339"/>
      <c r="B1462" s="339"/>
      <c r="C1462" s="334" t="s">
        <v>238</v>
      </c>
      <c r="D1462" s="334" t="s">
        <v>238</v>
      </c>
      <c r="E1462" s="335">
        <v>124</v>
      </c>
      <c r="F1462" s="336">
        <v>0</v>
      </c>
      <c r="G1462" s="337">
        <v>0</v>
      </c>
      <c r="H1462" s="337">
        <v>0</v>
      </c>
      <c r="I1462" s="337">
        <v>998.67102</v>
      </c>
      <c r="J1462" s="337">
        <v>0</v>
      </c>
      <c r="K1462" s="337">
        <v>998.67102</v>
      </c>
      <c r="L1462" s="337">
        <v>140.4</v>
      </c>
      <c r="M1462" s="337">
        <v>0</v>
      </c>
      <c r="N1462" s="337">
        <v>140.4</v>
      </c>
      <c r="O1462" s="337">
        <v>1139.0710200000001</v>
      </c>
      <c r="P1462" s="337">
        <v>7317.4650000000001</v>
      </c>
      <c r="Q1462" s="337">
        <v>0</v>
      </c>
      <c r="R1462" s="338">
        <v>7317.4650000000001</v>
      </c>
      <c r="S1462" s="7"/>
      <c r="T1462" s="7"/>
      <c r="U1462" s="7"/>
      <c r="V1462" s="7"/>
      <c r="W1462" s="7"/>
      <c r="X1462" s="7"/>
      <c r="Y1462" s="7"/>
      <c r="Z1462" s="7"/>
      <c r="AA1462" s="7"/>
      <c r="AB1462" s="7"/>
    </row>
    <row r="1463" spans="1:28" s="313" customFormat="1">
      <c r="A1463" s="339"/>
      <c r="B1463" s="339"/>
      <c r="C1463" s="334" t="s">
        <v>240</v>
      </c>
      <c r="D1463" s="334" t="s">
        <v>240</v>
      </c>
      <c r="E1463" s="335">
        <v>67</v>
      </c>
      <c r="F1463" s="336">
        <v>0</v>
      </c>
      <c r="G1463" s="337">
        <v>0</v>
      </c>
      <c r="H1463" s="337">
        <v>0</v>
      </c>
      <c r="I1463" s="337">
        <v>4915.2503499999993</v>
      </c>
      <c r="J1463" s="337">
        <v>0.68413999999999997</v>
      </c>
      <c r="K1463" s="337">
        <v>4915.9344900000006</v>
      </c>
      <c r="L1463" s="337">
        <v>5489.3295699999999</v>
      </c>
      <c r="M1463" s="337">
        <v>7.1171199999999999</v>
      </c>
      <c r="N1463" s="337">
        <v>5496.4466900000007</v>
      </c>
      <c r="O1463" s="337">
        <v>10412.38118</v>
      </c>
      <c r="P1463" s="337">
        <v>42473.4162</v>
      </c>
      <c r="Q1463" s="337">
        <v>0</v>
      </c>
      <c r="R1463" s="338">
        <v>42473.4162</v>
      </c>
      <c r="S1463" s="7"/>
      <c r="T1463" s="7"/>
      <c r="U1463" s="7"/>
      <c r="V1463" s="7"/>
      <c r="W1463" s="7"/>
      <c r="X1463" s="7"/>
      <c r="Y1463" s="7"/>
      <c r="Z1463" s="7"/>
      <c r="AA1463" s="7"/>
      <c r="AB1463" s="7"/>
    </row>
    <row r="1464" spans="1:28" s="313" customFormat="1">
      <c r="A1464" s="339"/>
      <c r="B1464" s="334" t="s">
        <v>241</v>
      </c>
      <c r="C1464" s="334" t="s">
        <v>242</v>
      </c>
      <c r="D1464" s="334" t="s">
        <v>242</v>
      </c>
      <c r="E1464" s="335">
        <v>96</v>
      </c>
      <c r="F1464" s="336">
        <v>0</v>
      </c>
      <c r="G1464" s="337">
        <v>0</v>
      </c>
      <c r="H1464" s="337">
        <v>0</v>
      </c>
      <c r="I1464" s="337">
        <v>2284.4487899999999</v>
      </c>
      <c r="J1464" s="337">
        <v>0.36802999999999997</v>
      </c>
      <c r="K1464" s="337">
        <v>2284.81682</v>
      </c>
      <c r="L1464" s="337">
        <v>1246.36141</v>
      </c>
      <c r="M1464" s="337">
        <v>0</v>
      </c>
      <c r="N1464" s="337">
        <v>1246.36141</v>
      </c>
      <c r="O1464" s="337">
        <v>3531.17823</v>
      </c>
      <c r="P1464" s="337">
        <v>20118.518680000001</v>
      </c>
      <c r="Q1464" s="337">
        <v>0</v>
      </c>
      <c r="R1464" s="338">
        <v>20118.518680000001</v>
      </c>
      <c r="S1464" s="7"/>
      <c r="T1464" s="7"/>
      <c r="U1464" s="7"/>
      <c r="V1464" s="7"/>
      <c r="W1464" s="7"/>
      <c r="X1464" s="7"/>
      <c r="Y1464" s="7"/>
      <c r="Z1464" s="7"/>
      <c r="AA1464" s="7"/>
      <c r="AB1464" s="7"/>
    </row>
    <row r="1465" spans="1:28" s="313" customFormat="1">
      <c r="A1465" s="339"/>
      <c r="B1465" s="339"/>
      <c r="C1465" s="334" t="s">
        <v>244</v>
      </c>
      <c r="D1465" s="334" t="s">
        <v>245</v>
      </c>
      <c r="E1465" s="335">
        <v>49</v>
      </c>
      <c r="F1465" s="336">
        <v>0</v>
      </c>
      <c r="G1465" s="337">
        <v>0</v>
      </c>
      <c r="H1465" s="337">
        <v>0</v>
      </c>
      <c r="I1465" s="337">
        <v>2955.0157799999997</v>
      </c>
      <c r="J1465" s="337">
        <v>0</v>
      </c>
      <c r="K1465" s="337">
        <v>2955.0157799999997</v>
      </c>
      <c r="L1465" s="337">
        <v>4764.7592000000004</v>
      </c>
      <c r="M1465" s="337">
        <v>2.5850000000000001E-2</v>
      </c>
      <c r="N1465" s="337">
        <v>4764.7850499999995</v>
      </c>
      <c r="O1465" s="337">
        <v>7719.8008300000001</v>
      </c>
      <c r="P1465" s="337">
        <v>6584.2470999999996</v>
      </c>
      <c r="Q1465" s="337">
        <v>0</v>
      </c>
      <c r="R1465" s="338">
        <v>6584.2470999999996</v>
      </c>
      <c r="S1465" s="7"/>
      <c r="T1465" s="7"/>
      <c r="U1465" s="7"/>
      <c r="V1465" s="7"/>
      <c r="W1465" s="7"/>
      <c r="X1465" s="7"/>
      <c r="Y1465" s="7"/>
      <c r="Z1465" s="7"/>
      <c r="AA1465" s="7"/>
      <c r="AB1465" s="7"/>
    </row>
    <row r="1466" spans="1:28" s="313" customFormat="1">
      <c r="A1466" s="339"/>
      <c r="B1466" s="339"/>
      <c r="C1466" s="339"/>
      <c r="D1466" s="334" t="s">
        <v>244</v>
      </c>
      <c r="E1466" s="335">
        <v>56</v>
      </c>
      <c r="F1466" s="336">
        <v>0</v>
      </c>
      <c r="G1466" s="337">
        <v>0</v>
      </c>
      <c r="H1466" s="337">
        <v>0</v>
      </c>
      <c r="I1466" s="337">
        <v>4426.0549099999998</v>
      </c>
      <c r="J1466" s="337">
        <v>4.4298599999999997</v>
      </c>
      <c r="K1466" s="337">
        <v>4430.4847699999991</v>
      </c>
      <c r="L1466" s="337">
        <v>3874.1069400000001</v>
      </c>
      <c r="M1466" s="337">
        <v>8.7899999999999992E-3</v>
      </c>
      <c r="N1466" s="337">
        <v>3874.11573</v>
      </c>
      <c r="O1466" s="337">
        <v>8304.6005000000005</v>
      </c>
      <c r="P1466" s="337">
        <v>36545.06972</v>
      </c>
      <c r="Q1466" s="337">
        <v>0</v>
      </c>
      <c r="R1466" s="338">
        <v>36545.06972</v>
      </c>
      <c r="S1466" s="7"/>
      <c r="T1466" s="7"/>
      <c r="U1466" s="7"/>
      <c r="V1466" s="7"/>
      <c r="W1466" s="7"/>
      <c r="X1466" s="7"/>
      <c r="Y1466" s="7"/>
      <c r="Z1466" s="7"/>
      <c r="AA1466" s="7"/>
      <c r="AB1466" s="7"/>
    </row>
    <row r="1467" spans="1:28" s="313" customFormat="1">
      <c r="A1467" s="339"/>
      <c r="B1467" s="334" t="s">
        <v>14</v>
      </c>
      <c r="C1467" s="334" t="s">
        <v>393</v>
      </c>
      <c r="D1467" s="334" t="s">
        <v>394</v>
      </c>
      <c r="E1467" s="335">
        <v>61</v>
      </c>
      <c r="F1467" s="336">
        <v>0</v>
      </c>
      <c r="G1467" s="337">
        <v>0</v>
      </c>
      <c r="H1467" s="337">
        <v>0</v>
      </c>
      <c r="I1467" s="337">
        <v>1857.1744199999998</v>
      </c>
      <c r="J1467" s="337">
        <v>0.99278999999999995</v>
      </c>
      <c r="K1467" s="337">
        <v>1858.1672100000001</v>
      </c>
      <c r="L1467" s="337">
        <v>646.20132999999998</v>
      </c>
      <c r="M1467" s="337">
        <v>0</v>
      </c>
      <c r="N1467" s="337">
        <v>646.20132999999998</v>
      </c>
      <c r="O1467" s="337">
        <v>2504.3685399999999</v>
      </c>
      <c r="P1467" s="337">
        <v>20878.37326</v>
      </c>
      <c r="Q1467" s="337">
        <v>0</v>
      </c>
      <c r="R1467" s="338">
        <v>20878.37326</v>
      </c>
      <c r="S1467" s="7"/>
      <c r="T1467" s="7"/>
      <c r="U1467" s="7"/>
      <c r="V1467" s="7"/>
      <c r="W1467" s="7"/>
      <c r="X1467" s="7"/>
      <c r="Y1467" s="7"/>
      <c r="Z1467" s="7"/>
      <c r="AA1467" s="7"/>
      <c r="AB1467" s="7"/>
    </row>
    <row r="1468" spans="1:28" s="313" customFormat="1">
      <c r="A1468" s="339"/>
      <c r="B1468" s="339"/>
      <c r="C1468" s="334" t="s">
        <v>252</v>
      </c>
      <c r="D1468" s="334" t="s">
        <v>252</v>
      </c>
      <c r="E1468" s="335">
        <v>103</v>
      </c>
      <c r="F1468" s="336">
        <v>0</v>
      </c>
      <c r="G1468" s="337">
        <v>0</v>
      </c>
      <c r="H1468" s="337">
        <v>0</v>
      </c>
      <c r="I1468" s="337">
        <v>2878.6580899999999</v>
      </c>
      <c r="J1468" s="337">
        <v>0</v>
      </c>
      <c r="K1468" s="337">
        <v>2878.6580899999999</v>
      </c>
      <c r="L1468" s="337">
        <v>754.97447999999997</v>
      </c>
      <c r="M1468" s="337">
        <v>2.3599999999999997E-3</v>
      </c>
      <c r="N1468" s="337">
        <v>754.97683999999992</v>
      </c>
      <c r="O1468" s="337">
        <v>3633.6349300000002</v>
      </c>
      <c r="P1468" s="337">
        <v>32588.322600000003</v>
      </c>
      <c r="Q1468" s="337">
        <v>0</v>
      </c>
      <c r="R1468" s="338">
        <v>32588.322600000003</v>
      </c>
      <c r="S1468" s="7"/>
      <c r="T1468" s="7"/>
      <c r="U1468" s="7"/>
      <c r="V1468" s="7"/>
      <c r="W1468" s="7"/>
      <c r="X1468" s="7"/>
      <c r="Y1468" s="7"/>
      <c r="Z1468" s="7"/>
      <c r="AA1468" s="7"/>
      <c r="AB1468" s="7"/>
    </row>
    <row r="1469" spans="1:28" s="313" customFormat="1">
      <c r="A1469" s="339"/>
      <c r="B1469" s="339"/>
      <c r="C1469" s="334" t="s">
        <v>253</v>
      </c>
      <c r="D1469" s="334" t="s">
        <v>254</v>
      </c>
      <c r="E1469" s="335">
        <v>118</v>
      </c>
      <c r="F1469" s="336">
        <v>0</v>
      </c>
      <c r="G1469" s="337">
        <v>0</v>
      </c>
      <c r="H1469" s="337">
        <v>0</v>
      </c>
      <c r="I1469" s="337">
        <v>2423.5813900000003</v>
      </c>
      <c r="J1469" s="337">
        <v>0</v>
      </c>
      <c r="K1469" s="337">
        <v>2423.5813900000003</v>
      </c>
      <c r="L1469" s="337">
        <v>1238.0957900000001</v>
      </c>
      <c r="M1469" s="337">
        <v>0</v>
      </c>
      <c r="N1469" s="337">
        <v>1238.0957900000001</v>
      </c>
      <c r="O1469" s="337">
        <v>3661.6771800000001</v>
      </c>
      <c r="P1469" s="337">
        <v>50329.13609</v>
      </c>
      <c r="Q1469" s="337">
        <v>0</v>
      </c>
      <c r="R1469" s="338">
        <v>50329.13609</v>
      </c>
      <c r="S1469" s="7"/>
      <c r="T1469" s="7"/>
      <c r="U1469" s="7"/>
      <c r="V1469" s="7"/>
      <c r="W1469" s="7"/>
      <c r="X1469" s="7"/>
      <c r="Y1469" s="7"/>
      <c r="Z1469" s="7"/>
      <c r="AA1469" s="7"/>
      <c r="AB1469" s="7"/>
    </row>
    <row r="1470" spans="1:28" s="313" customFormat="1">
      <c r="A1470" s="339"/>
      <c r="B1470" s="339"/>
      <c r="C1470" s="334" t="s">
        <v>255</v>
      </c>
      <c r="D1470" s="334" t="s">
        <v>256</v>
      </c>
      <c r="E1470" s="335">
        <v>66</v>
      </c>
      <c r="F1470" s="336">
        <v>0</v>
      </c>
      <c r="G1470" s="337">
        <v>0</v>
      </c>
      <c r="H1470" s="337">
        <v>0</v>
      </c>
      <c r="I1470" s="337">
        <v>2798.3301299999998</v>
      </c>
      <c r="J1470" s="337">
        <v>0</v>
      </c>
      <c r="K1470" s="337">
        <v>2798.3301299999998</v>
      </c>
      <c r="L1470" s="337">
        <v>702.57768999999996</v>
      </c>
      <c r="M1470" s="337">
        <v>1.1799999999999998E-3</v>
      </c>
      <c r="N1470" s="337">
        <v>702.57887000000005</v>
      </c>
      <c r="O1470" s="337">
        <v>3500.9090000000001</v>
      </c>
      <c r="P1470" s="337">
        <v>13687.81567</v>
      </c>
      <c r="Q1470" s="337">
        <v>0</v>
      </c>
      <c r="R1470" s="338">
        <v>13687.81567</v>
      </c>
      <c r="S1470" s="7"/>
      <c r="T1470" s="7"/>
      <c r="U1470" s="7"/>
      <c r="V1470" s="7"/>
      <c r="W1470" s="7"/>
      <c r="X1470" s="7"/>
      <c r="Y1470" s="7"/>
      <c r="Z1470" s="7"/>
      <c r="AA1470" s="7"/>
      <c r="AB1470" s="7"/>
    </row>
    <row r="1471" spans="1:28" s="313" customFormat="1">
      <c r="A1471" s="339"/>
      <c r="B1471" s="339"/>
      <c r="C1471" s="339"/>
      <c r="D1471" s="339"/>
      <c r="E1471" s="340">
        <v>120</v>
      </c>
      <c r="F1471" s="341">
        <v>0</v>
      </c>
      <c r="G1471" s="342">
        <v>0</v>
      </c>
      <c r="H1471" s="342">
        <v>0</v>
      </c>
      <c r="I1471" s="342">
        <v>946.34563000000003</v>
      </c>
      <c r="J1471" s="342">
        <v>0</v>
      </c>
      <c r="K1471" s="342">
        <v>946.34563000000003</v>
      </c>
      <c r="L1471" s="342">
        <v>0</v>
      </c>
      <c r="M1471" s="342">
        <v>0</v>
      </c>
      <c r="N1471" s="342">
        <v>0</v>
      </c>
      <c r="O1471" s="342">
        <v>946.34563000000003</v>
      </c>
      <c r="P1471" s="342">
        <v>6990.9898499999999</v>
      </c>
      <c r="Q1471" s="342">
        <v>0</v>
      </c>
      <c r="R1471" s="343">
        <v>6990.9898499999999</v>
      </c>
      <c r="S1471" s="7"/>
      <c r="T1471" s="7"/>
      <c r="U1471" s="7"/>
      <c r="V1471" s="7"/>
      <c r="W1471" s="7"/>
      <c r="X1471" s="7"/>
      <c r="Y1471" s="7"/>
      <c r="Z1471" s="7"/>
      <c r="AA1471" s="7"/>
      <c r="AB1471" s="7"/>
    </row>
    <row r="1472" spans="1:28" s="313" customFormat="1">
      <c r="A1472" s="339"/>
      <c r="B1472" s="339"/>
      <c r="C1472" s="339"/>
      <c r="D1472" s="334" t="s">
        <v>396</v>
      </c>
      <c r="E1472" s="335">
        <v>94</v>
      </c>
      <c r="F1472" s="336">
        <v>0</v>
      </c>
      <c r="G1472" s="337">
        <v>0</v>
      </c>
      <c r="H1472" s="337">
        <v>0</v>
      </c>
      <c r="I1472" s="337">
        <v>3827.0771500000001</v>
      </c>
      <c r="J1472" s="337">
        <v>0.59575</v>
      </c>
      <c r="K1472" s="337">
        <v>3827.6729</v>
      </c>
      <c r="L1472" s="337">
        <v>3554.9205699999998</v>
      </c>
      <c r="M1472" s="337">
        <v>0.16844000000000001</v>
      </c>
      <c r="N1472" s="337">
        <v>3555.0890099999997</v>
      </c>
      <c r="O1472" s="337">
        <v>7382.7619100000002</v>
      </c>
      <c r="P1472" s="337">
        <v>34838.129139999997</v>
      </c>
      <c r="Q1472" s="337">
        <v>0</v>
      </c>
      <c r="R1472" s="338">
        <v>34838.129139999997</v>
      </c>
      <c r="S1472" s="7"/>
      <c r="T1472" s="7"/>
      <c r="U1472" s="7"/>
      <c r="V1472" s="7"/>
      <c r="W1472" s="7"/>
      <c r="X1472" s="7"/>
      <c r="Y1472" s="7"/>
      <c r="Z1472" s="7"/>
      <c r="AA1472" s="7"/>
      <c r="AB1472" s="7"/>
    </row>
    <row r="1473" spans="1:28" s="313" customFormat="1">
      <c r="A1473" s="339"/>
      <c r="B1473" s="339"/>
      <c r="C1473" s="339"/>
      <c r="D1473" s="334" t="s">
        <v>255</v>
      </c>
      <c r="E1473" s="335">
        <v>39</v>
      </c>
      <c r="F1473" s="336">
        <v>0</v>
      </c>
      <c r="G1473" s="337">
        <v>0</v>
      </c>
      <c r="H1473" s="337">
        <v>0</v>
      </c>
      <c r="I1473" s="337">
        <v>4942.0321699999995</v>
      </c>
      <c r="J1473" s="337">
        <v>1.10623</v>
      </c>
      <c r="K1473" s="337">
        <v>4943.1384000000007</v>
      </c>
      <c r="L1473" s="337">
        <v>5842.4130400000004</v>
      </c>
      <c r="M1473" s="337">
        <v>1.4999999999999999E-4</v>
      </c>
      <c r="N1473" s="337">
        <v>5842.4131900000002</v>
      </c>
      <c r="O1473" s="337">
        <v>10785.551589999999</v>
      </c>
      <c r="P1473" s="337">
        <v>13714.953949999999</v>
      </c>
      <c r="Q1473" s="337">
        <v>0</v>
      </c>
      <c r="R1473" s="338">
        <v>13714.953949999999</v>
      </c>
      <c r="S1473" s="7"/>
      <c r="T1473" s="7"/>
      <c r="U1473" s="7"/>
      <c r="V1473" s="7"/>
      <c r="W1473" s="7"/>
      <c r="X1473" s="7"/>
      <c r="Y1473" s="7"/>
      <c r="Z1473" s="7"/>
      <c r="AA1473" s="7"/>
      <c r="AB1473" s="7"/>
    </row>
    <row r="1474" spans="1:28" s="313" customFormat="1">
      <c r="A1474" s="339"/>
      <c r="B1474" s="339"/>
      <c r="C1474" s="339"/>
      <c r="D1474" s="339"/>
      <c r="E1474" s="340">
        <v>40</v>
      </c>
      <c r="F1474" s="341">
        <v>0</v>
      </c>
      <c r="G1474" s="342">
        <v>0</v>
      </c>
      <c r="H1474" s="342">
        <v>0</v>
      </c>
      <c r="I1474" s="342">
        <v>10456.83534</v>
      </c>
      <c r="J1474" s="342">
        <v>68.704599999999999</v>
      </c>
      <c r="K1474" s="342">
        <v>10525.539939999999</v>
      </c>
      <c r="L1474" s="342">
        <v>23543.517</v>
      </c>
      <c r="M1474" s="342">
        <v>1.1080999999999999</v>
      </c>
      <c r="N1474" s="342">
        <v>23544.625100000001</v>
      </c>
      <c r="O1474" s="342">
        <v>34070.16504</v>
      </c>
      <c r="P1474" s="342">
        <v>48810.55444</v>
      </c>
      <c r="Q1474" s="342">
        <v>0</v>
      </c>
      <c r="R1474" s="343">
        <v>48810.55444</v>
      </c>
      <c r="S1474" s="7"/>
      <c r="T1474" s="7"/>
      <c r="U1474" s="7"/>
      <c r="V1474" s="7"/>
      <c r="W1474" s="7"/>
      <c r="X1474" s="7"/>
      <c r="Y1474" s="7"/>
      <c r="Z1474" s="7"/>
      <c r="AA1474" s="7"/>
      <c r="AB1474" s="7"/>
    </row>
    <row r="1475" spans="1:28" s="313" customFormat="1">
      <c r="A1475" s="339"/>
      <c r="B1475" s="339"/>
      <c r="C1475" s="339"/>
      <c r="D1475" s="334" t="s">
        <v>463</v>
      </c>
      <c r="E1475" s="335">
        <v>126</v>
      </c>
      <c r="F1475" s="336">
        <v>0</v>
      </c>
      <c r="G1475" s="337">
        <v>0</v>
      </c>
      <c r="H1475" s="337">
        <v>0</v>
      </c>
      <c r="I1475" s="337">
        <v>983.15854000000002</v>
      </c>
      <c r="J1475" s="337">
        <v>0</v>
      </c>
      <c r="K1475" s="337">
        <v>983.15854000000002</v>
      </c>
      <c r="L1475" s="337">
        <v>0</v>
      </c>
      <c r="M1475" s="337">
        <v>0</v>
      </c>
      <c r="N1475" s="337">
        <v>0</v>
      </c>
      <c r="O1475" s="337">
        <v>983.15854000000002</v>
      </c>
      <c r="P1475" s="337">
        <v>6792.5562599999994</v>
      </c>
      <c r="Q1475" s="337">
        <v>0</v>
      </c>
      <c r="R1475" s="338">
        <v>6792.5562599999994</v>
      </c>
      <c r="S1475" s="7"/>
      <c r="T1475" s="7"/>
      <c r="U1475" s="7"/>
      <c r="V1475" s="7"/>
      <c r="W1475" s="7"/>
      <c r="X1475" s="7"/>
      <c r="Y1475" s="7"/>
      <c r="Z1475" s="7"/>
      <c r="AA1475" s="7"/>
      <c r="AB1475" s="7"/>
    </row>
    <row r="1476" spans="1:28" s="313" customFormat="1">
      <c r="A1476" s="339"/>
      <c r="B1476" s="339"/>
      <c r="C1476" s="334" t="s">
        <v>398</v>
      </c>
      <c r="D1476" s="334" t="s">
        <v>398</v>
      </c>
      <c r="E1476" s="335">
        <v>71</v>
      </c>
      <c r="F1476" s="336">
        <v>0</v>
      </c>
      <c r="G1476" s="337">
        <v>0</v>
      </c>
      <c r="H1476" s="337">
        <v>0</v>
      </c>
      <c r="I1476" s="337">
        <v>1679.6902299999999</v>
      </c>
      <c r="J1476" s="337">
        <v>3.9079999999999997E-2</v>
      </c>
      <c r="K1476" s="337">
        <v>1679.7293100000002</v>
      </c>
      <c r="L1476" s="337">
        <v>17.224689999999999</v>
      </c>
      <c r="M1476" s="337">
        <v>0</v>
      </c>
      <c r="N1476" s="337">
        <v>17.224689999999999</v>
      </c>
      <c r="O1476" s="337">
        <v>1696.954</v>
      </c>
      <c r="P1476" s="337">
        <v>9196.3255399999998</v>
      </c>
      <c r="Q1476" s="337">
        <v>0</v>
      </c>
      <c r="R1476" s="338">
        <v>9196.3255399999998</v>
      </c>
      <c r="S1476" s="7"/>
      <c r="T1476" s="7"/>
      <c r="U1476" s="7"/>
      <c r="V1476" s="7"/>
      <c r="W1476" s="7"/>
      <c r="X1476" s="7"/>
      <c r="Y1476" s="7"/>
      <c r="Z1476" s="7"/>
      <c r="AA1476" s="7"/>
      <c r="AB1476" s="7"/>
    </row>
    <row r="1477" spans="1:28" s="313" customFormat="1">
      <c r="A1477" s="339"/>
      <c r="B1477" s="334" t="s">
        <v>15</v>
      </c>
      <c r="C1477" s="334" t="s">
        <v>258</v>
      </c>
      <c r="D1477" s="334" t="s">
        <v>258</v>
      </c>
      <c r="E1477" s="335">
        <v>46</v>
      </c>
      <c r="F1477" s="336">
        <v>0</v>
      </c>
      <c r="G1477" s="337">
        <v>0</v>
      </c>
      <c r="H1477" s="337">
        <v>0</v>
      </c>
      <c r="I1477" s="337">
        <v>8046.8127800000002</v>
      </c>
      <c r="J1477" s="337">
        <v>129.99151000000001</v>
      </c>
      <c r="K1477" s="337">
        <v>8176.80429</v>
      </c>
      <c r="L1477" s="337">
        <v>12979.24395</v>
      </c>
      <c r="M1477" s="337">
        <v>3.313E-2</v>
      </c>
      <c r="N1477" s="337">
        <v>12979.27708</v>
      </c>
      <c r="O1477" s="337">
        <v>21156.08137</v>
      </c>
      <c r="P1477" s="337">
        <v>72871.441299999991</v>
      </c>
      <c r="Q1477" s="337">
        <v>0</v>
      </c>
      <c r="R1477" s="338">
        <v>72871.441299999991</v>
      </c>
      <c r="S1477" s="7"/>
      <c r="T1477" s="7"/>
      <c r="U1477" s="7"/>
      <c r="V1477" s="7"/>
      <c r="W1477" s="7"/>
      <c r="X1477" s="7"/>
      <c r="Y1477" s="7"/>
      <c r="Z1477" s="7"/>
      <c r="AA1477" s="7"/>
      <c r="AB1477" s="7"/>
    </row>
    <row r="1478" spans="1:28" s="313" customFormat="1">
      <c r="A1478" s="339"/>
      <c r="B1478" s="339"/>
      <c r="C1478" s="339"/>
      <c r="D1478" s="339"/>
      <c r="E1478" s="340">
        <v>128</v>
      </c>
      <c r="F1478" s="341">
        <v>0</v>
      </c>
      <c r="G1478" s="342">
        <v>0</v>
      </c>
      <c r="H1478" s="342">
        <v>0</v>
      </c>
      <c r="I1478" s="342">
        <v>1341.76658</v>
      </c>
      <c r="J1478" s="342">
        <v>0</v>
      </c>
      <c r="K1478" s="342">
        <v>1341.76658</v>
      </c>
      <c r="L1478" s="342">
        <v>0</v>
      </c>
      <c r="M1478" s="342">
        <v>0</v>
      </c>
      <c r="N1478" s="342">
        <v>0</v>
      </c>
      <c r="O1478" s="342">
        <v>1341.76658</v>
      </c>
      <c r="P1478" s="342">
        <v>11149.267679999999</v>
      </c>
      <c r="Q1478" s="342">
        <v>0</v>
      </c>
      <c r="R1478" s="343">
        <v>11149.267679999999</v>
      </c>
      <c r="S1478" s="7"/>
      <c r="T1478" s="7"/>
      <c r="U1478" s="7"/>
      <c r="V1478" s="7"/>
      <c r="W1478" s="7"/>
      <c r="X1478" s="7"/>
      <c r="Y1478" s="7"/>
      <c r="Z1478" s="7"/>
      <c r="AA1478" s="7"/>
      <c r="AB1478" s="7"/>
    </row>
    <row r="1479" spans="1:28" s="313" customFormat="1">
      <c r="A1479" s="339"/>
      <c r="B1479" s="339"/>
      <c r="C1479" s="339"/>
      <c r="D1479" s="334" t="s">
        <v>401</v>
      </c>
      <c r="E1479" s="335">
        <v>63</v>
      </c>
      <c r="F1479" s="336">
        <v>0</v>
      </c>
      <c r="G1479" s="337">
        <v>0</v>
      </c>
      <c r="H1479" s="337">
        <v>0</v>
      </c>
      <c r="I1479" s="337">
        <v>4090.51001</v>
      </c>
      <c r="J1479" s="337">
        <v>16.70129</v>
      </c>
      <c r="K1479" s="337">
        <v>4107.2112999999999</v>
      </c>
      <c r="L1479" s="337">
        <v>1877.2952</v>
      </c>
      <c r="M1479" s="337">
        <v>1.328E-2</v>
      </c>
      <c r="N1479" s="337">
        <v>1877.3084799999999</v>
      </c>
      <c r="O1479" s="337">
        <v>5984.5197800000005</v>
      </c>
      <c r="P1479" s="337">
        <v>53625.155200000001</v>
      </c>
      <c r="Q1479" s="337">
        <v>0</v>
      </c>
      <c r="R1479" s="338">
        <v>53625.155200000001</v>
      </c>
      <c r="S1479" s="7"/>
      <c r="T1479" s="7"/>
      <c r="U1479" s="7"/>
      <c r="V1479" s="7"/>
      <c r="W1479" s="7"/>
      <c r="X1479" s="7"/>
      <c r="Y1479" s="7"/>
      <c r="Z1479" s="7"/>
      <c r="AA1479" s="7"/>
      <c r="AB1479" s="7"/>
    </row>
    <row r="1480" spans="1:28" s="313" customFormat="1">
      <c r="A1480" s="339"/>
      <c r="B1480" s="339"/>
      <c r="C1480" s="339"/>
      <c r="D1480" s="339"/>
      <c r="E1480" s="340">
        <v>127</v>
      </c>
      <c r="F1480" s="341">
        <v>0</v>
      </c>
      <c r="G1480" s="342">
        <v>0</v>
      </c>
      <c r="H1480" s="342">
        <v>0</v>
      </c>
      <c r="I1480" s="342">
        <v>1268.2439899999999</v>
      </c>
      <c r="J1480" s="342">
        <v>0</v>
      </c>
      <c r="K1480" s="342">
        <v>1268.2439899999999</v>
      </c>
      <c r="L1480" s="342">
        <v>0</v>
      </c>
      <c r="M1480" s="342">
        <v>0</v>
      </c>
      <c r="N1480" s="342">
        <v>0</v>
      </c>
      <c r="O1480" s="342">
        <v>1268.2439899999999</v>
      </c>
      <c r="P1480" s="342">
        <v>10358.640039999998</v>
      </c>
      <c r="Q1480" s="342">
        <v>0</v>
      </c>
      <c r="R1480" s="343">
        <v>10358.640039999998</v>
      </c>
      <c r="S1480" s="7"/>
      <c r="T1480" s="7"/>
      <c r="U1480" s="7"/>
      <c r="V1480" s="7"/>
      <c r="W1480" s="7"/>
      <c r="X1480" s="7"/>
      <c r="Y1480" s="7"/>
      <c r="Z1480" s="7"/>
      <c r="AA1480" s="7"/>
      <c r="AB1480" s="7"/>
    </row>
    <row r="1481" spans="1:28" s="313" customFormat="1">
      <c r="A1481" s="339"/>
      <c r="B1481" s="339"/>
      <c r="C1481" s="339"/>
      <c r="D1481" s="334" t="s">
        <v>58</v>
      </c>
      <c r="E1481" s="335">
        <v>86</v>
      </c>
      <c r="F1481" s="336">
        <v>0</v>
      </c>
      <c r="G1481" s="337">
        <v>0</v>
      </c>
      <c r="H1481" s="337">
        <v>0</v>
      </c>
      <c r="I1481" s="337">
        <v>1643.2346100000002</v>
      </c>
      <c r="J1481" s="337">
        <v>0</v>
      </c>
      <c r="K1481" s="337">
        <v>1643.2346100000002</v>
      </c>
      <c r="L1481" s="337">
        <v>8.2989999999999994E-2</v>
      </c>
      <c r="M1481" s="337">
        <v>0</v>
      </c>
      <c r="N1481" s="337">
        <v>8.2989999999999994E-2</v>
      </c>
      <c r="O1481" s="337">
        <v>1643.3176000000001</v>
      </c>
      <c r="P1481" s="337">
        <v>13413.410250000001</v>
      </c>
      <c r="Q1481" s="337">
        <v>0</v>
      </c>
      <c r="R1481" s="338">
        <v>13413.410250000001</v>
      </c>
      <c r="S1481" s="7"/>
      <c r="T1481" s="7"/>
      <c r="U1481" s="7"/>
      <c r="V1481" s="7"/>
      <c r="W1481" s="7"/>
      <c r="X1481" s="7"/>
      <c r="Y1481" s="7"/>
      <c r="Z1481" s="7"/>
      <c r="AA1481" s="7"/>
      <c r="AB1481" s="7"/>
    </row>
    <row r="1482" spans="1:28" s="313" customFormat="1">
      <c r="A1482" s="339"/>
      <c r="B1482" s="339"/>
      <c r="C1482" s="334" t="s">
        <v>15</v>
      </c>
      <c r="D1482" s="334" t="s">
        <v>15</v>
      </c>
      <c r="E1482" s="335">
        <v>59</v>
      </c>
      <c r="F1482" s="336">
        <v>0</v>
      </c>
      <c r="G1482" s="337">
        <v>0</v>
      </c>
      <c r="H1482" s="337">
        <v>0</v>
      </c>
      <c r="I1482" s="337">
        <v>2587.04333</v>
      </c>
      <c r="J1482" s="337">
        <v>3.4205700000000001</v>
      </c>
      <c r="K1482" s="337">
        <v>2590.4638999999997</v>
      </c>
      <c r="L1482" s="337">
        <v>2047.39786</v>
      </c>
      <c r="M1482" s="337">
        <v>3.31E-3</v>
      </c>
      <c r="N1482" s="337">
        <v>2047.4011699999999</v>
      </c>
      <c r="O1482" s="337">
        <v>4637.8650700000007</v>
      </c>
      <c r="P1482" s="337">
        <v>23847.111430000001</v>
      </c>
      <c r="Q1482" s="337">
        <v>0</v>
      </c>
      <c r="R1482" s="338">
        <v>23847.111430000001</v>
      </c>
      <c r="S1482" s="7"/>
      <c r="T1482" s="7"/>
      <c r="U1482" s="7"/>
      <c r="V1482" s="7"/>
      <c r="W1482" s="7"/>
      <c r="X1482" s="7"/>
      <c r="Y1482" s="7"/>
      <c r="Z1482" s="7"/>
      <c r="AA1482" s="7"/>
      <c r="AB1482" s="7"/>
    </row>
    <row r="1483" spans="1:28" s="313" customFormat="1">
      <c r="A1483" s="339"/>
      <c r="B1483" s="339"/>
      <c r="C1483" s="339"/>
      <c r="D1483" s="334" t="s">
        <v>406</v>
      </c>
      <c r="E1483" s="335">
        <v>70</v>
      </c>
      <c r="F1483" s="336">
        <v>0</v>
      </c>
      <c r="G1483" s="337">
        <v>0</v>
      </c>
      <c r="H1483" s="337">
        <v>0</v>
      </c>
      <c r="I1483" s="337">
        <v>1344.4867099999999</v>
      </c>
      <c r="J1483" s="337">
        <v>1.1E-4</v>
      </c>
      <c r="K1483" s="337">
        <v>1344.4868200000001</v>
      </c>
      <c r="L1483" s="337">
        <v>11.250020000000001</v>
      </c>
      <c r="M1483" s="337">
        <v>0</v>
      </c>
      <c r="N1483" s="337">
        <v>11.250020000000001</v>
      </c>
      <c r="O1483" s="337">
        <v>1355.73684</v>
      </c>
      <c r="P1483" s="337">
        <v>9006.6589600000007</v>
      </c>
      <c r="Q1483" s="337">
        <v>0</v>
      </c>
      <c r="R1483" s="338">
        <v>9006.6589600000007</v>
      </c>
      <c r="S1483" s="7"/>
      <c r="T1483" s="7"/>
      <c r="U1483" s="7"/>
      <c r="V1483" s="7"/>
      <c r="W1483" s="7"/>
      <c r="X1483" s="7"/>
      <c r="Y1483" s="7"/>
      <c r="Z1483" s="7"/>
      <c r="AA1483" s="7"/>
      <c r="AB1483" s="7"/>
    </row>
    <row r="1484" spans="1:28" s="313" customFormat="1">
      <c r="A1484" s="339"/>
      <c r="B1484" s="339"/>
      <c r="C1484" s="334" t="s">
        <v>410</v>
      </c>
      <c r="D1484" s="334" t="s">
        <v>410</v>
      </c>
      <c r="E1484" s="335">
        <v>69</v>
      </c>
      <c r="F1484" s="336">
        <v>0</v>
      </c>
      <c r="G1484" s="337">
        <v>0</v>
      </c>
      <c r="H1484" s="337">
        <v>0</v>
      </c>
      <c r="I1484" s="337">
        <v>1897.3240000000001</v>
      </c>
      <c r="J1484" s="337">
        <v>3.0920000000000003E-2</v>
      </c>
      <c r="K1484" s="337">
        <v>1897.35492</v>
      </c>
      <c r="L1484" s="337">
        <v>565.36608000000001</v>
      </c>
      <c r="M1484" s="337">
        <v>1.1E-4</v>
      </c>
      <c r="N1484" s="337">
        <v>565.36618999999996</v>
      </c>
      <c r="O1484" s="337">
        <v>2462.72111</v>
      </c>
      <c r="P1484" s="337">
        <v>11594.36506</v>
      </c>
      <c r="Q1484" s="337">
        <v>0</v>
      </c>
      <c r="R1484" s="338">
        <v>11594.36506</v>
      </c>
      <c r="S1484" s="7"/>
      <c r="T1484" s="7"/>
      <c r="U1484" s="7"/>
      <c r="V1484" s="7"/>
      <c r="W1484" s="7"/>
      <c r="X1484" s="7"/>
      <c r="Y1484" s="7"/>
      <c r="Z1484" s="7"/>
      <c r="AA1484" s="7"/>
      <c r="AB1484" s="7"/>
    </row>
    <row r="1485" spans="1:28" s="313" customFormat="1">
      <c r="A1485" s="339"/>
      <c r="B1485" s="334" t="s">
        <v>16</v>
      </c>
      <c r="C1485" s="334" t="s">
        <v>259</v>
      </c>
      <c r="D1485" s="334" t="s">
        <v>259</v>
      </c>
      <c r="E1485" s="335">
        <v>92</v>
      </c>
      <c r="F1485" s="336">
        <v>0</v>
      </c>
      <c r="G1485" s="337">
        <v>0</v>
      </c>
      <c r="H1485" s="337">
        <v>0</v>
      </c>
      <c r="I1485" s="337">
        <v>1928.6251399999999</v>
      </c>
      <c r="J1485" s="337">
        <v>7.15184</v>
      </c>
      <c r="K1485" s="337">
        <v>1935.7769800000001</v>
      </c>
      <c r="L1485" s="337">
        <v>1003.93265</v>
      </c>
      <c r="M1485" s="337">
        <v>0</v>
      </c>
      <c r="N1485" s="337">
        <v>1003.93265</v>
      </c>
      <c r="O1485" s="337">
        <v>2939.7096299999998</v>
      </c>
      <c r="P1485" s="337">
        <v>11020.77139</v>
      </c>
      <c r="Q1485" s="337">
        <v>0</v>
      </c>
      <c r="R1485" s="338">
        <v>11020.77139</v>
      </c>
      <c r="S1485" s="7"/>
      <c r="T1485" s="7"/>
      <c r="U1485" s="7"/>
      <c r="V1485" s="7"/>
      <c r="W1485" s="7"/>
      <c r="X1485" s="7"/>
      <c r="Y1485" s="7"/>
      <c r="Z1485" s="7"/>
      <c r="AA1485" s="7"/>
      <c r="AB1485" s="7"/>
    </row>
    <row r="1486" spans="1:28" s="313" customFormat="1">
      <c r="A1486" s="339"/>
      <c r="B1486" s="339"/>
      <c r="C1486" s="334" t="s">
        <v>260</v>
      </c>
      <c r="D1486" s="334" t="s">
        <v>262</v>
      </c>
      <c r="E1486" s="335">
        <v>121</v>
      </c>
      <c r="F1486" s="336">
        <v>0</v>
      </c>
      <c r="G1486" s="337">
        <v>0</v>
      </c>
      <c r="H1486" s="337">
        <v>0</v>
      </c>
      <c r="I1486" s="337">
        <v>994.29178000000002</v>
      </c>
      <c r="J1486" s="337">
        <v>0</v>
      </c>
      <c r="K1486" s="337">
        <v>994.29178000000002</v>
      </c>
      <c r="L1486" s="337">
        <v>30</v>
      </c>
      <c r="M1486" s="337">
        <v>0</v>
      </c>
      <c r="N1486" s="337">
        <v>30</v>
      </c>
      <c r="O1486" s="337">
        <v>1024.29178</v>
      </c>
      <c r="P1486" s="337">
        <v>5925.4147400000002</v>
      </c>
      <c r="Q1486" s="337">
        <v>0</v>
      </c>
      <c r="R1486" s="338">
        <v>5925.4147400000002</v>
      </c>
      <c r="S1486" s="7"/>
      <c r="T1486" s="7"/>
      <c r="U1486" s="7"/>
      <c r="V1486" s="7"/>
      <c r="W1486" s="7"/>
      <c r="X1486" s="7"/>
      <c r="Y1486" s="7"/>
      <c r="Z1486" s="7"/>
      <c r="AA1486" s="7"/>
      <c r="AB1486" s="7"/>
    </row>
    <row r="1487" spans="1:28" s="313" customFormat="1">
      <c r="A1487" s="339"/>
      <c r="B1487" s="339"/>
      <c r="C1487" s="339"/>
      <c r="D1487" s="334" t="s">
        <v>263</v>
      </c>
      <c r="E1487" s="335">
        <v>45</v>
      </c>
      <c r="F1487" s="336">
        <v>0</v>
      </c>
      <c r="G1487" s="337">
        <v>0</v>
      </c>
      <c r="H1487" s="337">
        <v>0</v>
      </c>
      <c r="I1487" s="337">
        <v>2207.1576299999997</v>
      </c>
      <c r="J1487" s="337">
        <v>0</v>
      </c>
      <c r="K1487" s="337">
        <v>2207.1576299999997</v>
      </c>
      <c r="L1487" s="337">
        <v>1261.57969</v>
      </c>
      <c r="M1487" s="337">
        <v>7.3540000000000008E-2</v>
      </c>
      <c r="N1487" s="337">
        <v>1261.6532299999999</v>
      </c>
      <c r="O1487" s="337">
        <v>3468.81086</v>
      </c>
      <c r="P1487" s="337">
        <v>7805.59292</v>
      </c>
      <c r="Q1487" s="337">
        <v>0</v>
      </c>
      <c r="R1487" s="338">
        <v>7805.59292</v>
      </c>
      <c r="S1487" s="7"/>
      <c r="T1487" s="7"/>
      <c r="U1487" s="7"/>
      <c r="V1487" s="7"/>
      <c r="W1487" s="7"/>
      <c r="X1487" s="7"/>
      <c r="Y1487" s="7"/>
      <c r="Z1487" s="7"/>
      <c r="AA1487" s="7"/>
      <c r="AB1487" s="7"/>
    </row>
    <row r="1488" spans="1:28" s="313" customFormat="1">
      <c r="A1488" s="339"/>
      <c r="B1488" s="339"/>
      <c r="C1488" s="334" t="s">
        <v>265</v>
      </c>
      <c r="D1488" s="334" t="s">
        <v>265</v>
      </c>
      <c r="E1488" s="335">
        <v>91</v>
      </c>
      <c r="F1488" s="336">
        <v>0</v>
      </c>
      <c r="G1488" s="337">
        <v>0</v>
      </c>
      <c r="H1488" s="337">
        <v>0</v>
      </c>
      <c r="I1488" s="337">
        <v>3713.7477899999999</v>
      </c>
      <c r="J1488" s="337">
        <v>6.3000000000000003E-4</v>
      </c>
      <c r="K1488" s="337">
        <v>3713.7484199999999</v>
      </c>
      <c r="L1488" s="337">
        <v>2015.09628</v>
      </c>
      <c r="M1488" s="337">
        <v>1.839E-2</v>
      </c>
      <c r="N1488" s="337">
        <v>2015.1146699999999</v>
      </c>
      <c r="O1488" s="337">
        <v>5728.8630899999998</v>
      </c>
      <c r="P1488" s="337">
        <v>14798.70997</v>
      </c>
      <c r="Q1488" s="337">
        <v>0</v>
      </c>
      <c r="R1488" s="338">
        <v>14798.70997</v>
      </c>
      <c r="S1488" s="7"/>
      <c r="T1488" s="7"/>
      <c r="U1488" s="7"/>
      <c r="V1488" s="7"/>
      <c r="W1488" s="7"/>
      <c r="X1488" s="7"/>
      <c r="Y1488" s="7"/>
      <c r="Z1488" s="7"/>
      <c r="AA1488" s="7"/>
      <c r="AB1488" s="7"/>
    </row>
    <row r="1489" spans="1:28" s="313" customFormat="1">
      <c r="A1489" s="339"/>
      <c r="B1489" s="339"/>
      <c r="C1489" s="334" t="s">
        <v>267</v>
      </c>
      <c r="D1489" s="334" t="s">
        <v>268</v>
      </c>
      <c r="E1489" s="335">
        <v>90</v>
      </c>
      <c r="F1489" s="336">
        <v>0</v>
      </c>
      <c r="G1489" s="337">
        <v>0</v>
      </c>
      <c r="H1489" s="337">
        <v>0</v>
      </c>
      <c r="I1489" s="337">
        <v>4135.6621000000005</v>
      </c>
      <c r="J1489" s="337">
        <v>0</v>
      </c>
      <c r="K1489" s="337">
        <v>4135.6621000000005</v>
      </c>
      <c r="L1489" s="337">
        <v>3862.5696000000003</v>
      </c>
      <c r="M1489" s="337">
        <v>8.8359999999999994E-2</v>
      </c>
      <c r="N1489" s="337">
        <v>3862.65796</v>
      </c>
      <c r="O1489" s="337">
        <v>7998.32006</v>
      </c>
      <c r="P1489" s="337">
        <v>12693.541670000001</v>
      </c>
      <c r="Q1489" s="337">
        <v>0</v>
      </c>
      <c r="R1489" s="338">
        <v>12693.541670000001</v>
      </c>
      <c r="S1489" s="7"/>
      <c r="T1489" s="7"/>
      <c r="U1489" s="7"/>
      <c r="V1489" s="7"/>
      <c r="W1489" s="7"/>
      <c r="X1489" s="7"/>
      <c r="Y1489" s="7"/>
      <c r="Z1489" s="7"/>
      <c r="AA1489" s="7"/>
      <c r="AB1489" s="7"/>
    </row>
    <row r="1490" spans="1:28" s="313" customFormat="1">
      <c r="A1490" s="339"/>
      <c r="B1490" s="339"/>
      <c r="C1490" s="334" t="s">
        <v>16</v>
      </c>
      <c r="D1490" s="334" t="s">
        <v>269</v>
      </c>
      <c r="E1490" s="335">
        <v>17</v>
      </c>
      <c r="F1490" s="336">
        <v>0</v>
      </c>
      <c r="G1490" s="337">
        <v>0</v>
      </c>
      <c r="H1490" s="337">
        <v>0</v>
      </c>
      <c r="I1490" s="337">
        <v>8460.3743599999998</v>
      </c>
      <c r="J1490" s="337">
        <v>64.573970000000003</v>
      </c>
      <c r="K1490" s="337">
        <v>8524.9483299999993</v>
      </c>
      <c r="L1490" s="337">
        <v>11113.67945</v>
      </c>
      <c r="M1490" s="337">
        <v>0.76388999999999996</v>
      </c>
      <c r="N1490" s="337">
        <v>11114.44334</v>
      </c>
      <c r="O1490" s="337">
        <v>19639.391670000001</v>
      </c>
      <c r="P1490" s="337">
        <v>49958.097399999999</v>
      </c>
      <c r="Q1490" s="337">
        <v>0</v>
      </c>
      <c r="R1490" s="338">
        <v>49958.097399999999</v>
      </c>
      <c r="S1490" s="7"/>
      <c r="T1490" s="7"/>
      <c r="U1490" s="7"/>
      <c r="V1490" s="7"/>
      <c r="W1490" s="7"/>
      <c r="X1490" s="7"/>
      <c r="Y1490" s="7"/>
      <c r="Z1490" s="7"/>
      <c r="AA1490" s="7"/>
      <c r="AB1490" s="7"/>
    </row>
    <row r="1491" spans="1:28" s="313" customFormat="1">
      <c r="A1491" s="339"/>
      <c r="B1491" s="339"/>
      <c r="C1491" s="339"/>
      <c r="D1491" s="339"/>
      <c r="E1491" s="340">
        <v>35</v>
      </c>
      <c r="F1491" s="341">
        <v>0</v>
      </c>
      <c r="G1491" s="342">
        <v>0</v>
      </c>
      <c r="H1491" s="342">
        <v>0</v>
      </c>
      <c r="I1491" s="342">
        <v>4903.8482599999998</v>
      </c>
      <c r="J1491" s="342">
        <v>25.554509999999997</v>
      </c>
      <c r="K1491" s="342">
        <v>4929.4027699999997</v>
      </c>
      <c r="L1491" s="342">
        <v>3978.7073799999998</v>
      </c>
      <c r="M1491" s="342">
        <v>1.3269999999999999E-2</v>
      </c>
      <c r="N1491" s="342">
        <v>3978.7206499999998</v>
      </c>
      <c r="O1491" s="342">
        <v>8908.1234199999999</v>
      </c>
      <c r="P1491" s="342">
        <v>51065.04565</v>
      </c>
      <c r="Q1491" s="342">
        <v>0</v>
      </c>
      <c r="R1491" s="343">
        <v>51065.04565</v>
      </c>
      <c r="S1491" s="7"/>
      <c r="T1491" s="7"/>
      <c r="U1491" s="7"/>
      <c r="V1491" s="7"/>
      <c r="W1491" s="7"/>
      <c r="X1491" s="7"/>
      <c r="Y1491" s="7"/>
      <c r="Z1491" s="7"/>
      <c r="AA1491" s="7"/>
      <c r="AB1491" s="7"/>
    </row>
    <row r="1492" spans="1:28" s="313" customFormat="1">
      <c r="A1492" s="339"/>
      <c r="B1492" s="339"/>
      <c r="C1492" s="339"/>
      <c r="D1492" s="339"/>
      <c r="E1492" s="340">
        <v>81</v>
      </c>
      <c r="F1492" s="341">
        <v>0</v>
      </c>
      <c r="G1492" s="342">
        <v>0</v>
      </c>
      <c r="H1492" s="342">
        <v>0</v>
      </c>
      <c r="I1492" s="342">
        <v>7511.3607899999997</v>
      </c>
      <c r="J1492" s="342">
        <v>7.1022700000000007</v>
      </c>
      <c r="K1492" s="342">
        <v>7518.46306</v>
      </c>
      <c r="L1492" s="342">
        <v>6075.5884400000004</v>
      </c>
      <c r="M1492" s="342">
        <v>1.272E-2</v>
      </c>
      <c r="N1492" s="342">
        <v>6075.6011600000002</v>
      </c>
      <c r="O1492" s="342">
        <v>13594.06422</v>
      </c>
      <c r="P1492" s="342">
        <v>56127.9977</v>
      </c>
      <c r="Q1492" s="342">
        <v>0</v>
      </c>
      <c r="R1492" s="343">
        <v>56127.9977</v>
      </c>
      <c r="S1492" s="7"/>
      <c r="T1492" s="7"/>
      <c r="U1492" s="7"/>
      <c r="V1492" s="7"/>
      <c r="W1492" s="7"/>
      <c r="X1492" s="7"/>
      <c r="Y1492" s="7"/>
      <c r="Z1492" s="7"/>
      <c r="AA1492" s="7"/>
      <c r="AB1492" s="7"/>
    </row>
    <row r="1493" spans="1:28" s="313" customFormat="1">
      <c r="A1493" s="339"/>
      <c r="B1493" s="339"/>
      <c r="C1493" s="339"/>
      <c r="D1493" s="334" t="s">
        <v>76</v>
      </c>
      <c r="E1493" s="335">
        <v>25</v>
      </c>
      <c r="F1493" s="336">
        <v>0</v>
      </c>
      <c r="G1493" s="337">
        <v>0</v>
      </c>
      <c r="H1493" s="337">
        <v>0</v>
      </c>
      <c r="I1493" s="337">
        <v>4530.6649000000007</v>
      </c>
      <c r="J1493" s="337">
        <v>3.78444</v>
      </c>
      <c r="K1493" s="337">
        <v>4534.4493400000001</v>
      </c>
      <c r="L1493" s="337">
        <v>5418.0434299999997</v>
      </c>
      <c r="M1493" s="337">
        <v>1.6E-2</v>
      </c>
      <c r="N1493" s="337">
        <v>5418.0594299999993</v>
      </c>
      <c r="O1493" s="337">
        <v>9952.5087700000004</v>
      </c>
      <c r="P1493" s="337">
        <v>56251.091130000001</v>
      </c>
      <c r="Q1493" s="337">
        <v>0</v>
      </c>
      <c r="R1493" s="338">
        <v>56251.091130000001</v>
      </c>
      <c r="S1493" s="7"/>
      <c r="T1493" s="7"/>
      <c r="U1493" s="7"/>
      <c r="V1493" s="7"/>
      <c r="W1493" s="7"/>
      <c r="X1493" s="7"/>
      <c r="Y1493" s="7"/>
      <c r="Z1493" s="7"/>
      <c r="AA1493" s="7"/>
      <c r="AB1493" s="7"/>
    </row>
    <row r="1494" spans="1:28" s="313" customFormat="1">
      <c r="A1494" s="339"/>
      <c r="B1494" s="339"/>
      <c r="C1494" s="339"/>
      <c r="D1494" s="334" t="s">
        <v>75</v>
      </c>
      <c r="E1494" s="335">
        <v>6</v>
      </c>
      <c r="F1494" s="336">
        <v>0</v>
      </c>
      <c r="G1494" s="337">
        <v>0</v>
      </c>
      <c r="H1494" s="337">
        <v>0</v>
      </c>
      <c r="I1494" s="337">
        <v>8659.41849</v>
      </c>
      <c r="J1494" s="337">
        <v>0.87964999999999993</v>
      </c>
      <c r="K1494" s="337">
        <v>8660.2981400000008</v>
      </c>
      <c r="L1494" s="337">
        <v>14605.889939999999</v>
      </c>
      <c r="M1494" s="337">
        <v>9.3399999999999993E-3</v>
      </c>
      <c r="N1494" s="337">
        <v>14605.89928</v>
      </c>
      <c r="O1494" s="337">
        <v>23266.19742</v>
      </c>
      <c r="P1494" s="337">
        <v>50409.264369999997</v>
      </c>
      <c r="Q1494" s="337">
        <v>0</v>
      </c>
      <c r="R1494" s="338">
        <v>50409.264369999997</v>
      </c>
      <c r="S1494" s="7"/>
      <c r="T1494" s="7"/>
      <c r="U1494" s="7"/>
      <c r="V1494" s="7"/>
      <c r="W1494" s="7"/>
      <c r="X1494" s="7"/>
      <c r="Y1494" s="7"/>
      <c r="Z1494" s="7"/>
      <c r="AA1494" s="7"/>
      <c r="AB1494" s="7"/>
    </row>
    <row r="1495" spans="1:28" s="313" customFormat="1">
      <c r="A1495" s="339"/>
      <c r="B1495" s="339"/>
      <c r="C1495" s="339"/>
      <c r="D1495" s="339"/>
      <c r="E1495" s="340">
        <v>16</v>
      </c>
      <c r="F1495" s="341">
        <v>0</v>
      </c>
      <c r="G1495" s="342">
        <v>0</v>
      </c>
      <c r="H1495" s="342">
        <v>0</v>
      </c>
      <c r="I1495" s="342">
        <v>7138.5487400000002</v>
      </c>
      <c r="J1495" s="342">
        <v>7.7219999999999997E-2</v>
      </c>
      <c r="K1495" s="342">
        <v>7138.6259600000003</v>
      </c>
      <c r="L1495" s="342">
        <v>6764.1269400000001</v>
      </c>
      <c r="M1495" s="342">
        <v>3.1844699999999997</v>
      </c>
      <c r="N1495" s="342">
        <v>6767.3114100000003</v>
      </c>
      <c r="O1495" s="342">
        <v>13905.93737</v>
      </c>
      <c r="P1495" s="342">
        <v>61183.714209999998</v>
      </c>
      <c r="Q1495" s="342">
        <v>0</v>
      </c>
      <c r="R1495" s="343">
        <v>61183.714209999998</v>
      </c>
      <c r="S1495" s="7"/>
      <c r="T1495" s="7"/>
      <c r="U1495" s="7"/>
      <c r="V1495" s="7"/>
      <c r="W1495" s="7"/>
      <c r="X1495" s="7"/>
      <c r="Y1495" s="7"/>
      <c r="Z1495" s="7"/>
      <c r="AA1495" s="7"/>
      <c r="AB1495" s="7"/>
    </row>
    <row r="1496" spans="1:28" s="313" customFormat="1">
      <c r="A1496" s="339"/>
      <c r="B1496" s="339"/>
      <c r="C1496" s="339"/>
      <c r="D1496" s="339"/>
      <c r="E1496" s="340">
        <v>28</v>
      </c>
      <c r="F1496" s="341">
        <v>0</v>
      </c>
      <c r="G1496" s="342">
        <v>0</v>
      </c>
      <c r="H1496" s="342">
        <v>0</v>
      </c>
      <c r="I1496" s="342">
        <v>11687.035039999999</v>
      </c>
      <c r="J1496" s="342">
        <v>84.605710000000002</v>
      </c>
      <c r="K1496" s="342">
        <v>11771.64075</v>
      </c>
      <c r="L1496" s="342">
        <v>20757.593129999997</v>
      </c>
      <c r="M1496" s="342">
        <v>1.9793499999999999</v>
      </c>
      <c r="N1496" s="342">
        <v>20759.572479999999</v>
      </c>
      <c r="O1496" s="342">
        <v>32531.213230000001</v>
      </c>
      <c r="P1496" s="342">
        <v>41627.853439999999</v>
      </c>
      <c r="Q1496" s="342">
        <v>0</v>
      </c>
      <c r="R1496" s="343">
        <v>41627.853439999999</v>
      </c>
      <c r="S1496" s="7"/>
      <c r="T1496" s="7"/>
      <c r="U1496" s="7"/>
      <c r="V1496" s="7"/>
      <c r="W1496" s="7"/>
      <c r="X1496" s="7"/>
      <c r="Y1496" s="7"/>
      <c r="Z1496" s="7"/>
      <c r="AA1496" s="7"/>
      <c r="AB1496" s="7"/>
    </row>
    <row r="1497" spans="1:28" s="313" customFormat="1">
      <c r="A1497" s="339"/>
      <c r="B1497" s="339"/>
      <c r="C1497" s="339"/>
      <c r="D1497" s="334" t="s">
        <v>16</v>
      </c>
      <c r="E1497" s="335">
        <v>8</v>
      </c>
      <c r="F1497" s="336">
        <v>0</v>
      </c>
      <c r="G1497" s="337">
        <v>0</v>
      </c>
      <c r="H1497" s="337">
        <v>0</v>
      </c>
      <c r="I1497" s="337">
        <v>21245.322110000001</v>
      </c>
      <c r="J1497" s="337">
        <v>241.16833</v>
      </c>
      <c r="K1497" s="337">
        <v>21486.490440000001</v>
      </c>
      <c r="L1497" s="337">
        <v>79348.210760000002</v>
      </c>
      <c r="M1497" s="337">
        <v>5.1590000000000004E-2</v>
      </c>
      <c r="N1497" s="337">
        <v>79348.26234999999</v>
      </c>
      <c r="O1497" s="337">
        <v>100834.75279000001</v>
      </c>
      <c r="P1497" s="337">
        <v>66539.331189999997</v>
      </c>
      <c r="Q1497" s="337">
        <v>0</v>
      </c>
      <c r="R1497" s="338">
        <v>66539.331189999997</v>
      </c>
      <c r="S1497" s="7"/>
      <c r="T1497" s="7"/>
      <c r="U1497" s="7"/>
      <c r="V1497" s="7"/>
      <c r="W1497" s="7"/>
      <c r="X1497" s="7"/>
      <c r="Y1497" s="7"/>
      <c r="Z1497" s="7"/>
      <c r="AA1497" s="7"/>
      <c r="AB1497" s="7"/>
    </row>
    <row r="1498" spans="1:28" s="313" customFormat="1">
      <c r="A1498" s="339"/>
      <c r="B1498" s="339"/>
      <c r="C1498" s="339"/>
      <c r="D1498" s="334" t="s">
        <v>60</v>
      </c>
      <c r="E1498" s="335">
        <v>3</v>
      </c>
      <c r="F1498" s="336">
        <v>0</v>
      </c>
      <c r="G1498" s="337">
        <v>0</v>
      </c>
      <c r="H1498" s="337">
        <v>0</v>
      </c>
      <c r="I1498" s="337">
        <v>63230.979429999999</v>
      </c>
      <c r="J1498" s="337">
        <v>13.00305</v>
      </c>
      <c r="K1498" s="337">
        <v>63243.982479999999</v>
      </c>
      <c r="L1498" s="337">
        <v>47105.21357</v>
      </c>
      <c r="M1498" s="337">
        <v>4.2909999999999997E-2</v>
      </c>
      <c r="N1498" s="337">
        <v>47105.256479999996</v>
      </c>
      <c r="O1498" s="337">
        <v>110349.23895999999</v>
      </c>
      <c r="P1498" s="337">
        <v>51866.739840000002</v>
      </c>
      <c r="Q1498" s="337">
        <v>0</v>
      </c>
      <c r="R1498" s="338">
        <v>51866.739840000002</v>
      </c>
      <c r="S1498" s="7"/>
      <c r="T1498" s="7"/>
      <c r="U1498" s="7"/>
      <c r="V1498" s="7"/>
      <c r="W1498" s="7"/>
      <c r="X1498" s="7"/>
      <c r="Y1498" s="7"/>
      <c r="Z1498" s="7"/>
      <c r="AA1498" s="7"/>
      <c r="AB1498" s="7"/>
    </row>
    <row r="1499" spans="1:28" s="313" customFormat="1">
      <c r="A1499" s="339"/>
      <c r="B1499" s="339"/>
      <c r="C1499" s="339"/>
      <c r="D1499" s="339"/>
      <c r="E1499" s="340">
        <v>30</v>
      </c>
      <c r="F1499" s="341">
        <v>0</v>
      </c>
      <c r="G1499" s="342">
        <v>0</v>
      </c>
      <c r="H1499" s="342">
        <v>0</v>
      </c>
      <c r="I1499" s="342">
        <v>15721.748820000001</v>
      </c>
      <c r="J1499" s="342">
        <v>244.12548999999999</v>
      </c>
      <c r="K1499" s="342">
        <v>15965.874310000001</v>
      </c>
      <c r="L1499" s="342">
        <v>21998.476589999998</v>
      </c>
      <c r="M1499" s="342">
        <v>1E-3</v>
      </c>
      <c r="N1499" s="342">
        <v>21998.477589999999</v>
      </c>
      <c r="O1499" s="342">
        <v>37964.351900000001</v>
      </c>
      <c r="P1499" s="342">
        <v>88093.876870000007</v>
      </c>
      <c r="Q1499" s="342">
        <v>0</v>
      </c>
      <c r="R1499" s="343">
        <v>88093.876870000007</v>
      </c>
      <c r="S1499" s="7"/>
      <c r="T1499" s="7"/>
      <c r="U1499" s="7"/>
      <c r="V1499" s="7"/>
      <c r="W1499" s="7"/>
      <c r="X1499" s="7"/>
      <c r="Y1499" s="7"/>
      <c r="Z1499" s="7"/>
      <c r="AA1499" s="7"/>
      <c r="AB1499" s="7"/>
    </row>
    <row r="1500" spans="1:28" s="313" customFormat="1">
      <c r="A1500" s="339"/>
      <c r="B1500" s="339"/>
      <c r="C1500" s="339"/>
      <c r="D1500" s="334" t="s">
        <v>271</v>
      </c>
      <c r="E1500" s="335">
        <v>125</v>
      </c>
      <c r="F1500" s="336">
        <v>0</v>
      </c>
      <c r="G1500" s="337">
        <v>0</v>
      </c>
      <c r="H1500" s="337">
        <v>0</v>
      </c>
      <c r="I1500" s="337">
        <v>1069.7530400000001</v>
      </c>
      <c r="J1500" s="337">
        <v>0</v>
      </c>
      <c r="K1500" s="337">
        <v>1069.7530400000001</v>
      </c>
      <c r="L1500" s="337">
        <v>0</v>
      </c>
      <c r="M1500" s="337">
        <v>0</v>
      </c>
      <c r="N1500" s="337">
        <v>0</v>
      </c>
      <c r="O1500" s="337">
        <v>1069.7530400000001</v>
      </c>
      <c r="P1500" s="337">
        <v>7373.8737599999995</v>
      </c>
      <c r="Q1500" s="337">
        <v>0</v>
      </c>
      <c r="R1500" s="338">
        <v>7373.8737599999995</v>
      </c>
      <c r="S1500" s="7"/>
      <c r="T1500" s="7"/>
      <c r="U1500" s="7"/>
      <c r="V1500" s="7"/>
      <c r="W1500" s="7"/>
      <c r="X1500" s="7"/>
      <c r="Y1500" s="7"/>
      <c r="Z1500" s="7"/>
      <c r="AA1500" s="7"/>
      <c r="AB1500" s="7"/>
    </row>
    <row r="1501" spans="1:28" s="313" customFormat="1">
      <c r="A1501" s="339"/>
      <c r="B1501" s="339"/>
      <c r="C1501" s="339"/>
      <c r="D1501" s="334" t="s">
        <v>272</v>
      </c>
      <c r="E1501" s="335">
        <v>97</v>
      </c>
      <c r="F1501" s="336">
        <v>0</v>
      </c>
      <c r="G1501" s="337">
        <v>0</v>
      </c>
      <c r="H1501" s="337">
        <v>0</v>
      </c>
      <c r="I1501" s="337">
        <v>5489.4176799999996</v>
      </c>
      <c r="J1501" s="337">
        <v>55.444389999999999</v>
      </c>
      <c r="K1501" s="337">
        <v>5544.8620700000001</v>
      </c>
      <c r="L1501" s="337">
        <v>4195.4700300000004</v>
      </c>
      <c r="M1501" s="337">
        <v>0.10159</v>
      </c>
      <c r="N1501" s="337">
        <v>4195.5716199999997</v>
      </c>
      <c r="O1501" s="337">
        <v>9740.4336899999998</v>
      </c>
      <c r="P1501" s="337">
        <v>42691.508780000004</v>
      </c>
      <c r="Q1501" s="337">
        <v>0</v>
      </c>
      <c r="R1501" s="338">
        <v>42691.508780000004</v>
      </c>
      <c r="S1501" s="7"/>
      <c r="T1501" s="7"/>
      <c r="U1501" s="7"/>
      <c r="V1501" s="7"/>
      <c r="W1501" s="7"/>
      <c r="X1501" s="7"/>
      <c r="Y1501" s="7"/>
      <c r="Z1501" s="7"/>
      <c r="AA1501" s="7"/>
      <c r="AB1501" s="7"/>
    </row>
    <row r="1502" spans="1:28" s="313" customFormat="1">
      <c r="A1502" s="339"/>
      <c r="B1502" s="339"/>
      <c r="C1502" s="339"/>
      <c r="D1502" s="334" t="s">
        <v>62</v>
      </c>
      <c r="E1502" s="335">
        <v>1</v>
      </c>
      <c r="F1502" s="336">
        <v>0</v>
      </c>
      <c r="G1502" s="337">
        <v>0</v>
      </c>
      <c r="H1502" s="337">
        <v>0</v>
      </c>
      <c r="I1502" s="337">
        <v>17774.166530000002</v>
      </c>
      <c r="J1502" s="337">
        <v>18.854320000000001</v>
      </c>
      <c r="K1502" s="337">
        <v>17793.020850000001</v>
      </c>
      <c r="L1502" s="337">
        <v>969045.36387</v>
      </c>
      <c r="M1502" s="337">
        <v>27463.662359999998</v>
      </c>
      <c r="N1502" s="337">
        <v>996509.02623000008</v>
      </c>
      <c r="O1502" s="337">
        <v>1014302.04708</v>
      </c>
      <c r="P1502" s="337">
        <v>6141.3386500000006</v>
      </c>
      <c r="Q1502" s="337">
        <v>0</v>
      </c>
      <c r="R1502" s="338">
        <v>6141.3386500000006</v>
      </c>
      <c r="S1502" s="7"/>
      <c r="T1502" s="7"/>
      <c r="U1502" s="7"/>
      <c r="V1502" s="7"/>
      <c r="W1502" s="7"/>
      <c r="X1502" s="7"/>
      <c r="Y1502" s="7"/>
      <c r="Z1502" s="7"/>
      <c r="AA1502" s="7"/>
      <c r="AB1502" s="7"/>
    </row>
    <row r="1503" spans="1:28" s="313" customFormat="1">
      <c r="A1503" s="339"/>
      <c r="B1503" s="339"/>
      <c r="C1503" s="339"/>
      <c r="D1503" s="334" t="s">
        <v>84</v>
      </c>
      <c r="E1503" s="335">
        <v>9</v>
      </c>
      <c r="F1503" s="336">
        <v>0</v>
      </c>
      <c r="G1503" s="337">
        <v>0</v>
      </c>
      <c r="H1503" s="337">
        <v>0</v>
      </c>
      <c r="I1503" s="337">
        <v>12643.7701</v>
      </c>
      <c r="J1503" s="337">
        <v>40.775030000000001</v>
      </c>
      <c r="K1503" s="337">
        <v>12684.54513</v>
      </c>
      <c r="L1503" s="337">
        <v>14891.065909999999</v>
      </c>
      <c r="M1503" s="337">
        <v>7.3130000000000001E-2</v>
      </c>
      <c r="N1503" s="337">
        <v>14891.139039999998</v>
      </c>
      <c r="O1503" s="337">
        <v>27575.68417</v>
      </c>
      <c r="P1503" s="337">
        <v>76913.883650000003</v>
      </c>
      <c r="Q1503" s="337">
        <v>0</v>
      </c>
      <c r="R1503" s="338">
        <v>76913.883650000003</v>
      </c>
      <c r="S1503" s="7"/>
      <c r="T1503" s="7"/>
      <c r="U1503" s="7"/>
      <c r="V1503" s="7"/>
      <c r="W1503" s="7"/>
      <c r="X1503" s="7"/>
      <c r="Y1503" s="7"/>
      <c r="Z1503" s="7"/>
      <c r="AA1503" s="7"/>
      <c r="AB1503" s="7"/>
    </row>
    <row r="1504" spans="1:28" s="313" customFormat="1">
      <c r="A1504" s="339"/>
      <c r="B1504" s="339"/>
      <c r="C1504" s="339"/>
      <c r="D1504" s="339"/>
      <c r="E1504" s="340">
        <v>53</v>
      </c>
      <c r="F1504" s="341">
        <v>0</v>
      </c>
      <c r="G1504" s="342">
        <v>0</v>
      </c>
      <c r="H1504" s="342">
        <v>0</v>
      </c>
      <c r="I1504" s="342">
        <v>3982.8339799999999</v>
      </c>
      <c r="J1504" s="342">
        <v>115.03469</v>
      </c>
      <c r="K1504" s="342">
        <v>4097.8686699999998</v>
      </c>
      <c r="L1504" s="342">
        <v>2920.6579999999999</v>
      </c>
      <c r="M1504" s="342">
        <v>4.6799999999999994E-2</v>
      </c>
      <c r="N1504" s="342">
        <v>2920.7048</v>
      </c>
      <c r="O1504" s="342">
        <v>7018.5734699999994</v>
      </c>
      <c r="P1504" s="342">
        <v>38875.577450000004</v>
      </c>
      <c r="Q1504" s="342">
        <v>0</v>
      </c>
      <c r="R1504" s="343">
        <v>38875.577450000004</v>
      </c>
      <c r="S1504" s="7"/>
      <c r="T1504" s="7"/>
      <c r="U1504" s="7"/>
      <c r="V1504" s="7"/>
      <c r="W1504" s="7"/>
      <c r="X1504" s="7"/>
      <c r="Y1504" s="7"/>
      <c r="Z1504" s="7"/>
      <c r="AA1504" s="7"/>
      <c r="AB1504" s="7"/>
    </row>
    <row r="1505" spans="1:28" s="313" customFormat="1">
      <c r="A1505" s="339"/>
      <c r="B1505" s="339"/>
      <c r="C1505" s="339"/>
      <c r="D1505" s="339"/>
      <c r="E1505" s="340">
        <v>130</v>
      </c>
      <c r="F1505" s="341">
        <v>0</v>
      </c>
      <c r="G1505" s="342">
        <v>0</v>
      </c>
      <c r="H1505" s="342">
        <v>0</v>
      </c>
      <c r="I1505" s="342">
        <v>1205.6383500000002</v>
      </c>
      <c r="J1505" s="342">
        <v>0</v>
      </c>
      <c r="K1505" s="342">
        <v>1205.6383500000002</v>
      </c>
      <c r="L1505" s="342">
        <v>0</v>
      </c>
      <c r="M1505" s="342">
        <v>0</v>
      </c>
      <c r="N1505" s="342">
        <v>0</v>
      </c>
      <c r="O1505" s="342">
        <v>1205.6383500000002</v>
      </c>
      <c r="P1505" s="342">
        <v>9224.2937700000002</v>
      </c>
      <c r="Q1505" s="342">
        <v>0</v>
      </c>
      <c r="R1505" s="343">
        <v>9224.2937700000002</v>
      </c>
      <c r="S1505" s="7"/>
      <c r="T1505" s="7"/>
      <c r="U1505" s="7"/>
      <c r="V1505" s="7"/>
      <c r="W1505" s="7"/>
      <c r="X1505" s="7"/>
      <c r="Y1505" s="7"/>
      <c r="Z1505" s="7"/>
      <c r="AA1505" s="7"/>
      <c r="AB1505" s="7"/>
    </row>
    <row r="1506" spans="1:28" s="313" customFormat="1">
      <c r="A1506" s="339"/>
      <c r="B1506" s="339"/>
      <c r="C1506" s="339"/>
      <c r="D1506" s="334" t="s">
        <v>66</v>
      </c>
      <c r="E1506" s="335">
        <v>12</v>
      </c>
      <c r="F1506" s="336">
        <v>0</v>
      </c>
      <c r="G1506" s="337">
        <v>0</v>
      </c>
      <c r="H1506" s="337">
        <v>0</v>
      </c>
      <c r="I1506" s="337">
        <v>9755.5267199999998</v>
      </c>
      <c r="J1506" s="337">
        <v>64.004069999999999</v>
      </c>
      <c r="K1506" s="337">
        <v>9819.5307899999989</v>
      </c>
      <c r="L1506" s="337">
        <v>12716.81035</v>
      </c>
      <c r="M1506" s="337">
        <v>1.8679999999999999E-2</v>
      </c>
      <c r="N1506" s="337">
        <v>12716.829029999999</v>
      </c>
      <c r="O1506" s="337">
        <v>22536.359820000001</v>
      </c>
      <c r="P1506" s="337">
        <v>54834.208229999997</v>
      </c>
      <c r="Q1506" s="337">
        <v>0</v>
      </c>
      <c r="R1506" s="338">
        <v>54834.208229999997</v>
      </c>
      <c r="S1506" s="7"/>
      <c r="T1506" s="7"/>
      <c r="U1506" s="7"/>
      <c r="V1506" s="7"/>
      <c r="W1506" s="7"/>
      <c r="X1506" s="7"/>
      <c r="Y1506" s="7"/>
      <c r="Z1506" s="7"/>
      <c r="AA1506" s="7"/>
      <c r="AB1506" s="7"/>
    </row>
    <row r="1507" spans="1:28" s="313" customFormat="1">
      <c r="A1507" s="339"/>
      <c r="B1507" s="339"/>
      <c r="C1507" s="339"/>
      <c r="D1507" s="339"/>
      <c r="E1507" s="340">
        <v>13</v>
      </c>
      <c r="F1507" s="341">
        <v>0</v>
      </c>
      <c r="G1507" s="342">
        <v>0</v>
      </c>
      <c r="H1507" s="342">
        <v>0</v>
      </c>
      <c r="I1507" s="342">
        <v>14281.09879</v>
      </c>
      <c r="J1507" s="342">
        <v>0.13521</v>
      </c>
      <c r="K1507" s="342">
        <v>14281.234</v>
      </c>
      <c r="L1507" s="342">
        <v>25589.91331</v>
      </c>
      <c r="M1507" s="342">
        <v>0.12681000000000001</v>
      </c>
      <c r="N1507" s="342">
        <v>25590.040120000001</v>
      </c>
      <c r="O1507" s="342">
        <v>39871.274119999995</v>
      </c>
      <c r="P1507" s="342">
        <v>58269.848770000004</v>
      </c>
      <c r="Q1507" s="342">
        <v>0</v>
      </c>
      <c r="R1507" s="343">
        <v>58269.848770000004</v>
      </c>
      <c r="S1507" s="7"/>
      <c r="T1507" s="7"/>
      <c r="U1507" s="7"/>
      <c r="V1507" s="7"/>
      <c r="W1507" s="7"/>
      <c r="X1507" s="7"/>
      <c r="Y1507" s="7"/>
      <c r="Z1507" s="7"/>
      <c r="AA1507" s="7"/>
      <c r="AB1507" s="7"/>
    </row>
    <row r="1508" spans="1:28" s="313" customFormat="1">
      <c r="A1508" s="339"/>
      <c r="B1508" s="339"/>
      <c r="C1508" s="339"/>
      <c r="D1508" s="339"/>
      <c r="E1508" s="340">
        <v>102</v>
      </c>
      <c r="F1508" s="341">
        <v>0</v>
      </c>
      <c r="G1508" s="342">
        <v>0</v>
      </c>
      <c r="H1508" s="342">
        <v>0</v>
      </c>
      <c r="I1508" s="342">
        <v>5845.3066799999997</v>
      </c>
      <c r="J1508" s="342">
        <v>2.4836300000000002</v>
      </c>
      <c r="K1508" s="342">
        <v>5847.7903099999994</v>
      </c>
      <c r="L1508" s="342">
        <v>5551.5202300000001</v>
      </c>
      <c r="M1508" s="342">
        <v>3.6770000000000004E-2</v>
      </c>
      <c r="N1508" s="342">
        <v>5551.5569999999998</v>
      </c>
      <c r="O1508" s="342">
        <v>11399.347310000001</v>
      </c>
      <c r="P1508" s="342">
        <v>37458.186130000002</v>
      </c>
      <c r="Q1508" s="342">
        <v>0</v>
      </c>
      <c r="R1508" s="343">
        <v>37458.186130000002</v>
      </c>
      <c r="S1508" s="7"/>
      <c r="T1508" s="7"/>
      <c r="U1508" s="7"/>
      <c r="V1508" s="7"/>
      <c r="W1508" s="7"/>
      <c r="X1508" s="7"/>
      <c r="Y1508" s="7"/>
      <c r="Z1508" s="7"/>
      <c r="AA1508" s="7"/>
      <c r="AB1508" s="7"/>
    </row>
    <row r="1509" spans="1:28" s="313" customFormat="1">
      <c r="A1509" s="339"/>
      <c r="B1509" s="339"/>
      <c r="C1509" s="339"/>
      <c r="D1509" s="334" t="s">
        <v>86</v>
      </c>
      <c r="E1509" s="335">
        <v>82</v>
      </c>
      <c r="F1509" s="336">
        <v>0</v>
      </c>
      <c r="G1509" s="337">
        <v>0</v>
      </c>
      <c r="H1509" s="337">
        <v>0</v>
      </c>
      <c r="I1509" s="337">
        <v>10546.499949999999</v>
      </c>
      <c r="J1509" s="337">
        <v>0.13833999999999999</v>
      </c>
      <c r="K1509" s="337">
        <v>10546.638289999999</v>
      </c>
      <c r="L1509" s="337">
        <v>25522.645140000001</v>
      </c>
      <c r="M1509" s="337">
        <v>0.16607</v>
      </c>
      <c r="N1509" s="337">
        <v>25522.81121</v>
      </c>
      <c r="O1509" s="337">
        <v>36069.449500000002</v>
      </c>
      <c r="P1509" s="337">
        <v>48759.4231</v>
      </c>
      <c r="Q1509" s="337">
        <v>0</v>
      </c>
      <c r="R1509" s="338">
        <v>48759.4231</v>
      </c>
      <c r="S1509" s="7"/>
      <c r="T1509" s="7"/>
      <c r="U1509" s="7"/>
      <c r="V1509" s="7"/>
      <c r="W1509" s="7"/>
      <c r="X1509" s="7"/>
      <c r="Y1509" s="7"/>
      <c r="Z1509" s="7"/>
      <c r="AA1509" s="7"/>
      <c r="AB1509" s="7"/>
    </row>
    <row r="1510" spans="1:28" s="313" customFormat="1">
      <c r="A1510" s="339"/>
      <c r="B1510" s="339"/>
      <c r="C1510" s="339"/>
      <c r="D1510" s="334" t="s">
        <v>274</v>
      </c>
      <c r="E1510" s="335">
        <v>100</v>
      </c>
      <c r="F1510" s="336">
        <v>0</v>
      </c>
      <c r="G1510" s="337">
        <v>0</v>
      </c>
      <c r="H1510" s="337">
        <v>0</v>
      </c>
      <c r="I1510" s="337">
        <v>14348.931970000001</v>
      </c>
      <c r="J1510" s="337">
        <v>1.9692000000000001</v>
      </c>
      <c r="K1510" s="337">
        <v>14350.901169999999</v>
      </c>
      <c r="L1510" s="337">
        <v>19231.072820000001</v>
      </c>
      <c r="M1510" s="337">
        <v>44.38897</v>
      </c>
      <c r="N1510" s="337">
        <v>19275.461789999998</v>
      </c>
      <c r="O1510" s="337">
        <v>33626.362959999999</v>
      </c>
      <c r="P1510" s="337">
        <v>58155.020200000006</v>
      </c>
      <c r="Q1510" s="337">
        <v>0</v>
      </c>
      <c r="R1510" s="338">
        <v>58155.020200000006</v>
      </c>
      <c r="S1510" s="7"/>
      <c r="T1510" s="7"/>
      <c r="U1510" s="7"/>
      <c r="V1510" s="7"/>
      <c r="W1510" s="7"/>
      <c r="X1510" s="7"/>
      <c r="Y1510" s="7"/>
      <c r="Z1510" s="7"/>
      <c r="AA1510" s="7"/>
      <c r="AB1510" s="7"/>
    </row>
    <row r="1511" spans="1:28" s="313" customFormat="1">
      <c r="A1511" s="339"/>
      <c r="B1511" s="339"/>
      <c r="C1511" s="339"/>
      <c r="D1511" s="334" t="s">
        <v>85</v>
      </c>
      <c r="E1511" s="335">
        <v>38</v>
      </c>
      <c r="F1511" s="336">
        <v>0</v>
      </c>
      <c r="G1511" s="337">
        <v>0</v>
      </c>
      <c r="H1511" s="337">
        <v>0</v>
      </c>
      <c r="I1511" s="337">
        <v>17864.82159</v>
      </c>
      <c r="J1511" s="337">
        <v>143.09634</v>
      </c>
      <c r="K1511" s="337">
        <v>18007.91793</v>
      </c>
      <c r="L1511" s="337">
        <v>58090.770140000001</v>
      </c>
      <c r="M1511" s="337">
        <v>4.5220900000000004</v>
      </c>
      <c r="N1511" s="337">
        <v>58095.292229999999</v>
      </c>
      <c r="O1511" s="337">
        <v>76103.210160000002</v>
      </c>
      <c r="P1511" s="337">
        <v>38783.099950000003</v>
      </c>
      <c r="Q1511" s="337">
        <v>0</v>
      </c>
      <c r="R1511" s="338">
        <v>38783.099950000003</v>
      </c>
      <c r="S1511" s="7"/>
      <c r="T1511" s="7"/>
      <c r="U1511" s="7"/>
      <c r="V1511" s="7"/>
      <c r="W1511" s="7"/>
      <c r="X1511" s="7"/>
      <c r="Y1511" s="7"/>
      <c r="Z1511" s="7"/>
      <c r="AA1511" s="7"/>
      <c r="AB1511" s="7"/>
    </row>
    <row r="1512" spans="1:28" s="313" customFormat="1">
      <c r="A1512" s="339"/>
      <c r="B1512" s="339"/>
      <c r="C1512" s="339"/>
      <c r="D1512" s="334" t="s">
        <v>71</v>
      </c>
      <c r="E1512" s="335">
        <v>131</v>
      </c>
      <c r="F1512" s="336">
        <v>0</v>
      </c>
      <c r="G1512" s="337">
        <v>0</v>
      </c>
      <c r="H1512" s="337">
        <v>0</v>
      </c>
      <c r="I1512" s="337">
        <v>7905.31405</v>
      </c>
      <c r="J1512" s="337">
        <v>0.84026000000000001</v>
      </c>
      <c r="K1512" s="337">
        <v>7906.1543099999999</v>
      </c>
      <c r="L1512" s="337">
        <v>44859.567479999998</v>
      </c>
      <c r="M1512" s="337">
        <v>0</v>
      </c>
      <c r="N1512" s="337">
        <v>44859.567479999998</v>
      </c>
      <c r="O1512" s="337">
        <v>52765.721789999996</v>
      </c>
      <c r="P1512" s="337">
        <v>0</v>
      </c>
      <c r="Q1512" s="337">
        <v>0</v>
      </c>
      <c r="R1512" s="338">
        <v>0</v>
      </c>
      <c r="S1512" s="7"/>
      <c r="T1512" s="7"/>
      <c r="U1512" s="7"/>
      <c r="V1512" s="7"/>
      <c r="W1512" s="7"/>
      <c r="X1512" s="7"/>
      <c r="Y1512" s="7"/>
      <c r="Z1512" s="7"/>
      <c r="AA1512" s="7"/>
      <c r="AB1512" s="7"/>
    </row>
    <row r="1513" spans="1:28" s="313" customFormat="1">
      <c r="A1513" s="339"/>
      <c r="B1513" s="339"/>
      <c r="C1513" s="339"/>
      <c r="D1513" s="334" t="s">
        <v>88</v>
      </c>
      <c r="E1513" s="335">
        <v>80</v>
      </c>
      <c r="F1513" s="336">
        <v>0</v>
      </c>
      <c r="G1513" s="337">
        <v>0</v>
      </c>
      <c r="H1513" s="337">
        <v>0</v>
      </c>
      <c r="I1513" s="337">
        <v>9182.1583599999994</v>
      </c>
      <c r="J1513" s="337">
        <v>1.75474</v>
      </c>
      <c r="K1513" s="337">
        <v>9183.9130999999998</v>
      </c>
      <c r="L1513" s="337">
        <v>8736.9283100000011</v>
      </c>
      <c r="M1513" s="337">
        <v>0.19353000000000001</v>
      </c>
      <c r="N1513" s="337">
        <v>8737.1218399999998</v>
      </c>
      <c r="O1513" s="337">
        <v>17921.034940000001</v>
      </c>
      <c r="P1513" s="337">
        <v>62700.675259999996</v>
      </c>
      <c r="Q1513" s="337">
        <v>0</v>
      </c>
      <c r="R1513" s="338">
        <v>62700.675259999996</v>
      </c>
      <c r="S1513" s="7"/>
      <c r="T1513" s="7"/>
      <c r="U1513" s="7"/>
      <c r="V1513" s="7"/>
      <c r="W1513" s="7"/>
      <c r="X1513" s="7"/>
      <c r="Y1513" s="7"/>
      <c r="Z1513" s="7"/>
      <c r="AA1513" s="7"/>
      <c r="AB1513" s="7"/>
    </row>
    <row r="1514" spans="1:28" s="313" customFormat="1">
      <c r="A1514" s="339"/>
      <c r="B1514" s="339"/>
      <c r="C1514" s="339"/>
      <c r="D1514" s="334" t="s">
        <v>275</v>
      </c>
      <c r="E1514" s="335">
        <v>99</v>
      </c>
      <c r="F1514" s="336">
        <v>0</v>
      </c>
      <c r="G1514" s="337">
        <v>0</v>
      </c>
      <c r="H1514" s="337">
        <v>0</v>
      </c>
      <c r="I1514" s="337">
        <v>4715.1914999999999</v>
      </c>
      <c r="J1514" s="337">
        <v>10.62058</v>
      </c>
      <c r="K1514" s="337">
        <v>4725.8120799999997</v>
      </c>
      <c r="L1514" s="337">
        <v>4401.6769400000003</v>
      </c>
      <c r="M1514" s="337">
        <v>2.0959999999999999E-2</v>
      </c>
      <c r="N1514" s="337">
        <v>4401.6979000000001</v>
      </c>
      <c r="O1514" s="337">
        <v>9127.5099800000007</v>
      </c>
      <c r="P1514" s="337">
        <v>35896.754560000001</v>
      </c>
      <c r="Q1514" s="337">
        <v>0</v>
      </c>
      <c r="R1514" s="338">
        <v>35896.754560000001</v>
      </c>
      <c r="S1514" s="7"/>
      <c r="T1514" s="7"/>
      <c r="U1514" s="7"/>
      <c r="V1514" s="7"/>
      <c r="W1514" s="7"/>
      <c r="X1514" s="7"/>
      <c r="Y1514" s="7"/>
      <c r="Z1514" s="7"/>
      <c r="AA1514" s="7"/>
      <c r="AB1514" s="7"/>
    </row>
    <row r="1515" spans="1:28" s="313" customFormat="1">
      <c r="A1515" s="339"/>
      <c r="B1515" s="339"/>
      <c r="C1515" s="339"/>
      <c r="D1515" s="339"/>
      <c r="E1515" s="340">
        <v>101</v>
      </c>
      <c r="F1515" s="341">
        <v>0</v>
      </c>
      <c r="G1515" s="342">
        <v>0</v>
      </c>
      <c r="H1515" s="342">
        <v>0</v>
      </c>
      <c r="I1515" s="342">
        <v>5255.05332</v>
      </c>
      <c r="J1515" s="342">
        <v>4.7773699999999995</v>
      </c>
      <c r="K1515" s="342">
        <v>5259.8306900000007</v>
      </c>
      <c r="L1515" s="342">
        <v>7194.2662300000002</v>
      </c>
      <c r="M1515" s="342">
        <v>2.0920000000000001E-2</v>
      </c>
      <c r="N1515" s="342">
        <v>7194.2871500000001</v>
      </c>
      <c r="O1515" s="342">
        <v>12454.117839999999</v>
      </c>
      <c r="P1515" s="342">
        <v>35100.749159999999</v>
      </c>
      <c r="Q1515" s="342">
        <v>0</v>
      </c>
      <c r="R1515" s="343">
        <v>35100.749159999999</v>
      </c>
      <c r="S1515" s="7"/>
      <c r="T1515" s="7"/>
      <c r="U1515" s="7"/>
      <c r="V1515" s="7"/>
      <c r="W1515" s="7"/>
      <c r="X1515" s="7"/>
      <c r="Y1515" s="7"/>
      <c r="Z1515" s="7"/>
      <c r="AA1515" s="7"/>
      <c r="AB1515" s="7"/>
    </row>
    <row r="1516" spans="1:28" s="313" customFormat="1">
      <c r="A1516" s="339"/>
      <c r="B1516" s="339"/>
      <c r="C1516" s="339"/>
      <c r="D1516" s="334" t="s">
        <v>79</v>
      </c>
      <c r="E1516" s="335">
        <v>27</v>
      </c>
      <c r="F1516" s="336">
        <v>0</v>
      </c>
      <c r="G1516" s="337">
        <v>0</v>
      </c>
      <c r="H1516" s="337">
        <v>0</v>
      </c>
      <c r="I1516" s="337">
        <v>7528.9648499999994</v>
      </c>
      <c r="J1516" s="337">
        <v>0.20562</v>
      </c>
      <c r="K1516" s="337">
        <v>7529.17047</v>
      </c>
      <c r="L1516" s="337">
        <v>13883.23582</v>
      </c>
      <c r="M1516" s="337">
        <v>4.4473400000000005</v>
      </c>
      <c r="N1516" s="337">
        <v>13887.68316</v>
      </c>
      <c r="O1516" s="337">
        <v>21416.853629999998</v>
      </c>
      <c r="P1516" s="337">
        <v>49205.093280000001</v>
      </c>
      <c r="Q1516" s="337">
        <v>0</v>
      </c>
      <c r="R1516" s="338">
        <v>49205.093280000001</v>
      </c>
      <c r="S1516" s="7"/>
      <c r="T1516" s="7"/>
      <c r="U1516" s="7"/>
      <c r="V1516" s="7"/>
      <c r="W1516" s="7"/>
      <c r="X1516" s="7"/>
      <c r="Y1516" s="7"/>
      <c r="Z1516" s="7"/>
      <c r="AA1516" s="7"/>
      <c r="AB1516" s="7"/>
    </row>
    <row r="1517" spans="1:28" s="313" customFormat="1">
      <c r="A1517" s="339"/>
      <c r="B1517" s="339"/>
      <c r="C1517" s="339"/>
      <c r="D1517" s="334" t="s">
        <v>83</v>
      </c>
      <c r="E1517" s="335">
        <v>84</v>
      </c>
      <c r="F1517" s="336">
        <v>0</v>
      </c>
      <c r="G1517" s="337">
        <v>0</v>
      </c>
      <c r="H1517" s="337">
        <v>0</v>
      </c>
      <c r="I1517" s="337">
        <v>4626.1117800000002</v>
      </c>
      <c r="J1517" s="337">
        <v>4.4222900000000003</v>
      </c>
      <c r="K1517" s="337">
        <v>4630.5340700000006</v>
      </c>
      <c r="L1517" s="337">
        <v>2407.1149599999999</v>
      </c>
      <c r="M1517" s="337">
        <v>3.8649999999999997E-2</v>
      </c>
      <c r="N1517" s="337">
        <v>2407.1536099999998</v>
      </c>
      <c r="O1517" s="337">
        <v>7037.68768</v>
      </c>
      <c r="P1517" s="337">
        <v>43308.942719999999</v>
      </c>
      <c r="Q1517" s="337">
        <v>0</v>
      </c>
      <c r="R1517" s="338">
        <v>43308.942719999999</v>
      </c>
      <c r="S1517" s="7"/>
      <c r="T1517" s="7"/>
      <c r="U1517" s="7"/>
      <c r="V1517" s="7"/>
      <c r="W1517" s="7"/>
      <c r="X1517" s="7"/>
      <c r="Y1517" s="7"/>
      <c r="Z1517" s="7"/>
      <c r="AA1517" s="7"/>
      <c r="AB1517" s="7"/>
    </row>
    <row r="1518" spans="1:28" s="313" customFormat="1">
      <c r="A1518" s="339"/>
      <c r="B1518" s="339"/>
      <c r="C1518" s="339"/>
      <c r="D1518" s="334" t="s">
        <v>56</v>
      </c>
      <c r="E1518" s="335">
        <v>83</v>
      </c>
      <c r="F1518" s="336">
        <v>0</v>
      </c>
      <c r="G1518" s="337">
        <v>0</v>
      </c>
      <c r="H1518" s="337">
        <v>0</v>
      </c>
      <c r="I1518" s="337">
        <v>11988.064560000001</v>
      </c>
      <c r="J1518" s="337">
        <v>96.82135000000001</v>
      </c>
      <c r="K1518" s="337">
        <v>12084.885910000001</v>
      </c>
      <c r="L1518" s="337">
        <v>30627.372370000001</v>
      </c>
      <c r="M1518" s="337">
        <v>0.12523000000000001</v>
      </c>
      <c r="N1518" s="337">
        <v>30627.497600000002</v>
      </c>
      <c r="O1518" s="337">
        <v>42712.38351</v>
      </c>
      <c r="P1518" s="337">
        <v>47921.356630000002</v>
      </c>
      <c r="Q1518" s="337">
        <v>0</v>
      </c>
      <c r="R1518" s="338">
        <v>47921.356630000002</v>
      </c>
      <c r="S1518" s="7"/>
      <c r="T1518" s="7"/>
      <c r="U1518" s="7"/>
      <c r="V1518" s="7"/>
      <c r="W1518" s="7"/>
      <c r="X1518" s="7"/>
      <c r="Y1518" s="7"/>
      <c r="Z1518" s="7"/>
      <c r="AA1518" s="7"/>
      <c r="AB1518" s="7"/>
    </row>
    <row r="1519" spans="1:28" s="313" customFormat="1">
      <c r="A1519" s="339"/>
      <c r="B1519" s="339"/>
      <c r="C1519" s="339"/>
      <c r="D1519" s="334" t="s">
        <v>78</v>
      </c>
      <c r="E1519" s="335">
        <v>31</v>
      </c>
      <c r="F1519" s="336">
        <v>0</v>
      </c>
      <c r="G1519" s="337">
        <v>0</v>
      </c>
      <c r="H1519" s="337">
        <v>0</v>
      </c>
      <c r="I1519" s="337">
        <v>4362.7075300000006</v>
      </c>
      <c r="J1519" s="337">
        <v>2.4893000000000001</v>
      </c>
      <c r="K1519" s="337">
        <v>4365.1968299999999</v>
      </c>
      <c r="L1519" s="337">
        <v>10517.459349999999</v>
      </c>
      <c r="M1519" s="337">
        <v>9.2000000000000003E-4</v>
      </c>
      <c r="N1519" s="337">
        <v>10517.46027</v>
      </c>
      <c r="O1519" s="337">
        <v>14882.6571</v>
      </c>
      <c r="P1519" s="337">
        <v>44742.005440000001</v>
      </c>
      <c r="Q1519" s="337">
        <v>0</v>
      </c>
      <c r="R1519" s="338">
        <v>44742.005440000001</v>
      </c>
      <c r="S1519" s="7"/>
      <c r="T1519" s="7"/>
      <c r="U1519" s="7"/>
      <c r="V1519" s="7"/>
      <c r="W1519" s="7"/>
      <c r="X1519" s="7"/>
      <c r="Y1519" s="7"/>
      <c r="Z1519" s="7"/>
      <c r="AA1519" s="7"/>
      <c r="AB1519" s="7"/>
    </row>
    <row r="1520" spans="1:28" s="313" customFormat="1">
      <c r="A1520" s="339"/>
      <c r="B1520" s="339"/>
      <c r="C1520" s="334" t="s">
        <v>412</v>
      </c>
      <c r="D1520" s="334" t="s">
        <v>413</v>
      </c>
      <c r="E1520" s="335">
        <v>95</v>
      </c>
      <c r="F1520" s="336">
        <v>0</v>
      </c>
      <c r="G1520" s="337">
        <v>0</v>
      </c>
      <c r="H1520" s="337">
        <v>0</v>
      </c>
      <c r="I1520" s="337">
        <v>3436.9341400000003</v>
      </c>
      <c r="J1520" s="337">
        <v>6.7140000000000005E-2</v>
      </c>
      <c r="K1520" s="337">
        <v>3437.00128</v>
      </c>
      <c r="L1520" s="337">
        <v>1971.1266499999999</v>
      </c>
      <c r="M1520" s="337">
        <v>6.8330000000000002E-2</v>
      </c>
      <c r="N1520" s="337">
        <v>1971.19498</v>
      </c>
      <c r="O1520" s="337">
        <v>5408.1962599999997</v>
      </c>
      <c r="P1520" s="337">
        <v>32206.889760000002</v>
      </c>
      <c r="Q1520" s="337">
        <v>0</v>
      </c>
      <c r="R1520" s="338">
        <v>32206.889760000002</v>
      </c>
      <c r="S1520" s="7"/>
      <c r="T1520" s="7"/>
      <c r="U1520" s="7"/>
      <c r="V1520" s="7"/>
      <c r="W1520" s="7"/>
      <c r="X1520" s="7"/>
      <c r="Y1520" s="7"/>
      <c r="Z1520" s="7"/>
      <c r="AA1520" s="7"/>
      <c r="AB1520" s="7"/>
    </row>
    <row r="1521" spans="1:28" s="313" customFormat="1">
      <c r="A1521" s="339"/>
      <c r="B1521" s="334" t="s">
        <v>17</v>
      </c>
      <c r="C1521" s="334" t="s">
        <v>281</v>
      </c>
      <c r="D1521" s="334" t="s">
        <v>282</v>
      </c>
      <c r="E1521" s="335">
        <v>107</v>
      </c>
      <c r="F1521" s="336">
        <v>0</v>
      </c>
      <c r="G1521" s="337">
        <v>0</v>
      </c>
      <c r="H1521" s="337">
        <v>0</v>
      </c>
      <c r="I1521" s="337">
        <v>3964.2090099999996</v>
      </c>
      <c r="J1521" s="337">
        <v>0.71650000000000003</v>
      </c>
      <c r="K1521" s="337">
        <v>3964.9255099999996</v>
      </c>
      <c r="L1521" s="337">
        <v>1723.23973</v>
      </c>
      <c r="M1521" s="337">
        <v>5.9420000000000001E-2</v>
      </c>
      <c r="N1521" s="337">
        <v>1723.2991499999998</v>
      </c>
      <c r="O1521" s="337">
        <v>5688.2246599999999</v>
      </c>
      <c r="P1521" s="337">
        <v>33061.918689999999</v>
      </c>
      <c r="Q1521" s="337">
        <v>0</v>
      </c>
      <c r="R1521" s="338">
        <v>33061.918689999999</v>
      </c>
      <c r="S1521" s="7"/>
      <c r="T1521" s="7"/>
      <c r="U1521" s="7"/>
      <c r="V1521" s="7"/>
      <c r="W1521" s="7"/>
      <c r="X1521" s="7"/>
      <c r="Y1521" s="7"/>
      <c r="Z1521" s="7"/>
      <c r="AA1521" s="7"/>
      <c r="AB1521" s="7"/>
    </row>
    <row r="1522" spans="1:28" s="313" customFormat="1">
      <c r="A1522" s="339"/>
      <c r="B1522" s="339"/>
      <c r="C1522" s="339"/>
      <c r="D1522" s="334" t="s">
        <v>283</v>
      </c>
      <c r="E1522" s="335">
        <v>117</v>
      </c>
      <c r="F1522" s="336">
        <v>0</v>
      </c>
      <c r="G1522" s="337">
        <v>0</v>
      </c>
      <c r="H1522" s="337">
        <v>0</v>
      </c>
      <c r="I1522" s="337">
        <v>1607.6210900000001</v>
      </c>
      <c r="J1522" s="337">
        <v>0</v>
      </c>
      <c r="K1522" s="337">
        <v>1607.6210900000001</v>
      </c>
      <c r="L1522" s="337">
        <v>2.5</v>
      </c>
      <c r="M1522" s="337">
        <v>0</v>
      </c>
      <c r="N1522" s="337">
        <v>2.5</v>
      </c>
      <c r="O1522" s="337">
        <v>1610.1210900000001</v>
      </c>
      <c r="P1522" s="337">
        <v>20762.590539999997</v>
      </c>
      <c r="Q1522" s="337">
        <v>0</v>
      </c>
      <c r="R1522" s="338">
        <v>20762.590539999997</v>
      </c>
      <c r="S1522" s="7"/>
      <c r="T1522" s="7"/>
      <c r="U1522" s="7"/>
      <c r="V1522" s="7"/>
      <c r="W1522" s="7"/>
      <c r="X1522" s="7"/>
      <c r="Y1522" s="7"/>
      <c r="Z1522" s="7"/>
      <c r="AA1522" s="7"/>
      <c r="AB1522" s="7"/>
    </row>
    <row r="1523" spans="1:28" s="313" customFormat="1">
      <c r="A1523" s="339"/>
      <c r="B1523" s="334" t="s">
        <v>18</v>
      </c>
      <c r="C1523" s="334" t="s">
        <v>284</v>
      </c>
      <c r="D1523" s="334" t="s">
        <v>284</v>
      </c>
      <c r="E1523" s="335">
        <v>138</v>
      </c>
      <c r="F1523" s="336">
        <v>0</v>
      </c>
      <c r="G1523" s="337">
        <v>0</v>
      </c>
      <c r="H1523" s="337">
        <v>0</v>
      </c>
      <c r="I1523" s="337">
        <v>558.18939</v>
      </c>
      <c r="J1523" s="337">
        <v>0</v>
      </c>
      <c r="K1523" s="337">
        <v>558.18939</v>
      </c>
      <c r="L1523" s="337">
        <v>0</v>
      </c>
      <c r="M1523" s="337">
        <v>0</v>
      </c>
      <c r="N1523" s="337">
        <v>0</v>
      </c>
      <c r="O1523" s="337">
        <v>558.18939</v>
      </c>
      <c r="P1523" s="337">
        <v>2983.7416000000003</v>
      </c>
      <c r="Q1523" s="337">
        <v>0</v>
      </c>
      <c r="R1523" s="338">
        <v>2983.7416000000003</v>
      </c>
      <c r="S1523" s="7"/>
      <c r="T1523" s="7"/>
      <c r="U1523" s="7"/>
      <c r="V1523" s="7"/>
      <c r="W1523" s="7"/>
      <c r="X1523" s="7"/>
      <c r="Y1523" s="7"/>
      <c r="Z1523" s="7"/>
      <c r="AA1523" s="7"/>
      <c r="AB1523" s="7"/>
    </row>
    <row r="1524" spans="1:28" s="313" customFormat="1">
      <c r="A1524" s="339"/>
      <c r="B1524" s="334" t="s">
        <v>19</v>
      </c>
      <c r="C1524" s="334" t="s">
        <v>285</v>
      </c>
      <c r="D1524" s="334" t="s">
        <v>285</v>
      </c>
      <c r="E1524" s="335">
        <v>135</v>
      </c>
      <c r="F1524" s="336">
        <v>0</v>
      </c>
      <c r="G1524" s="337">
        <v>0</v>
      </c>
      <c r="H1524" s="337">
        <v>0</v>
      </c>
      <c r="I1524" s="337">
        <v>960.75417000000004</v>
      </c>
      <c r="J1524" s="337">
        <v>0</v>
      </c>
      <c r="K1524" s="337">
        <v>960.75417000000004</v>
      </c>
      <c r="L1524" s="337">
        <v>407</v>
      </c>
      <c r="M1524" s="337">
        <v>0</v>
      </c>
      <c r="N1524" s="337">
        <v>407</v>
      </c>
      <c r="O1524" s="337">
        <v>1367.7541699999999</v>
      </c>
      <c r="P1524" s="337">
        <v>11375.5255</v>
      </c>
      <c r="Q1524" s="337">
        <v>0</v>
      </c>
      <c r="R1524" s="338">
        <v>11375.5255</v>
      </c>
      <c r="S1524" s="7"/>
      <c r="T1524" s="7"/>
      <c r="U1524" s="7"/>
      <c r="V1524" s="7"/>
      <c r="W1524" s="7"/>
      <c r="X1524" s="7"/>
      <c r="Y1524" s="7"/>
      <c r="Z1524" s="7"/>
      <c r="AA1524" s="7"/>
      <c r="AB1524" s="7"/>
    </row>
    <row r="1525" spans="1:28" s="313" customFormat="1">
      <c r="A1525" s="339"/>
      <c r="B1525" s="339"/>
      <c r="C1525" s="334" t="s">
        <v>287</v>
      </c>
      <c r="D1525" s="334" t="s">
        <v>19</v>
      </c>
      <c r="E1525" s="335">
        <v>50</v>
      </c>
      <c r="F1525" s="336">
        <v>0</v>
      </c>
      <c r="G1525" s="337">
        <v>0</v>
      </c>
      <c r="H1525" s="337">
        <v>0</v>
      </c>
      <c r="I1525" s="337">
        <v>3805.4158199999997</v>
      </c>
      <c r="J1525" s="337">
        <v>0.18340999999999999</v>
      </c>
      <c r="K1525" s="337">
        <v>3805.5992299999998</v>
      </c>
      <c r="L1525" s="337">
        <v>1884.85275</v>
      </c>
      <c r="M1525" s="337">
        <v>4.0000000000000003E-5</v>
      </c>
      <c r="N1525" s="337">
        <v>1884.8527900000001</v>
      </c>
      <c r="O1525" s="337">
        <v>5690.4520199999997</v>
      </c>
      <c r="P1525" s="337">
        <v>18378.821309999999</v>
      </c>
      <c r="Q1525" s="337">
        <v>0</v>
      </c>
      <c r="R1525" s="338">
        <v>18378.821309999999</v>
      </c>
      <c r="S1525" s="7"/>
      <c r="T1525" s="7"/>
      <c r="U1525" s="7"/>
      <c r="V1525" s="7"/>
      <c r="W1525" s="7"/>
      <c r="X1525" s="7"/>
      <c r="Y1525" s="7"/>
      <c r="Z1525" s="7"/>
      <c r="AA1525" s="7"/>
      <c r="AB1525" s="7"/>
    </row>
    <row r="1526" spans="1:28" s="313" customFormat="1">
      <c r="A1526" s="339"/>
      <c r="B1526" s="334" t="s">
        <v>21</v>
      </c>
      <c r="C1526" s="334" t="s">
        <v>291</v>
      </c>
      <c r="D1526" s="334" t="s">
        <v>292</v>
      </c>
      <c r="E1526" s="335">
        <v>62</v>
      </c>
      <c r="F1526" s="336">
        <v>0</v>
      </c>
      <c r="G1526" s="337">
        <v>0</v>
      </c>
      <c r="H1526" s="337">
        <v>0</v>
      </c>
      <c r="I1526" s="337">
        <v>1560.4388200000001</v>
      </c>
      <c r="J1526" s="337">
        <v>0</v>
      </c>
      <c r="K1526" s="337">
        <v>1560.4388200000001</v>
      </c>
      <c r="L1526" s="337">
        <v>792.72888</v>
      </c>
      <c r="M1526" s="337">
        <v>0</v>
      </c>
      <c r="N1526" s="337">
        <v>792.72888</v>
      </c>
      <c r="O1526" s="337">
        <v>2353.1677</v>
      </c>
      <c r="P1526" s="337">
        <v>8566.5804900000003</v>
      </c>
      <c r="Q1526" s="337">
        <v>0</v>
      </c>
      <c r="R1526" s="338">
        <v>8566.5804900000003</v>
      </c>
      <c r="S1526" s="7"/>
      <c r="T1526" s="7"/>
      <c r="U1526" s="7"/>
      <c r="V1526" s="7"/>
      <c r="W1526" s="7"/>
      <c r="X1526" s="7"/>
      <c r="Y1526" s="7"/>
      <c r="Z1526" s="7"/>
      <c r="AA1526" s="7"/>
      <c r="AB1526" s="7"/>
    </row>
    <row r="1527" spans="1:28" s="313" customFormat="1">
      <c r="A1527" s="339"/>
      <c r="B1527" s="339"/>
      <c r="C1527" s="334" t="s">
        <v>293</v>
      </c>
      <c r="D1527" s="334" t="s">
        <v>293</v>
      </c>
      <c r="E1527" s="335">
        <v>132</v>
      </c>
      <c r="F1527" s="336">
        <v>0</v>
      </c>
      <c r="G1527" s="337">
        <v>0</v>
      </c>
      <c r="H1527" s="337">
        <v>0</v>
      </c>
      <c r="I1527" s="337">
        <v>285.25127000000003</v>
      </c>
      <c r="J1527" s="337">
        <v>0</v>
      </c>
      <c r="K1527" s="337">
        <v>285.25127000000003</v>
      </c>
      <c r="L1527" s="337">
        <v>32.602400000000003</v>
      </c>
      <c r="M1527" s="337">
        <v>0</v>
      </c>
      <c r="N1527" s="337">
        <v>32.602400000000003</v>
      </c>
      <c r="O1527" s="337">
        <v>317.85366999999997</v>
      </c>
      <c r="P1527" s="337">
        <v>4725.2107100000003</v>
      </c>
      <c r="Q1527" s="337">
        <v>0</v>
      </c>
      <c r="R1527" s="338">
        <v>4725.2107100000003</v>
      </c>
      <c r="S1527" s="7"/>
      <c r="T1527" s="7"/>
      <c r="U1527" s="7"/>
      <c r="V1527" s="7"/>
      <c r="W1527" s="7"/>
      <c r="X1527" s="7"/>
      <c r="Y1527" s="7"/>
      <c r="Z1527" s="7"/>
      <c r="AA1527" s="7"/>
      <c r="AB1527" s="7"/>
    </row>
    <row r="1528" spans="1:28" s="313" customFormat="1">
      <c r="A1528" s="339"/>
      <c r="B1528" s="339"/>
      <c r="C1528" s="334" t="s">
        <v>21</v>
      </c>
      <c r="D1528" s="334" t="s">
        <v>294</v>
      </c>
      <c r="E1528" s="335">
        <v>88</v>
      </c>
      <c r="F1528" s="336">
        <v>0</v>
      </c>
      <c r="G1528" s="337">
        <v>0</v>
      </c>
      <c r="H1528" s="337">
        <v>0</v>
      </c>
      <c r="I1528" s="337">
        <v>4129.1904300000006</v>
      </c>
      <c r="J1528" s="337">
        <v>0</v>
      </c>
      <c r="K1528" s="337">
        <v>4129.1904300000006</v>
      </c>
      <c r="L1528" s="337">
        <v>1882.1740300000001</v>
      </c>
      <c r="M1528" s="337">
        <v>3.6999999999999999E-4</v>
      </c>
      <c r="N1528" s="337">
        <v>1882.1743999999999</v>
      </c>
      <c r="O1528" s="337">
        <v>6011.3648300000004</v>
      </c>
      <c r="P1528" s="337">
        <v>37377.883270000006</v>
      </c>
      <c r="Q1528" s="337">
        <v>0</v>
      </c>
      <c r="R1528" s="338">
        <v>37377.883270000006</v>
      </c>
      <c r="S1528" s="7"/>
      <c r="T1528" s="7"/>
      <c r="U1528" s="7"/>
      <c r="V1528" s="7"/>
      <c r="W1528" s="7"/>
      <c r="X1528" s="7"/>
      <c r="Y1528" s="7"/>
      <c r="Z1528" s="7"/>
      <c r="AA1528" s="7"/>
      <c r="AB1528" s="7"/>
    </row>
    <row r="1529" spans="1:28" s="313" customFormat="1">
      <c r="A1529" s="339"/>
      <c r="B1529" s="339"/>
      <c r="C1529" s="339"/>
      <c r="D1529" s="334" t="s">
        <v>386</v>
      </c>
      <c r="E1529" s="335">
        <v>64</v>
      </c>
      <c r="F1529" s="336">
        <v>0</v>
      </c>
      <c r="G1529" s="337">
        <v>0</v>
      </c>
      <c r="H1529" s="337">
        <v>0</v>
      </c>
      <c r="I1529" s="337">
        <v>1993.89149</v>
      </c>
      <c r="J1529" s="337">
        <v>0</v>
      </c>
      <c r="K1529" s="337">
        <v>1993.89149</v>
      </c>
      <c r="L1529" s="337">
        <v>256.19783999999999</v>
      </c>
      <c r="M1529" s="337">
        <v>0</v>
      </c>
      <c r="N1529" s="337">
        <v>256.19783999999999</v>
      </c>
      <c r="O1529" s="337">
        <v>2250.0893300000002</v>
      </c>
      <c r="P1529" s="337">
        <v>7746.0702199999996</v>
      </c>
      <c r="Q1529" s="337">
        <v>0</v>
      </c>
      <c r="R1529" s="338">
        <v>7746.0702199999996</v>
      </c>
      <c r="S1529" s="7"/>
      <c r="T1529" s="7"/>
      <c r="U1529" s="7"/>
      <c r="V1529" s="7"/>
      <c r="W1529" s="7"/>
      <c r="X1529" s="7"/>
      <c r="Y1529" s="7"/>
      <c r="Z1529" s="7"/>
      <c r="AA1529" s="7"/>
      <c r="AB1529" s="7"/>
    </row>
    <row r="1530" spans="1:28" s="313" customFormat="1">
      <c r="A1530" s="339"/>
      <c r="B1530" s="339"/>
      <c r="C1530" s="339"/>
      <c r="D1530" s="334" t="s">
        <v>21</v>
      </c>
      <c r="E1530" s="335">
        <v>47</v>
      </c>
      <c r="F1530" s="336">
        <v>0</v>
      </c>
      <c r="G1530" s="337">
        <v>0</v>
      </c>
      <c r="H1530" s="337">
        <v>0</v>
      </c>
      <c r="I1530" s="337">
        <v>6155.7449400000005</v>
      </c>
      <c r="J1530" s="337">
        <v>2.3395600000000001</v>
      </c>
      <c r="K1530" s="337">
        <v>6158.0844999999999</v>
      </c>
      <c r="L1530" s="337">
        <v>4984.1868199999999</v>
      </c>
      <c r="M1530" s="337">
        <v>2.214E-2</v>
      </c>
      <c r="N1530" s="337">
        <v>4984.2089599999999</v>
      </c>
      <c r="O1530" s="337">
        <v>11142.293460000001</v>
      </c>
      <c r="P1530" s="337">
        <v>48951.806210000002</v>
      </c>
      <c r="Q1530" s="337">
        <v>0</v>
      </c>
      <c r="R1530" s="338">
        <v>48951.806210000002</v>
      </c>
      <c r="S1530" s="7"/>
      <c r="T1530" s="7"/>
      <c r="U1530" s="7"/>
      <c r="V1530" s="7"/>
      <c r="W1530" s="7"/>
      <c r="X1530" s="7"/>
      <c r="Y1530" s="7"/>
      <c r="Z1530" s="7"/>
      <c r="AA1530" s="7"/>
      <c r="AB1530" s="7"/>
    </row>
    <row r="1531" spans="1:28" s="313" customFormat="1">
      <c r="A1531" s="339"/>
      <c r="B1531" s="339"/>
      <c r="C1531" s="339"/>
      <c r="D1531" s="334" t="s">
        <v>422</v>
      </c>
      <c r="E1531" s="335">
        <v>76</v>
      </c>
      <c r="F1531" s="336">
        <v>0</v>
      </c>
      <c r="G1531" s="337">
        <v>0</v>
      </c>
      <c r="H1531" s="337">
        <v>0</v>
      </c>
      <c r="I1531" s="337">
        <v>1293.65778</v>
      </c>
      <c r="J1531" s="337">
        <v>0</v>
      </c>
      <c r="K1531" s="337">
        <v>1293.65778</v>
      </c>
      <c r="L1531" s="337">
        <v>3.9785700000000004</v>
      </c>
      <c r="M1531" s="337">
        <v>0</v>
      </c>
      <c r="N1531" s="337">
        <v>3.9785700000000004</v>
      </c>
      <c r="O1531" s="337">
        <v>1297.63635</v>
      </c>
      <c r="P1531" s="337">
        <v>8383.1297599999998</v>
      </c>
      <c r="Q1531" s="337">
        <v>0</v>
      </c>
      <c r="R1531" s="338">
        <v>8383.1297599999998</v>
      </c>
      <c r="S1531" s="7"/>
      <c r="T1531" s="7"/>
      <c r="U1531" s="7"/>
      <c r="V1531" s="7"/>
      <c r="W1531" s="7"/>
      <c r="X1531" s="7"/>
      <c r="Y1531" s="7"/>
      <c r="Z1531" s="7"/>
      <c r="AA1531" s="7"/>
      <c r="AB1531" s="7"/>
    </row>
    <row r="1532" spans="1:28" s="313" customFormat="1">
      <c r="A1532" s="339"/>
      <c r="B1532" s="339"/>
      <c r="C1532" s="334" t="s">
        <v>295</v>
      </c>
      <c r="D1532" s="334" t="s">
        <v>295</v>
      </c>
      <c r="E1532" s="335">
        <v>134</v>
      </c>
      <c r="F1532" s="336">
        <v>0</v>
      </c>
      <c r="G1532" s="337">
        <v>0</v>
      </c>
      <c r="H1532" s="337">
        <v>0</v>
      </c>
      <c r="I1532" s="337">
        <v>446.32337000000001</v>
      </c>
      <c r="J1532" s="337">
        <v>0</v>
      </c>
      <c r="K1532" s="337">
        <v>446.32337000000001</v>
      </c>
      <c r="L1532" s="337">
        <v>146</v>
      </c>
      <c r="M1532" s="337">
        <v>0</v>
      </c>
      <c r="N1532" s="337">
        <v>146</v>
      </c>
      <c r="O1532" s="337">
        <v>592.32336999999995</v>
      </c>
      <c r="P1532" s="337">
        <v>9762.3916499999996</v>
      </c>
      <c r="Q1532" s="337">
        <v>0</v>
      </c>
      <c r="R1532" s="338">
        <v>9762.3916499999996</v>
      </c>
      <c r="S1532" s="7"/>
      <c r="T1532" s="7"/>
      <c r="U1532" s="7"/>
      <c r="V1532" s="7"/>
      <c r="W1532" s="7"/>
      <c r="X1532" s="7"/>
      <c r="Y1532" s="7"/>
      <c r="Z1532" s="7"/>
      <c r="AA1532" s="7"/>
      <c r="AB1532" s="7"/>
    </row>
    <row r="1533" spans="1:28" s="313" customFormat="1">
      <c r="A1533" s="339"/>
      <c r="B1533" s="339"/>
      <c r="C1533" s="334" t="s">
        <v>296</v>
      </c>
      <c r="D1533" s="334" t="s">
        <v>296</v>
      </c>
      <c r="E1533" s="335">
        <v>51</v>
      </c>
      <c r="F1533" s="336">
        <v>0</v>
      </c>
      <c r="G1533" s="337">
        <v>0</v>
      </c>
      <c r="H1533" s="337">
        <v>0</v>
      </c>
      <c r="I1533" s="337">
        <v>3049.9936699999998</v>
      </c>
      <c r="J1533" s="337">
        <v>6.9199999999999998E-2</v>
      </c>
      <c r="K1533" s="337">
        <v>3050.0628700000002</v>
      </c>
      <c r="L1533" s="337">
        <v>303.03325000000001</v>
      </c>
      <c r="M1533" s="337">
        <v>7.3499999999999998E-3</v>
      </c>
      <c r="N1533" s="337">
        <v>303.04059999999998</v>
      </c>
      <c r="O1533" s="337">
        <v>3353.10347</v>
      </c>
      <c r="P1533" s="337">
        <v>19151.784660000001</v>
      </c>
      <c r="Q1533" s="337">
        <v>0</v>
      </c>
      <c r="R1533" s="338">
        <v>19151.784660000001</v>
      </c>
      <c r="S1533" s="7"/>
      <c r="T1533" s="7"/>
      <c r="U1533" s="7"/>
      <c r="V1533" s="7"/>
      <c r="W1533" s="7"/>
      <c r="X1533" s="7"/>
      <c r="Y1533" s="7"/>
      <c r="Z1533" s="7"/>
      <c r="AA1533" s="7"/>
      <c r="AB1533" s="7"/>
    </row>
    <row r="1534" spans="1:28" s="313" customFormat="1">
      <c r="A1534" s="339"/>
      <c r="B1534" s="339"/>
      <c r="C1534" s="339"/>
      <c r="D1534" s="339"/>
      <c r="E1534" s="340">
        <v>85</v>
      </c>
      <c r="F1534" s="341">
        <v>0</v>
      </c>
      <c r="G1534" s="342">
        <v>0</v>
      </c>
      <c r="H1534" s="342">
        <v>0</v>
      </c>
      <c r="I1534" s="342">
        <v>3522.5121200000003</v>
      </c>
      <c r="J1534" s="342">
        <v>1.8361800000000001</v>
      </c>
      <c r="K1534" s="342">
        <v>3524.3482999999997</v>
      </c>
      <c r="L1534" s="342">
        <v>2518.2914999999998</v>
      </c>
      <c r="M1534" s="342">
        <v>6.8209999999999993E-2</v>
      </c>
      <c r="N1534" s="342">
        <v>2518.3597100000002</v>
      </c>
      <c r="O1534" s="342">
        <v>6042.7080099999994</v>
      </c>
      <c r="P1534" s="342">
        <v>38711.487639999999</v>
      </c>
      <c r="Q1534" s="342">
        <v>0</v>
      </c>
      <c r="R1534" s="343">
        <v>38711.487639999999</v>
      </c>
      <c r="S1534" s="7"/>
      <c r="T1534" s="7"/>
      <c r="U1534" s="7"/>
      <c r="V1534" s="7"/>
      <c r="W1534" s="7"/>
      <c r="X1534" s="7"/>
      <c r="Y1534" s="7"/>
      <c r="Z1534" s="7"/>
      <c r="AA1534" s="7"/>
      <c r="AB1534" s="7"/>
    </row>
    <row r="1535" spans="1:28" s="313" customFormat="1">
      <c r="A1535" s="339"/>
      <c r="B1535" s="339"/>
      <c r="C1535" s="339"/>
      <c r="D1535" s="339"/>
      <c r="E1535" s="340">
        <v>123</v>
      </c>
      <c r="F1535" s="341">
        <v>0</v>
      </c>
      <c r="G1535" s="342">
        <v>0</v>
      </c>
      <c r="H1535" s="342">
        <v>0</v>
      </c>
      <c r="I1535" s="342">
        <v>765.6028</v>
      </c>
      <c r="J1535" s="342">
        <v>0</v>
      </c>
      <c r="K1535" s="342">
        <v>765.6028</v>
      </c>
      <c r="L1535" s="342">
        <v>31</v>
      </c>
      <c r="M1535" s="342">
        <v>0</v>
      </c>
      <c r="N1535" s="342">
        <v>31</v>
      </c>
      <c r="O1535" s="342">
        <v>796.6028</v>
      </c>
      <c r="P1535" s="342">
        <v>5627.2909300000001</v>
      </c>
      <c r="Q1535" s="342">
        <v>0</v>
      </c>
      <c r="R1535" s="343">
        <v>5627.2909300000001</v>
      </c>
      <c r="S1535" s="7"/>
      <c r="T1535" s="7"/>
      <c r="U1535" s="7"/>
      <c r="V1535" s="7"/>
      <c r="W1535" s="7"/>
      <c r="X1535" s="7"/>
      <c r="Y1535" s="7"/>
      <c r="Z1535" s="7"/>
      <c r="AA1535" s="7"/>
      <c r="AB1535" s="7"/>
    </row>
    <row r="1536" spans="1:28" s="313" customFormat="1">
      <c r="A1536" s="339"/>
      <c r="B1536" s="339"/>
      <c r="C1536" s="339"/>
      <c r="D1536" s="334" t="s">
        <v>464</v>
      </c>
      <c r="E1536" s="335">
        <v>78</v>
      </c>
      <c r="F1536" s="336">
        <v>0</v>
      </c>
      <c r="G1536" s="337">
        <v>0</v>
      </c>
      <c r="H1536" s="337">
        <v>0</v>
      </c>
      <c r="I1536" s="337">
        <v>1022.24249</v>
      </c>
      <c r="J1536" s="337">
        <v>3.6999999999999999E-4</v>
      </c>
      <c r="K1536" s="337">
        <v>1022.24286</v>
      </c>
      <c r="L1536" s="337">
        <v>230.90768</v>
      </c>
      <c r="M1536" s="337">
        <v>3.6990000000000002E-2</v>
      </c>
      <c r="N1536" s="337">
        <v>230.94467</v>
      </c>
      <c r="O1536" s="337">
        <v>1253.1875299999999</v>
      </c>
      <c r="P1536" s="337">
        <v>6661.6389900000004</v>
      </c>
      <c r="Q1536" s="337">
        <v>0</v>
      </c>
      <c r="R1536" s="338">
        <v>6661.6389900000004</v>
      </c>
      <c r="S1536" s="7"/>
      <c r="T1536" s="7"/>
      <c r="U1536" s="7"/>
      <c r="V1536" s="7"/>
      <c r="W1536" s="7"/>
      <c r="X1536" s="7"/>
      <c r="Y1536" s="7"/>
      <c r="Z1536" s="7"/>
      <c r="AA1536" s="7"/>
      <c r="AB1536" s="7"/>
    </row>
    <row r="1537" spans="1:28" s="313" customFormat="1">
      <c r="A1537" s="339"/>
      <c r="B1537" s="339"/>
      <c r="C1537" s="334" t="s">
        <v>297</v>
      </c>
      <c r="D1537" s="334" t="s">
        <v>298</v>
      </c>
      <c r="E1537" s="335">
        <v>65</v>
      </c>
      <c r="F1537" s="336">
        <v>0</v>
      </c>
      <c r="G1537" s="337">
        <v>0</v>
      </c>
      <c r="H1537" s="337">
        <v>0</v>
      </c>
      <c r="I1537" s="337">
        <v>2351.7275600000003</v>
      </c>
      <c r="J1537" s="337">
        <v>0</v>
      </c>
      <c r="K1537" s="337">
        <v>2351.7275600000003</v>
      </c>
      <c r="L1537" s="337">
        <v>583.69108999999992</v>
      </c>
      <c r="M1537" s="337">
        <v>0</v>
      </c>
      <c r="N1537" s="337">
        <v>583.69108999999992</v>
      </c>
      <c r="O1537" s="337">
        <v>2935.4186500000001</v>
      </c>
      <c r="P1537" s="337">
        <v>12713.961730000001</v>
      </c>
      <c r="Q1537" s="337">
        <v>0</v>
      </c>
      <c r="R1537" s="338">
        <v>12713.961730000001</v>
      </c>
      <c r="S1537" s="7"/>
      <c r="T1537" s="7"/>
      <c r="U1537" s="7"/>
      <c r="V1537" s="7"/>
      <c r="W1537" s="7"/>
      <c r="X1537" s="7"/>
      <c r="Y1537" s="7"/>
      <c r="Z1537" s="7"/>
      <c r="AA1537" s="7"/>
      <c r="AB1537" s="7"/>
    </row>
    <row r="1538" spans="1:28" s="313" customFormat="1">
      <c r="A1538" s="339"/>
      <c r="B1538" s="339"/>
      <c r="C1538" s="339"/>
      <c r="D1538" s="334" t="s">
        <v>465</v>
      </c>
      <c r="E1538" s="335">
        <v>73</v>
      </c>
      <c r="F1538" s="336">
        <v>0</v>
      </c>
      <c r="G1538" s="337">
        <v>0</v>
      </c>
      <c r="H1538" s="337">
        <v>0</v>
      </c>
      <c r="I1538" s="337">
        <v>1329.7478500000002</v>
      </c>
      <c r="J1538" s="337">
        <v>0</v>
      </c>
      <c r="K1538" s="337">
        <v>1329.7478500000002</v>
      </c>
      <c r="L1538" s="337">
        <v>166.00503</v>
      </c>
      <c r="M1538" s="337">
        <v>0</v>
      </c>
      <c r="N1538" s="337">
        <v>166.00503</v>
      </c>
      <c r="O1538" s="337">
        <v>1495.7528799999998</v>
      </c>
      <c r="P1538" s="337">
        <v>8572.4460399999989</v>
      </c>
      <c r="Q1538" s="337">
        <v>0</v>
      </c>
      <c r="R1538" s="338">
        <v>8572.4460399999989</v>
      </c>
      <c r="S1538" s="7"/>
      <c r="T1538" s="7"/>
      <c r="U1538" s="7"/>
      <c r="V1538" s="7"/>
      <c r="W1538" s="7"/>
      <c r="X1538" s="7"/>
      <c r="Y1538" s="7"/>
      <c r="Z1538" s="7"/>
      <c r="AA1538" s="7"/>
      <c r="AB1538" s="7"/>
    </row>
    <row r="1539" spans="1:28" s="313" customFormat="1">
      <c r="A1539" s="339"/>
      <c r="B1539" s="334" t="s">
        <v>22</v>
      </c>
      <c r="C1539" s="334" t="s">
        <v>22</v>
      </c>
      <c r="D1539" s="334" t="s">
        <v>22</v>
      </c>
      <c r="E1539" s="335">
        <v>33</v>
      </c>
      <c r="F1539" s="336">
        <v>0</v>
      </c>
      <c r="G1539" s="337">
        <v>0</v>
      </c>
      <c r="H1539" s="337">
        <v>0</v>
      </c>
      <c r="I1539" s="337">
        <v>5348.2859600000002</v>
      </c>
      <c r="J1539" s="337">
        <v>3.2400000000000003E-3</v>
      </c>
      <c r="K1539" s="337">
        <v>5348.2892000000002</v>
      </c>
      <c r="L1539" s="337">
        <v>3694.9478599999998</v>
      </c>
      <c r="M1539" s="337">
        <v>4.4900000000000001E-3</v>
      </c>
      <c r="N1539" s="337">
        <v>3694.95235</v>
      </c>
      <c r="O1539" s="337">
        <v>9043.2415500000006</v>
      </c>
      <c r="P1539" s="337">
        <v>39764.559299999994</v>
      </c>
      <c r="Q1539" s="337">
        <v>0</v>
      </c>
      <c r="R1539" s="338">
        <v>39764.559299999994</v>
      </c>
      <c r="S1539" s="7"/>
      <c r="T1539" s="7"/>
      <c r="U1539" s="7"/>
      <c r="V1539" s="7"/>
      <c r="W1539" s="7"/>
      <c r="X1539" s="7"/>
      <c r="Y1539" s="7"/>
      <c r="Z1539" s="7"/>
      <c r="AA1539" s="7"/>
      <c r="AB1539" s="7"/>
    </row>
    <row r="1540" spans="1:28" s="313" customFormat="1">
      <c r="A1540" s="339"/>
      <c r="B1540" s="339"/>
      <c r="C1540" s="334" t="s">
        <v>299</v>
      </c>
      <c r="D1540" s="334" t="s">
        <v>300</v>
      </c>
      <c r="E1540" s="335">
        <v>48</v>
      </c>
      <c r="F1540" s="336">
        <v>0</v>
      </c>
      <c r="G1540" s="337">
        <v>0</v>
      </c>
      <c r="H1540" s="337">
        <v>0</v>
      </c>
      <c r="I1540" s="337">
        <v>4909.48729</v>
      </c>
      <c r="J1540" s="337">
        <v>0.24030000000000001</v>
      </c>
      <c r="K1540" s="337">
        <v>4909.7275899999995</v>
      </c>
      <c r="L1540" s="337">
        <v>1408.9907599999999</v>
      </c>
      <c r="M1540" s="337">
        <v>4.9530000000000005E-2</v>
      </c>
      <c r="N1540" s="337">
        <v>1409.0402900000001</v>
      </c>
      <c r="O1540" s="337">
        <v>6318.7678800000003</v>
      </c>
      <c r="P1540" s="337">
        <v>50662.443450000006</v>
      </c>
      <c r="Q1540" s="337">
        <v>0</v>
      </c>
      <c r="R1540" s="338">
        <v>50662.443450000006</v>
      </c>
      <c r="S1540" s="7"/>
      <c r="T1540" s="7"/>
      <c r="U1540" s="7"/>
      <c r="V1540" s="7"/>
      <c r="W1540" s="7"/>
      <c r="X1540" s="7"/>
      <c r="Y1540" s="7"/>
      <c r="Z1540" s="7"/>
      <c r="AA1540" s="7"/>
      <c r="AB1540" s="7"/>
    </row>
    <row r="1541" spans="1:28" s="313" customFormat="1">
      <c r="A1541" s="339"/>
      <c r="B1541" s="334" t="s">
        <v>301</v>
      </c>
      <c r="C1541" s="334" t="s">
        <v>304</v>
      </c>
      <c r="D1541" s="334" t="s">
        <v>304</v>
      </c>
      <c r="E1541" s="335">
        <v>104</v>
      </c>
      <c r="F1541" s="336">
        <v>0</v>
      </c>
      <c r="G1541" s="337">
        <v>0</v>
      </c>
      <c r="H1541" s="337">
        <v>0</v>
      </c>
      <c r="I1541" s="337">
        <v>3035.3337999999999</v>
      </c>
      <c r="J1541" s="337">
        <v>1.3994300000000002</v>
      </c>
      <c r="K1541" s="337">
        <v>3036.7332299999998</v>
      </c>
      <c r="L1541" s="337">
        <v>488.50458000000003</v>
      </c>
      <c r="M1541" s="337">
        <v>1.7999999999999998E-4</v>
      </c>
      <c r="N1541" s="337">
        <v>488.50476000000003</v>
      </c>
      <c r="O1541" s="337">
        <v>3525.2379900000001</v>
      </c>
      <c r="P1541" s="337">
        <v>28981.504690000002</v>
      </c>
      <c r="Q1541" s="337">
        <v>0</v>
      </c>
      <c r="R1541" s="338">
        <v>28981.504690000002</v>
      </c>
      <c r="S1541" s="7"/>
      <c r="T1541" s="7"/>
      <c r="U1541" s="7"/>
      <c r="V1541" s="7"/>
      <c r="W1541" s="7"/>
      <c r="X1541" s="7"/>
      <c r="Y1541" s="7"/>
      <c r="Z1541" s="7"/>
      <c r="AA1541" s="7"/>
      <c r="AB1541" s="7"/>
    </row>
    <row r="1542" spans="1:28" s="313" customFormat="1">
      <c r="A1542" s="339"/>
      <c r="B1542" s="339"/>
      <c r="C1542" s="334" t="s">
        <v>301</v>
      </c>
      <c r="D1542" s="334" t="s">
        <v>307</v>
      </c>
      <c r="E1542" s="335">
        <v>105</v>
      </c>
      <c r="F1542" s="336">
        <v>0</v>
      </c>
      <c r="G1542" s="337">
        <v>0</v>
      </c>
      <c r="H1542" s="337">
        <v>0</v>
      </c>
      <c r="I1542" s="337">
        <v>3428.3847799999999</v>
      </c>
      <c r="J1542" s="337">
        <v>4.5199999999999997E-3</v>
      </c>
      <c r="K1542" s="337">
        <v>3428.3892999999998</v>
      </c>
      <c r="L1542" s="337">
        <v>1602.94949</v>
      </c>
      <c r="M1542" s="337">
        <v>4.4000000000000002E-4</v>
      </c>
      <c r="N1542" s="337">
        <v>1602.94993</v>
      </c>
      <c r="O1542" s="337">
        <v>5031.3392300000005</v>
      </c>
      <c r="P1542" s="337">
        <v>41764.397640000003</v>
      </c>
      <c r="Q1542" s="337">
        <v>0</v>
      </c>
      <c r="R1542" s="338">
        <v>41764.397640000003</v>
      </c>
      <c r="S1542" s="7"/>
      <c r="T1542" s="7"/>
      <c r="U1542" s="7"/>
      <c r="V1542" s="7"/>
      <c r="W1542" s="7"/>
      <c r="X1542" s="7"/>
      <c r="Y1542" s="7"/>
      <c r="Z1542" s="7"/>
      <c r="AA1542" s="7"/>
      <c r="AB1542" s="7"/>
    </row>
    <row r="1543" spans="1:28" s="313" customFormat="1">
      <c r="A1543" s="339"/>
      <c r="B1543" s="334" t="s">
        <v>24</v>
      </c>
      <c r="C1543" s="334" t="s">
        <v>24</v>
      </c>
      <c r="D1543" s="334" t="s">
        <v>445</v>
      </c>
      <c r="E1543" s="335">
        <v>98</v>
      </c>
      <c r="F1543" s="336">
        <v>0</v>
      </c>
      <c r="G1543" s="337">
        <v>0</v>
      </c>
      <c r="H1543" s="337">
        <v>0</v>
      </c>
      <c r="I1543" s="337">
        <v>2980.0176200000001</v>
      </c>
      <c r="J1543" s="337">
        <v>11.18905</v>
      </c>
      <c r="K1543" s="337">
        <v>2991.20667</v>
      </c>
      <c r="L1543" s="337">
        <v>1283.27504</v>
      </c>
      <c r="M1543" s="337">
        <v>8.8000000000000003E-4</v>
      </c>
      <c r="N1543" s="337">
        <v>1283.2759199999998</v>
      </c>
      <c r="O1543" s="337">
        <v>4274.4825899999996</v>
      </c>
      <c r="P1543" s="337">
        <v>23822.968730000001</v>
      </c>
      <c r="Q1543" s="337">
        <v>0</v>
      </c>
      <c r="R1543" s="338">
        <v>23822.968730000001</v>
      </c>
      <c r="S1543" s="7"/>
      <c r="T1543" s="7"/>
      <c r="U1543" s="7"/>
      <c r="V1543" s="7"/>
      <c r="W1543" s="7"/>
      <c r="X1543" s="7"/>
      <c r="Y1543" s="7"/>
      <c r="Z1543" s="7"/>
      <c r="AA1543" s="7"/>
      <c r="AB1543" s="7"/>
    </row>
    <row r="1544" spans="1:28" s="313" customFormat="1">
      <c r="A1544" s="339"/>
      <c r="B1544" s="339"/>
      <c r="C1544" s="339"/>
      <c r="D1544" s="334" t="s">
        <v>24</v>
      </c>
      <c r="E1544" s="335">
        <v>43</v>
      </c>
      <c r="F1544" s="336">
        <v>0</v>
      </c>
      <c r="G1544" s="337">
        <v>0</v>
      </c>
      <c r="H1544" s="337">
        <v>0</v>
      </c>
      <c r="I1544" s="337">
        <v>12650.355519999999</v>
      </c>
      <c r="J1544" s="337">
        <v>89.283460000000005</v>
      </c>
      <c r="K1544" s="337">
        <v>12739.63898</v>
      </c>
      <c r="L1544" s="337">
        <v>10743.210009999999</v>
      </c>
      <c r="M1544" s="337">
        <v>6.2970600000000001</v>
      </c>
      <c r="N1544" s="337">
        <v>10749.50707</v>
      </c>
      <c r="O1544" s="337">
        <v>23489.146049999999</v>
      </c>
      <c r="P1544" s="337">
        <v>38655.966359999999</v>
      </c>
      <c r="Q1544" s="337">
        <v>0</v>
      </c>
      <c r="R1544" s="338">
        <v>38655.966359999999</v>
      </c>
      <c r="S1544" s="7"/>
      <c r="T1544" s="7"/>
      <c r="U1544" s="7"/>
      <c r="V1544" s="7"/>
      <c r="W1544" s="7"/>
      <c r="X1544" s="7"/>
      <c r="Y1544" s="7"/>
      <c r="Z1544" s="7"/>
      <c r="AA1544" s="7"/>
      <c r="AB1544" s="7"/>
    </row>
    <row r="1545" spans="1:28" s="313" customFormat="1">
      <c r="A1545" s="339"/>
      <c r="B1545" s="334" t="s">
        <v>25</v>
      </c>
      <c r="C1545" s="334" t="s">
        <v>25</v>
      </c>
      <c r="D1545" s="334" t="s">
        <v>25</v>
      </c>
      <c r="E1545" s="335">
        <v>52</v>
      </c>
      <c r="F1545" s="336">
        <v>0</v>
      </c>
      <c r="G1545" s="337">
        <v>0</v>
      </c>
      <c r="H1545" s="337">
        <v>0</v>
      </c>
      <c r="I1545" s="337">
        <v>4343.03035</v>
      </c>
      <c r="J1545" s="337">
        <v>0</v>
      </c>
      <c r="K1545" s="337">
        <v>4343.03035</v>
      </c>
      <c r="L1545" s="337">
        <v>1161.8506100000002</v>
      </c>
      <c r="M1545" s="337">
        <v>0</v>
      </c>
      <c r="N1545" s="337">
        <v>1161.8506100000002</v>
      </c>
      <c r="O1545" s="337">
        <v>5504.8809600000004</v>
      </c>
      <c r="P1545" s="337">
        <v>17211.475190000001</v>
      </c>
      <c r="Q1545" s="337">
        <v>0</v>
      </c>
      <c r="R1545" s="338">
        <v>17211.475190000001</v>
      </c>
      <c r="S1545" s="7"/>
      <c r="T1545" s="7"/>
      <c r="U1545" s="7"/>
      <c r="V1545" s="7"/>
      <c r="W1545" s="7"/>
      <c r="X1545" s="7"/>
      <c r="Y1545" s="7"/>
      <c r="Z1545" s="7"/>
      <c r="AA1545" s="7"/>
      <c r="AB1545" s="7"/>
    </row>
    <row r="1546" spans="1:28" s="313" customFormat="1">
      <c r="A1546" s="339"/>
      <c r="B1546" s="339"/>
      <c r="C1546" s="334" t="s">
        <v>466</v>
      </c>
      <c r="D1546" s="334" t="s">
        <v>466</v>
      </c>
      <c r="E1546" s="335">
        <v>133</v>
      </c>
      <c r="F1546" s="336">
        <v>0</v>
      </c>
      <c r="G1546" s="337">
        <v>0</v>
      </c>
      <c r="H1546" s="337">
        <v>0</v>
      </c>
      <c r="I1546" s="337">
        <v>306.72967999999997</v>
      </c>
      <c r="J1546" s="337">
        <v>0</v>
      </c>
      <c r="K1546" s="337">
        <v>306.72967999999997</v>
      </c>
      <c r="L1546" s="337">
        <v>136.5</v>
      </c>
      <c r="M1546" s="337">
        <v>0</v>
      </c>
      <c r="N1546" s="337">
        <v>136.5</v>
      </c>
      <c r="O1546" s="337">
        <v>443.22967999999997</v>
      </c>
      <c r="P1546" s="337">
        <v>9445.6847899999993</v>
      </c>
      <c r="Q1546" s="337">
        <v>0</v>
      </c>
      <c r="R1546" s="338">
        <v>9445.6847899999993</v>
      </c>
      <c r="S1546" s="7"/>
      <c r="T1546" s="7"/>
      <c r="U1546" s="7"/>
      <c r="V1546" s="7"/>
      <c r="W1546" s="7"/>
      <c r="X1546" s="7"/>
      <c r="Y1546" s="7"/>
      <c r="Z1546" s="7"/>
      <c r="AA1546" s="7"/>
      <c r="AB1546" s="7"/>
    </row>
    <row r="1547" spans="1:28" s="313" customFormat="1">
      <c r="A1547" s="339"/>
      <c r="B1547" s="334" t="s">
        <v>26</v>
      </c>
      <c r="C1547" s="334" t="s">
        <v>310</v>
      </c>
      <c r="D1547" s="334" t="s">
        <v>312</v>
      </c>
      <c r="E1547" s="335">
        <v>116</v>
      </c>
      <c r="F1547" s="336">
        <v>0</v>
      </c>
      <c r="G1547" s="337">
        <v>0</v>
      </c>
      <c r="H1547" s="337">
        <v>0</v>
      </c>
      <c r="I1547" s="337">
        <v>1483.8483200000001</v>
      </c>
      <c r="J1547" s="337">
        <v>0</v>
      </c>
      <c r="K1547" s="337">
        <v>1483.8483200000001</v>
      </c>
      <c r="L1547" s="337">
        <v>0</v>
      </c>
      <c r="M1547" s="337">
        <v>0</v>
      </c>
      <c r="N1547" s="337">
        <v>0</v>
      </c>
      <c r="O1547" s="337">
        <v>1483.8483200000001</v>
      </c>
      <c r="P1547" s="337">
        <v>13755.77282</v>
      </c>
      <c r="Q1547" s="337">
        <v>0</v>
      </c>
      <c r="R1547" s="338">
        <v>13755.77282</v>
      </c>
      <c r="S1547" s="7"/>
      <c r="T1547" s="7"/>
      <c r="U1547" s="7"/>
      <c r="V1547" s="7"/>
      <c r="W1547" s="7"/>
      <c r="X1547" s="7"/>
      <c r="Y1547" s="7"/>
      <c r="Z1547" s="7"/>
      <c r="AA1547" s="7"/>
      <c r="AB1547" s="7"/>
    </row>
    <row r="1548" spans="1:28" s="313" customFormat="1">
      <c r="A1548" s="339"/>
      <c r="B1548" s="339"/>
      <c r="C1548" s="339"/>
      <c r="D1548" s="339"/>
      <c r="E1548" s="340">
        <v>113</v>
      </c>
      <c r="F1548" s="341">
        <v>0</v>
      </c>
      <c r="G1548" s="342">
        <v>0</v>
      </c>
      <c r="H1548" s="342">
        <v>0</v>
      </c>
      <c r="I1548" s="342">
        <v>4470.1767599999994</v>
      </c>
      <c r="J1548" s="342">
        <v>2.206E-2</v>
      </c>
      <c r="K1548" s="342">
        <v>4470.1988200000005</v>
      </c>
      <c r="L1548" s="342">
        <v>1309.6951399999998</v>
      </c>
      <c r="M1548" s="342">
        <v>3.6990000000000002E-2</v>
      </c>
      <c r="N1548" s="342">
        <v>1309.7321299999999</v>
      </c>
      <c r="O1548" s="342">
        <v>5779.9309499999999</v>
      </c>
      <c r="P1548" s="342">
        <v>39353.481810000005</v>
      </c>
      <c r="Q1548" s="342">
        <v>0</v>
      </c>
      <c r="R1548" s="343">
        <v>39353.481810000005</v>
      </c>
      <c r="S1548" s="7"/>
      <c r="T1548" s="7"/>
      <c r="U1548" s="7"/>
      <c r="V1548" s="7"/>
      <c r="W1548" s="7"/>
      <c r="X1548" s="7"/>
      <c r="Y1548" s="7"/>
      <c r="Z1548" s="7"/>
      <c r="AA1548" s="7"/>
      <c r="AB1548" s="7"/>
    </row>
    <row r="1549" spans="1:28" s="313" customFormat="1">
      <c r="A1549" s="344" t="s">
        <v>467</v>
      </c>
      <c r="B1549" s="345"/>
      <c r="C1549" s="345"/>
      <c r="D1549" s="345"/>
      <c r="E1549" s="345"/>
      <c r="F1549" s="346">
        <v>67643379.373370007</v>
      </c>
      <c r="G1549" s="347">
        <v>53169545.228390083</v>
      </c>
      <c r="H1549" s="347">
        <v>120812924.60176003</v>
      </c>
      <c r="I1549" s="347">
        <v>80737166.47119002</v>
      </c>
      <c r="J1549" s="347">
        <v>42990971.530730017</v>
      </c>
      <c r="K1549" s="347">
        <v>123728138.00192007</v>
      </c>
      <c r="L1549" s="347">
        <v>80809853.593930081</v>
      </c>
      <c r="M1549" s="347">
        <v>50177822.39015992</v>
      </c>
      <c r="N1549" s="347">
        <v>130987675.98409012</v>
      </c>
      <c r="O1549" s="347">
        <v>375528738.58776957</v>
      </c>
      <c r="P1549" s="347">
        <v>258571938.27489978</v>
      </c>
      <c r="Q1549" s="347">
        <v>95143388.52741982</v>
      </c>
      <c r="R1549" s="348">
        <v>353715326.80231953</v>
      </c>
      <c r="S1549" s="7"/>
      <c r="T1549" s="7"/>
      <c r="U1549" s="7"/>
      <c r="V1549" s="7"/>
      <c r="W1549" s="7"/>
      <c r="X1549" s="7"/>
      <c r="Y1549" s="7"/>
      <c r="Z1549" s="7"/>
      <c r="AA1549" s="7"/>
      <c r="AB1549" s="7"/>
    </row>
    <row r="1550" spans="1:28" s="313" customFormat="1">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row>
    <row r="1551" spans="1:28" s="313" customFormat="1">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row>
    <row r="1552" spans="1:28" s="313" customFormat="1">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row>
    <row r="1553" spans="1:28" s="313" customFormat="1">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row>
    <row r="1554" spans="1:28" s="313" customFormat="1">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row>
    <row r="1555" spans="1:28" s="313" customFormat="1">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row>
    <row r="1556" spans="1:28" s="313" customFormat="1">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row>
    <row r="1557" spans="1:28" s="313" customFormat="1">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row>
    <row r="1558" spans="1:28" s="313" customFormat="1">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row>
    <row r="1559" spans="1:28" s="313" customFormat="1">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row>
    <row r="1560" spans="1:28" s="313" customFormat="1">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row>
    <row r="1561" spans="1:28" s="313" customFormat="1">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row>
    <row r="1562" spans="1:28" s="313" customFormat="1">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row>
    <row r="1563" spans="1:28" s="313" customFormat="1">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row>
    <row r="1564" spans="1:28" s="313" customFormat="1">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row>
    <row r="1565" spans="1:28" s="313" customFormat="1">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row>
    <row r="1566" spans="1:28" s="313" customFormat="1">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row>
    <row r="1567" spans="1:28" s="313" customFormat="1">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row>
    <row r="1568" spans="1:28" s="313" customFormat="1">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13" customFormat="1">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13" customFormat="1">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13" customFormat="1">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13" customFormat="1">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13" customFormat="1">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13" customFormat="1">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13" customFormat="1">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13" customFormat="1">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13" customFormat="1">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561241ED-CD75-4B7B-A412-0D057B85141A}"/>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FEB7B-8006-49D7-9F81-AFB3BDF8E7E1}">
  <dimension ref="A1:AE32"/>
  <sheetViews>
    <sheetView showGridLines="0" workbookViewId="0"/>
  </sheetViews>
  <sheetFormatPr baseColWidth="10" defaultRowHeight="13.2"/>
  <cols>
    <col min="1" max="1" width="23.109375" style="7" customWidth="1"/>
    <col min="2" max="4" width="4.44140625" style="7" customWidth="1"/>
    <col min="5" max="5" width="5.109375" style="7" bestFit="1" customWidth="1"/>
    <col min="6" max="12" width="4.44140625" style="7" customWidth="1"/>
    <col min="13" max="13" width="5.44140625" style="7" bestFit="1" customWidth="1"/>
    <col min="14" max="15" width="4.44140625" style="7" customWidth="1"/>
    <col min="16" max="16" width="5.44140625" style="7" customWidth="1"/>
    <col min="17" max="26" width="4.44140625" style="7" customWidth="1"/>
    <col min="27" max="27" width="5.44140625" style="7" bestFit="1" customWidth="1"/>
    <col min="28" max="28" width="10.44140625" style="7" bestFit="1" customWidth="1"/>
    <col min="29" max="29" width="9.88671875" style="7" customWidth="1"/>
    <col min="30" max="16384" width="11.5546875" style="7"/>
  </cols>
  <sheetData>
    <row r="1" spans="1:31" s="273" customFormat="1" ht="18" customHeight="1">
      <c r="A1" s="1422" t="s">
        <v>1246</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38"/>
    </row>
    <row r="2" spans="1:31" s="274" customFormat="1" ht="28.2">
      <c r="A2" s="166" t="s">
        <v>174</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row>
    <row r="3" spans="1:31" s="275" customFormat="1" ht="18" customHeight="1">
      <c r="A3" s="168">
        <v>45716</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row>
    <row r="4" spans="1:31" s="276" customFormat="1" ht="18" customHeight="1">
      <c r="A4" s="169" t="s">
        <v>175</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row>
    <row r="5" spans="1:31" s="62" customFormat="1" ht="12.45" customHeight="1" thickBot="1"/>
    <row r="6" spans="1:31" s="62" customFormat="1" ht="102.45" customHeight="1">
      <c r="A6" s="277" t="s">
        <v>1</v>
      </c>
      <c r="B6" s="278" t="s">
        <v>2</v>
      </c>
      <c r="C6" s="278" t="s">
        <v>3</v>
      </c>
      <c r="D6" s="278" t="s">
        <v>4</v>
      </c>
      <c r="E6" s="278" t="s">
        <v>5</v>
      </c>
      <c r="F6" s="278" t="s">
        <v>6</v>
      </c>
      <c r="G6" s="278" t="s">
        <v>7</v>
      </c>
      <c r="H6" s="278" t="s">
        <v>8</v>
      </c>
      <c r="I6" s="278" t="s">
        <v>9</v>
      </c>
      <c r="J6" s="278" t="s">
        <v>10</v>
      </c>
      <c r="K6" s="278" t="s">
        <v>11</v>
      </c>
      <c r="L6" s="278" t="s">
        <v>12</v>
      </c>
      <c r="M6" s="278" t="s">
        <v>13</v>
      </c>
      <c r="N6" s="278" t="s">
        <v>14</v>
      </c>
      <c r="O6" s="278" t="s">
        <v>15</v>
      </c>
      <c r="P6" s="278" t="s">
        <v>16</v>
      </c>
      <c r="Q6" s="278" t="s">
        <v>17</v>
      </c>
      <c r="R6" s="278" t="s">
        <v>18</v>
      </c>
      <c r="S6" s="278" t="s">
        <v>19</v>
      </c>
      <c r="T6" s="278" t="s">
        <v>20</v>
      </c>
      <c r="U6" s="278" t="s">
        <v>21</v>
      </c>
      <c r="V6" s="278" t="s">
        <v>22</v>
      </c>
      <c r="W6" s="278" t="s">
        <v>23</v>
      </c>
      <c r="X6" s="278" t="s">
        <v>24</v>
      </c>
      <c r="Y6" s="278" t="s">
        <v>25</v>
      </c>
      <c r="Z6" s="278" t="s">
        <v>26</v>
      </c>
      <c r="AA6" s="279" t="s">
        <v>176</v>
      </c>
      <c r="AB6" s="280" t="s">
        <v>177</v>
      </c>
      <c r="AC6" s="281"/>
    </row>
    <row r="7" spans="1:31" s="62" customFormat="1" ht="4.6500000000000004" customHeight="1">
      <c r="A7" s="282"/>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4"/>
      <c r="AC7" s="285"/>
    </row>
    <row r="8" spans="1:31" s="62" customFormat="1" ht="6.75" customHeight="1">
      <c r="A8" s="178"/>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5"/>
      <c r="AC8" s="285"/>
    </row>
    <row r="9" spans="1:31" s="24" customFormat="1" ht="20.100000000000001" customHeight="1">
      <c r="A9" s="287" t="s">
        <v>29</v>
      </c>
      <c r="B9" s="288">
        <v>0.12896061220972638</v>
      </c>
      <c r="C9" s="288">
        <v>0.88093767511412646</v>
      </c>
      <c r="D9" s="288">
        <v>0.19048687379298843</v>
      </c>
      <c r="E9" s="288">
        <v>2.9152515026007282</v>
      </c>
      <c r="F9" s="288">
        <v>0.1777554089679273</v>
      </c>
      <c r="G9" s="288">
        <v>1.1128916064194969</v>
      </c>
      <c r="H9" s="288">
        <v>2.3409261653057003</v>
      </c>
      <c r="I9" s="288">
        <v>1.2935937817294347</v>
      </c>
      <c r="J9" s="288">
        <v>0</v>
      </c>
      <c r="K9" s="288">
        <v>0.52752575598486506</v>
      </c>
      <c r="L9" s="288">
        <v>1.3682554809249701</v>
      </c>
      <c r="M9" s="288">
        <v>1.6665422511238346</v>
      </c>
      <c r="N9" s="288">
        <v>3.1453681476658351</v>
      </c>
      <c r="O9" s="288">
        <v>1.7901511626522288</v>
      </c>
      <c r="P9" s="288">
        <v>76.500950000542559</v>
      </c>
      <c r="Q9" s="288">
        <v>0.79383854350737726</v>
      </c>
      <c r="R9" s="288">
        <v>0.10280667906844207</v>
      </c>
      <c r="S9" s="288">
        <v>0.15710431808927322</v>
      </c>
      <c r="T9" s="288">
        <v>0.16868189035335038</v>
      </c>
      <c r="U9" s="288">
        <v>2.1177962390453087</v>
      </c>
      <c r="V9" s="288">
        <v>0.58144696936974904</v>
      </c>
      <c r="W9" s="288">
        <v>0.93595290205869119</v>
      </c>
      <c r="X9" s="288">
        <v>0.40296268909978544</v>
      </c>
      <c r="Y9" s="288">
        <v>0.10911342952860223</v>
      </c>
      <c r="Z9" s="288">
        <v>0.59069991484500062</v>
      </c>
      <c r="AA9" s="288">
        <v>0</v>
      </c>
      <c r="AB9" s="289">
        <v>76138544.410999998</v>
      </c>
      <c r="AC9" s="289"/>
      <c r="AD9" s="290"/>
      <c r="AE9" s="291"/>
    </row>
    <row r="10" spans="1:31" s="24" customFormat="1" ht="20.100000000000001" customHeight="1">
      <c r="A10" s="287" t="s">
        <v>30</v>
      </c>
      <c r="B10" s="288">
        <v>0</v>
      </c>
      <c r="C10" s="288">
        <v>0</v>
      </c>
      <c r="D10" s="288">
        <v>0</v>
      </c>
      <c r="E10" s="288">
        <v>2.9121986243419511</v>
      </c>
      <c r="F10" s="288">
        <v>0</v>
      </c>
      <c r="G10" s="288">
        <v>0</v>
      </c>
      <c r="H10" s="288">
        <v>0</v>
      </c>
      <c r="I10" s="288">
        <v>0.47021648409527961</v>
      </c>
      <c r="J10" s="288">
        <v>0</v>
      </c>
      <c r="K10" s="288">
        <v>0</v>
      </c>
      <c r="L10" s="288">
        <v>0.27135224094942201</v>
      </c>
      <c r="M10" s="288">
        <v>1.6337456457878992</v>
      </c>
      <c r="N10" s="288">
        <v>1.2087889995506624</v>
      </c>
      <c r="O10" s="288">
        <v>2.2129282352984236</v>
      </c>
      <c r="P10" s="288">
        <v>85.498677389126016</v>
      </c>
      <c r="Q10" s="288">
        <v>2.314469581715612</v>
      </c>
      <c r="R10" s="288">
        <v>0</v>
      </c>
      <c r="S10" s="288">
        <v>0</v>
      </c>
      <c r="T10" s="288">
        <v>0</v>
      </c>
      <c r="U10" s="288">
        <v>3.2648427209247712</v>
      </c>
      <c r="V10" s="288">
        <v>0</v>
      </c>
      <c r="W10" s="288">
        <v>5.7897608411858592E-2</v>
      </c>
      <c r="X10" s="288">
        <v>0</v>
      </c>
      <c r="Y10" s="288">
        <v>9.1236182594071388E-2</v>
      </c>
      <c r="Z10" s="288">
        <v>6.3646287204036256E-2</v>
      </c>
      <c r="AA10" s="288">
        <v>0</v>
      </c>
      <c r="AB10" s="289">
        <v>1780583.047</v>
      </c>
      <c r="AC10" s="289"/>
      <c r="AD10" s="290"/>
      <c r="AE10" s="291"/>
    </row>
    <row r="11" spans="1:31" s="24" customFormat="1" ht="20.100000000000001" customHeight="1">
      <c r="A11" s="287" t="s">
        <v>31</v>
      </c>
      <c r="B11" s="288">
        <v>0.17681860348159939</v>
      </c>
      <c r="C11" s="288">
        <v>0.77592578715211957</v>
      </c>
      <c r="D11" s="288">
        <v>0.168283148463965</v>
      </c>
      <c r="E11" s="288">
        <v>2.4534482584373447</v>
      </c>
      <c r="F11" s="288">
        <v>0.26493713319637763</v>
      </c>
      <c r="G11" s="288">
        <v>0.64093802468900762</v>
      </c>
      <c r="H11" s="288">
        <v>2.1510410038326739</v>
      </c>
      <c r="I11" s="288">
        <v>0.64762771606852376</v>
      </c>
      <c r="J11" s="288">
        <v>4.4473398604487034E-2</v>
      </c>
      <c r="K11" s="288">
        <v>0.33328284759653837</v>
      </c>
      <c r="L11" s="288">
        <v>0.97657306641474961</v>
      </c>
      <c r="M11" s="288">
        <v>0.86666613260281988</v>
      </c>
      <c r="N11" s="288">
        <v>2.1449790593253821</v>
      </c>
      <c r="O11" s="288">
        <v>1.1629859393353228</v>
      </c>
      <c r="P11" s="288">
        <v>82.957258360578592</v>
      </c>
      <c r="Q11" s="288">
        <v>0.35165541013912516</v>
      </c>
      <c r="R11" s="288">
        <v>9.1679881765042465E-2</v>
      </c>
      <c r="S11" s="288">
        <v>0.15245892902340452</v>
      </c>
      <c r="T11" s="288">
        <v>0.10339276510169454</v>
      </c>
      <c r="U11" s="288">
        <v>1.0735517302625448</v>
      </c>
      <c r="V11" s="288">
        <v>0.40230953508968625</v>
      </c>
      <c r="W11" s="288">
        <v>0.53196067938283254</v>
      </c>
      <c r="X11" s="288">
        <v>0.34597211329212607</v>
      </c>
      <c r="Y11" s="288">
        <v>9.1751331087656873E-2</v>
      </c>
      <c r="Z11" s="288">
        <v>0.32627526026517883</v>
      </c>
      <c r="AA11" s="288">
        <v>0.76375388481120421</v>
      </c>
      <c r="AB11" s="289">
        <v>120297851.477</v>
      </c>
      <c r="AC11" s="289"/>
      <c r="AD11" s="292"/>
      <c r="AE11" s="291"/>
    </row>
    <row r="12" spans="1:31" s="24" customFormat="1" ht="20.100000000000001" customHeight="1">
      <c r="A12" s="287" t="s">
        <v>32</v>
      </c>
      <c r="B12" s="288">
        <v>0</v>
      </c>
      <c r="C12" s="288">
        <v>1.9343921247304257</v>
      </c>
      <c r="D12" s="288">
        <v>0</v>
      </c>
      <c r="E12" s="288">
        <v>1.0371719266595998</v>
      </c>
      <c r="F12" s="288">
        <v>0</v>
      </c>
      <c r="G12" s="288">
        <v>2.5532278264189778</v>
      </c>
      <c r="H12" s="288">
        <v>0</v>
      </c>
      <c r="I12" s="288">
        <v>0.64182738794157146</v>
      </c>
      <c r="J12" s="288">
        <v>0</v>
      </c>
      <c r="K12" s="288">
        <v>0</v>
      </c>
      <c r="L12" s="288">
        <v>1.6194155961512806</v>
      </c>
      <c r="M12" s="288">
        <v>1.8907970505197558</v>
      </c>
      <c r="N12" s="288">
        <v>2.3161445048526152</v>
      </c>
      <c r="O12" s="288">
        <v>2.6752648310382807</v>
      </c>
      <c r="P12" s="288">
        <v>76.550533995358805</v>
      </c>
      <c r="Q12" s="288">
        <v>0.45158434872025033</v>
      </c>
      <c r="R12" s="288">
        <v>0</v>
      </c>
      <c r="S12" s="288">
        <v>0</v>
      </c>
      <c r="T12" s="288">
        <v>0</v>
      </c>
      <c r="U12" s="288">
        <v>6.6281422606648421</v>
      </c>
      <c r="V12" s="288">
        <v>0.56640442602383145</v>
      </c>
      <c r="W12" s="288">
        <v>0.42901400539189122</v>
      </c>
      <c r="X12" s="288">
        <v>0.32160371021948941</v>
      </c>
      <c r="Y12" s="288">
        <v>0</v>
      </c>
      <c r="Z12" s="288">
        <v>0.38447600530838122</v>
      </c>
      <c r="AA12" s="288">
        <v>0</v>
      </c>
      <c r="AB12" s="289">
        <v>8183358.0159999998</v>
      </c>
      <c r="AC12" s="289"/>
      <c r="AD12" s="290"/>
      <c r="AE12" s="291"/>
    </row>
    <row r="13" spans="1:31" s="24" customFormat="1" ht="20.100000000000001" customHeight="1">
      <c r="A13" s="287" t="s">
        <v>33</v>
      </c>
      <c r="B13" s="288">
        <v>0</v>
      </c>
      <c r="C13" s="288">
        <v>7.2173715570425429E-2</v>
      </c>
      <c r="D13" s="288">
        <v>0</v>
      </c>
      <c r="E13" s="288">
        <v>0.24695038655262957</v>
      </c>
      <c r="F13" s="288">
        <v>0</v>
      </c>
      <c r="G13" s="288">
        <v>0.35761679212263353</v>
      </c>
      <c r="H13" s="288">
        <v>0.43955990926582239</v>
      </c>
      <c r="I13" s="288">
        <v>4.8349123669697784E-2</v>
      </c>
      <c r="J13" s="288">
        <v>0</v>
      </c>
      <c r="K13" s="288">
        <v>0</v>
      </c>
      <c r="L13" s="288">
        <v>9.0438989793434343E-2</v>
      </c>
      <c r="M13" s="288">
        <v>0.1431772302489607</v>
      </c>
      <c r="N13" s="288">
        <v>0.3111388029522828</v>
      </c>
      <c r="O13" s="288">
        <v>0.43220475889384657</v>
      </c>
      <c r="P13" s="288">
        <v>97.010334259898372</v>
      </c>
      <c r="Q13" s="288">
        <v>3.2130590868758795E-2</v>
      </c>
      <c r="R13" s="288">
        <v>0</v>
      </c>
      <c r="S13" s="288">
        <v>0</v>
      </c>
      <c r="T13" s="288">
        <v>0</v>
      </c>
      <c r="U13" s="288">
        <v>0.65440776592135741</v>
      </c>
      <c r="V13" s="288">
        <v>3.7035458306891277E-2</v>
      </c>
      <c r="W13" s="288">
        <v>4.4076823360757633E-2</v>
      </c>
      <c r="X13" s="288">
        <v>2.0589894316187563E-2</v>
      </c>
      <c r="Y13" s="288">
        <v>0</v>
      </c>
      <c r="Z13" s="288">
        <v>5.9815498257942912E-2</v>
      </c>
      <c r="AA13" s="288">
        <v>0</v>
      </c>
      <c r="AB13" s="289">
        <v>14390093.288000001</v>
      </c>
      <c r="AC13" s="289"/>
      <c r="AD13" s="290"/>
      <c r="AE13" s="291"/>
    </row>
    <row r="14" spans="1:31" s="24" customFormat="1" ht="20.100000000000001" customHeight="1">
      <c r="A14" s="287" t="s">
        <v>116</v>
      </c>
      <c r="B14" s="288">
        <v>0</v>
      </c>
      <c r="C14" s="288">
        <v>0.97623866927581471</v>
      </c>
      <c r="D14" s="288">
        <v>0.1412758771299514</v>
      </c>
      <c r="E14" s="288">
        <v>2.7668646652603326</v>
      </c>
      <c r="F14" s="288">
        <v>0</v>
      </c>
      <c r="G14" s="288">
        <v>1.2077862730069111</v>
      </c>
      <c r="H14" s="288">
        <v>1.1351522771281723</v>
      </c>
      <c r="I14" s="288">
        <v>1.2691057352195068</v>
      </c>
      <c r="J14" s="288">
        <v>0</v>
      </c>
      <c r="K14" s="288">
        <v>0.5757356905907105</v>
      </c>
      <c r="L14" s="288">
        <v>1.1107442669275354</v>
      </c>
      <c r="M14" s="288">
        <v>1.0501497499391863</v>
      </c>
      <c r="N14" s="288">
        <v>3.2254360668744813</v>
      </c>
      <c r="O14" s="288">
        <v>1.9813790807758307</v>
      </c>
      <c r="P14" s="288">
        <v>79.485876093483711</v>
      </c>
      <c r="Q14" s="288">
        <v>0.49608384874035188</v>
      </c>
      <c r="R14" s="288">
        <v>0.13149458668522918</v>
      </c>
      <c r="S14" s="288">
        <v>0.16623062051981069</v>
      </c>
      <c r="T14" s="288">
        <v>9.7250352616446573E-2</v>
      </c>
      <c r="U14" s="288">
        <v>1.8664848022574509</v>
      </c>
      <c r="V14" s="288">
        <v>0.43408914836588242</v>
      </c>
      <c r="W14" s="288">
        <v>0.59288404258221605</v>
      </c>
      <c r="X14" s="288">
        <v>0.74655588537275774</v>
      </c>
      <c r="Y14" s="288">
        <v>0.21097206750344252</v>
      </c>
      <c r="Z14" s="288">
        <v>0.33221019974426452</v>
      </c>
      <c r="AA14" s="288">
        <v>0</v>
      </c>
      <c r="AB14" s="289">
        <v>49441666.489</v>
      </c>
      <c r="AC14" s="289"/>
      <c r="AD14" s="290"/>
      <c r="AE14" s="291"/>
    </row>
    <row r="15" spans="1:31" s="24" customFormat="1" ht="20.100000000000001" customHeight="1">
      <c r="A15" s="287" t="s">
        <v>35</v>
      </c>
      <c r="B15" s="288">
        <v>0</v>
      </c>
      <c r="C15" s="288">
        <v>0</v>
      </c>
      <c r="D15" s="288">
        <v>0</v>
      </c>
      <c r="E15" s="288">
        <v>0</v>
      </c>
      <c r="F15" s="288">
        <v>0</v>
      </c>
      <c r="G15" s="288">
        <v>0</v>
      </c>
      <c r="H15" s="288">
        <v>0</v>
      </c>
      <c r="I15" s="288">
        <v>0</v>
      </c>
      <c r="J15" s="288">
        <v>0</v>
      </c>
      <c r="K15" s="288">
        <v>0</v>
      </c>
      <c r="L15" s="288">
        <v>0</v>
      </c>
      <c r="M15" s="288">
        <v>0</v>
      </c>
      <c r="N15" s="288">
        <v>0</v>
      </c>
      <c r="O15" s="288">
        <v>0</v>
      </c>
      <c r="P15" s="288">
        <v>100</v>
      </c>
      <c r="Q15" s="288">
        <v>0</v>
      </c>
      <c r="R15" s="288">
        <v>0</v>
      </c>
      <c r="S15" s="288">
        <v>0</v>
      </c>
      <c r="T15" s="288">
        <v>0</v>
      </c>
      <c r="U15" s="288">
        <v>0</v>
      </c>
      <c r="V15" s="288">
        <v>0</v>
      </c>
      <c r="W15" s="288">
        <v>0</v>
      </c>
      <c r="X15" s="288">
        <v>0</v>
      </c>
      <c r="Y15" s="288">
        <v>0</v>
      </c>
      <c r="Z15" s="288">
        <v>0</v>
      </c>
      <c r="AA15" s="288">
        <v>0</v>
      </c>
      <c r="AB15" s="289">
        <v>1473827.7320000001</v>
      </c>
      <c r="AC15" s="289"/>
      <c r="AD15" s="290"/>
      <c r="AE15" s="291"/>
    </row>
    <row r="16" spans="1:31" s="24" customFormat="1" ht="20.100000000000001" customHeight="1">
      <c r="A16" s="287" t="s">
        <v>36</v>
      </c>
      <c r="B16" s="288">
        <v>0</v>
      </c>
      <c r="C16" s="288">
        <v>0.90612884950430317</v>
      </c>
      <c r="D16" s="288">
        <v>0.16659768343957049</v>
      </c>
      <c r="E16" s="288">
        <v>2.1310674862654415</v>
      </c>
      <c r="F16" s="288">
        <v>0.46379825884566755</v>
      </c>
      <c r="G16" s="288">
        <v>1.1033852705553455</v>
      </c>
      <c r="H16" s="288">
        <v>0.21576306557350208</v>
      </c>
      <c r="I16" s="288">
        <v>0.72333075389689017</v>
      </c>
      <c r="J16" s="288">
        <v>0</v>
      </c>
      <c r="K16" s="288">
        <v>0.36901059695965738</v>
      </c>
      <c r="L16" s="288">
        <v>1.7297846162317787</v>
      </c>
      <c r="M16" s="288">
        <v>1.1367824912572844</v>
      </c>
      <c r="N16" s="288">
        <v>3.3253670692364659</v>
      </c>
      <c r="O16" s="288">
        <v>1.1079874281528057</v>
      </c>
      <c r="P16" s="288">
        <v>82.061532926921529</v>
      </c>
      <c r="Q16" s="288">
        <v>0.52664347938802947</v>
      </c>
      <c r="R16" s="288">
        <v>0.14868166985810433</v>
      </c>
      <c r="S16" s="288">
        <v>0.17805997468260293</v>
      </c>
      <c r="T16" s="288">
        <v>6.9432669504663466E-2</v>
      </c>
      <c r="U16" s="288">
        <v>1.4126405521085985</v>
      </c>
      <c r="V16" s="288">
        <v>0.66448318497296066</v>
      </c>
      <c r="W16" s="288">
        <v>0.64799083834972671</v>
      </c>
      <c r="X16" s="288">
        <v>0.46258207572965154</v>
      </c>
      <c r="Y16" s="288">
        <v>0.13793727113077905</v>
      </c>
      <c r="Z16" s="288">
        <v>0.31101178743463936</v>
      </c>
      <c r="AA16" s="288">
        <v>0</v>
      </c>
      <c r="AB16" s="289">
        <v>48151219.358999997</v>
      </c>
      <c r="AC16" s="289"/>
      <c r="AD16" s="290"/>
      <c r="AE16" s="291"/>
    </row>
    <row r="17" spans="1:31" s="24" customFormat="1" ht="20.100000000000001" customHeight="1">
      <c r="A17" s="287" t="s">
        <v>37</v>
      </c>
      <c r="B17" s="288">
        <v>1.0124862423869605</v>
      </c>
      <c r="C17" s="288">
        <v>5.1788083842772856</v>
      </c>
      <c r="D17" s="288">
        <v>0.70393985497937794</v>
      </c>
      <c r="E17" s="288">
        <v>8.0123161788053778</v>
      </c>
      <c r="F17" s="288">
        <v>1.4584188024070917</v>
      </c>
      <c r="G17" s="288">
        <v>5.8933353101724322</v>
      </c>
      <c r="H17" s="288">
        <v>2.1114151766865663</v>
      </c>
      <c r="I17" s="288">
        <v>4.198011400684373</v>
      </c>
      <c r="J17" s="288">
        <v>0.46801909466489378</v>
      </c>
      <c r="K17" s="288">
        <v>1.5703096862518842</v>
      </c>
      <c r="L17" s="288">
        <v>2.0462270952870707</v>
      </c>
      <c r="M17" s="288">
        <v>4.5785602777546854</v>
      </c>
      <c r="N17" s="288">
        <v>7.3962825756702353</v>
      </c>
      <c r="O17" s="288">
        <v>5.4728198604631704</v>
      </c>
      <c r="P17" s="288">
        <v>28.88079563749697</v>
      </c>
      <c r="Q17" s="288">
        <v>0.55259094289597943</v>
      </c>
      <c r="R17" s="288">
        <v>0.3269489974285576</v>
      </c>
      <c r="S17" s="288">
        <v>1.2379445609076247</v>
      </c>
      <c r="T17" s="288">
        <v>0.75188171807752613</v>
      </c>
      <c r="U17" s="288">
        <v>5.899576017141877</v>
      </c>
      <c r="V17" s="288">
        <v>5.9849725016823232</v>
      </c>
      <c r="W17" s="288">
        <v>2.7209497355032064</v>
      </c>
      <c r="X17" s="288">
        <v>1.8430430116861887</v>
      </c>
      <c r="Y17" s="288">
        <v>0.71264114667662559</v>
      </c>
      <c r="Z17" s="288">
        <v>0.98770579001171521</v>
      </c>
      <c r="AA17" s="288">
        <v>0</v>
      </c>
      <c r="AB17" s="289">
        <v>12225874.468</v>
      </c>
      <c r="AC17" s="289"/>
      <c r="AD17" s="290"/>
      <c r="AE17" s="291"/>
    </row>
    <row r="18" spans="1:31" s="24" customFormat="1" ht="20.100000000000001" customHeight="1">
      <c r="A18" s="287" t="s">
        <v>38</v>
      </c>
      <c r="B18" s="288">
        <v>0</v>
      </c>
      <c r="C18" s="288">
        <v>0</v>
      </c>
      <c r="D18" s="288">
        <v>0</v>
      </c>
      <c r="E18" s="288">
        <v>3.7254342284928202E-2</v>
      </c>
      <c r="F18" s="288">
        <v>0</v>
      </c>
      <c r="G18" s="288">
        <v>0</v>
      </c>
      <c r="H18" s="288">
        <v>0</v>
      </c>
      <c r="I18" s="288">
        <v>0</v>
      </c>
      <c r="J18" s="288">
        <v>0</v>
      </c>
      <c r="K18" s="288">
        <v>0</v>
      </c>
      <c r="L18" s="288">
        <v>0</v>
      </c>
      <c r="M18" s="288">
        <v>0</v>
      </c>
      <c r="N18" s="288">
        <v>3.2544959638605458E-2</v>
      </c>
      <c r="O18" s="288">
        <v>1.7874123781140235E-2</v>
      </c>
      <c r="P18" s="288">
        <v>99.890001169914058</v>
      </c>
      <c r="Q18" s="288">
        <v>0</v>
      </c>
      <c r="R18" s="288">
        <v>0</v>
      </c>
      <c r="S18" s="288">
        <v>0</v>
      </c>
      <c r="T18" s="288">
        <v>0</v>
      </c>
      <c r="U18" s="288">
        <v>2.2325404381272014E-2</v>
      </c>
      <c r="V18" s="288">
        <v>0</v>
      </c>
      <c r="W18" s="288">
        <v>0</v>
      </c>
      <c r="X18" s="288">
        <v>0</v>
      </c>
      <c r="Y18" s="288">
        <v>0</v>
      </c>
      <c r="Z18" s="288">
        <v>0</v>
      </c>
      <c r="AA18" s="288">
        <v>0</v>
      </c>
      <c r="AB18" s="289">
        <v>3904269.7059999998</v>
      </c>
      <c r="AC18" s="289"/>
      <c r="AD18" s="290"/>
      <c r="AE18" s="291"/>
    </row>
    <row r="19" spans="1:31" s="24" customFormat="1" ht="20.100000000000001" customHeight="1">
      <c r="A19" s="26" t="s">
        <v>39</v>
      </c>
      <c r="B19" s="288">
        <v>0</v>
      </c>
      <c r="C19" s="288">
        <v>1.1168488999433865</v>
      </c>
      <c r="D19" s="288">
        <v>0</v>
      </c>
      <c r="E19" s="288">
        <v>3.9561398466573832</v>
      </c>
      <c r="F19" s="288">
        <v>0</v>
      </c>
      <c r="G19" s="288">
        <v>0.9219333955259682</v>
      </c>
      <c r="H19" s="288">
        <v>2.7118971518155353</v>
      </c>
      <c r="I19" s="288">
        <v>0.34986546609444452</v>
      </c>
      <c r="J19" s="288">
        <v>0</v>
      </c>
      <c r="K19" s="288">
        <v>0.29541350837124125</v>
      </c>
      <c r="L19" s="288">
        <v>1.6000274850745966</v>
      </c>
      <c r="M19" s="288">
        <v>0.75841034304671906</v>
      </c>
      <c r="N19" s="288">
        <v>4.404189293988912</v>
      </c>
      <c r="O19" s="288">
        <v>3.0078090078942745</v>
      </c>
      <c r="P19" s="288">
        <v>76.9069301880876</v>
      </c>
      <c r="Q19" s="288">
        <v>0.30852324037304701</v>
      </c>
      <c r="R19" s="288">
        <v>0</v>
      </c>
      <c r="S19" s="288">
        <v>0</v>
      </c>
      <c r="T19" s="288">
        <v>0</v>
      </c>
      <c r="U19" s="288">
        <v>3.1251492151069704</v>
      </c>
      <c r="V19" s="288">
        <v>0</v>
      </c>
      <c r="W19" s="288">
        <v>0</v>
      </c>
      <c r="X19" s="288">
        <v>0.15778881971947389</v>
      </c>
      <c r="Y19" s="288">
        <v>0</v>
      </c>
      <c r="Z19" s="288">
        <v>0.37907413830045072</v>
      </c>
      <c r="AA19" s="288">
        <v>0</v>
      </c>
      <c r="AB19" s="289">
        <v>3416690.7450000001</v>
      </c>
      <c r="AC19" s="289"/>
      <c r="AD19" s="290"/>
      <c r="AE19" s="291"/>
    </row>
    <row r="20" spans="1:31" s="24" customFormat="1" ht="20.100000000000001" customHeight="1">
      <c r="A20" s="26" t="s">
        <v>117</v>
      </c>
      <c r="B20" s="288">
        <v>0</v>
      </c>
      <c r="C20" s="288">
        <v>0</v>
      </c>
      <c r="D20" s="288">
        <v>0</v>
      </c>
      <c r="E20" s="288">
        <v>0</v>
      </c>
      <c r="F20" s="288">
        <v>0</v>
      </c>
      <c r="G20" s="288">
        <v>0</v>
      </c>
      <c r="H20" s="288">
        <v>0</v>
      </c>
      <c r="I20" s="288">
        <v>0</v>
      </c>
      <c r="J20" s="288">
        <v>0</v>
      </c>
      <c r="K20" s="288">
        <v>0</v>
      </c>
      <c r="L20" s="288">
        <v>0</v>
      </c>
      <c r="M20" s="288">
        <v>0</v>
      </c>
      <c r="N20" s="288">
        <v>0</v>
      </c>
      <c r="O20" s="288">
        <v>0</v>
      </c>
      <c r="P20" s="288">
        <v>100</v>
      </c>
      <c r="Q20" s="288">
        <v>0</v>
      </c>
      <c r="R20" s="288">
        <v>0</v>
      </c>
      <c r="S20" s="288">
        <v>0</v>
      </c>
      <c r="T20" s="288">
        <v>0</v>
      </c>
      <c r="U20" s="288">
        <v>0</v>
      </c>
      <c r="V20" s="288">
        <v>0</v>
      </c>
      <c r="W20" s="288">
        <v>0</v>
      </c>
      <c r="X20" s="288">
        <v>0</v>
      </c>
      <c r="Y20" s="288">
        <v>0</v>
      </c>
      <c r="Z20" s="288">
        <v>0</v>
      </c>
      <c r="AA20" s="288">
        <v>0</v>
      </c>
      <c r="AB20" s="289">
        <v>5325410.0120000001</v>
      </c>
      <c r="AC20" s="289"/>
      <c r="AD20" s="290"/>
      <c r="AE20" s="291"/>
    </row>
    <row r="21" spans="1:31" s="24" customFormat="1" ht="20.100000000000001" customHeight="1">
      <c r="A21" s="26" t="s">
        <v>153</v>
      </c>
      <c r="B21" s="288">
        <v>0</v>
      </c>
      <c r="C21" s="288">
        <v>0.95200844815737806</v>
      </c>
      <c r="D21" s="288">
        <v>0</v>
      </c>
      <c r="E21" s="288">
        <v>2.0120577127308463</v>
      </c>
      <c r="F21" s="288">
        <v>0</v>
      </c>
      <c r="G21" s="288">
        <v>0.64220351271136811</v>
      </c>
      <c r="H21" s="288">
        <v>1.2245887485205613</v>
      </c>
      <c r="I21" s="288">
        <v>0</v>
      </c>
      <c r="J21" s="288">
        <v>0</v>
      </c>
      <c r="K21" s="288">
        <v>0</v>
      </c>
      <c r="L21" s="288">
        <v>0.69604646271866577</v>
      </c>
      <c r="M21" s="288">
        <v>0.61119028998930269</v>
      </c>
      <c r="N21" s="288">
        <v>2.2670414260578244</v>
      </c>
      <c r="O21" s="288">
        <v>2.1914032460007005</v>
      </c>
      <c r="P21" s="288">
        <v>86.285331598412682</v>
      </c>
      <c r="Q21" s="288">
        <v>0.23189665663727815</v>
      </c>
      <c r="R21" s="288">
        <v>0</v>
      </c>
      <c r="S21" s="288">
        <v>0</v>
      </c>
      <c r="T21" s="288">
        <v>0</v>
      </c>
      <c r="U21" s="288">
        <v>1.9390799794134372</v>
      </c>
      <c r="V21" s="288">
        <v>0.30558159541544877</v>
      </c>
      <c r="W21" s="288">
        <v>0</v>
      </c>
      <c r="X21" s="288">
        <v>0</v>
      </c>
      <c r="Y21" s="288">
        <v>0</v>
      </c>
      <c r="Z21" s="288">
        <v>0.64157032323450514</v>
      </c>
      <c r="AA21" s="288">
        <v>0</v>
      </c>
      <c r="AB21" s="289">
        <v>1332144.6910000001</v>
      </c>
      <c r="AC21" s="289"/>
      <c r="AD21" s="290"/>
      <c r="AE21" s="291"/>
    </row>
    <row r="22" spans="1:31" s="24" customFormat="1" ht="20.100000000000001" customHeight="1">
      <c r="A22" s="27" t="s">
        <v>42</v>
      </c>
      <c r="B22" s="288">
        <v>0</v>
      </c>
      <c r="C22" s="288">
        <v>2.5211660075127025</v>
      </c>
      <c r="D22" s="288">
        <v>0</v>
      </c>
      <c r="E22" s="288">
        <v>3.4745507619098643</v>
      </c>
      <c r="F22" s="288">
        <v>0</v>
      </c>
      <c r="G22" s="288">
        <v>0.79968852967817161</v>
      </c>
      <c r="H22" s="288">
        <v>0.72193750878007923</v>
      </c>
      <c r="I22" s="288">
        <v>1.0702762117927858</v>
      </c>
      <c r="J22" s="288">
        <v>0</v>
      </c>
      <c r="K22" s="288">
        <v>0.98648569356467974</v>
      </c>
      <c r="L22" s="288">
        <v>3.8860058734401286</v>
      </c>
      <c r="M22" s="288">
        <v>1.3017091014867841</v>
      </c>
      <c r="N22" s="288">
        <v>3.603045229506542</v>
      </c>
      <c r="O22" s="288">
        <v>3.9331955047938134</v>
      </c>
      <c r="P22" s="288">
        <v>66.375917166176293</v>
      </c>
      <c r="Q22" s="288">
        <v>2.3830759882439319</v>
      </c>
      <c r="R22" s="288">
        <v>0</v>
      </c>
      <c r="S22" s="288">
        <v>0</v>
      </c>
      <c r="T22" s="288">
        <v>0</v>
      </c>
      <c r="U22" s="288">
        <v>4.1002827765193421</v>
      </c>
      <c r="V22" s="288">
        <v>1.0282314008377909</v>
      </c>
      <c r="W22" s="288">
        <v>1.4805338549497842</v>
      </c>
      <c r="X22" s="288">
        <v>0.7095545373266624</v>
      </c>
      <c r="Y22" s="288">
        <v>0</v>
      </c>
      <c r="Z22" s="288">
        <v>1.6243438534806462</v>
      </c>
      <c r="AA22" s="288">
        <v>0</v>
      </c>
      <c r="AB22" s="289">
        <v>759268.48699999996</v>
      </c>
      <c r="AC22" s="289"/>
      <c r="AD22" s="290"/>
      <c r="AE22" s="291"/>
    </row>
    <row r="23" spans="1:31" s="24" customFormat="1" ht="20.100000000000001" customHeight="1">
      <c r="A23" s="26" t="s">
        <v>43</v>
      </c>
      <c r="B23" s="288">
        <v>0</v>
      </c>
      <c r="C23" s="288">
        <v>0</v>
      </c>
      <c r="D23" s="288">
        <v>0</v>
      </c>
      <c r="E23" s="288">
        <v>0</v>
      </c>
      <c r="F23" s="288">
        <v>0</v>
      </c>
      <c r="G23" s="288">
        <v>0</v>
      </c>
      <c r="H23" s="288">
        <v>0</v>
      </c>
      <c r="I23" s="288">
        <v>0</v>
      </c>
      <c r="J23" s="288">
        <v>0</v>
      </c>
      <c r="K23" s="288">
        <v>0</v>
      </c>
      <c r="L23" s="288">
        <v>0</v>
      </c>
      <c r="M23" s="288">
        <v>0</v>
      </c>
      <c r="N23" s="288">
        <v>0</v>
      </c>
      <c r="O23" s="288">
        <v>0</v>
      </c>
      <c r="P23" s="288">
        <v>100</v>
      </c>
      <c r="Q23" s="288">
        <v>0</v>
      </c>
      <c r="R23" s="288">
        <v>0</v>
      </c>
      <c r="S23" s="288">
        <v>0</v>
      </c>
      <c r="T23" s="288">
        <v>0</v>
      </c>
      <c r="U23" s="288">
        <v>0</v>
      </c>
      <c r="V23" s="288">
        <v>0</v>
      </c>
      <c r="W23" s="288">
        <v>0</v>
      </c>
      <c r="X23" s="288">
        <v>0</v>
      </c>
      <c r="Y23" s="288">
        <v>0</v>
      </c>
      <c r="Z23" s="288">
        <v>0</v>
      </c>
      <c r="AA23" s="288">
        <v>0</v>
      </c>
      <c r="AB23" s="289">
        <v>952089.92200000002</v>
      </c>
      <c r="AC23" s="289"/>
      <c r="AD23" s="290"/>
      <c r="AE23" s="291"/>
    </row>
    <row r="24" spans="1:31" s="24" customFormat="1" ht="15" customHeight="1">
      <c r="A24" s="26" t="s">
        <v>44</v>
      </c>
      <c r="B24" s="293">
        <v>0</v>
      </c>
      <c r="C24" s="293">
        <v>0</v>
      </c>
      <c r="D24" s="293">
        <v>0</v>
      </c>
      <c r="E24" s="293">
        <v>0</v>
      </c>
      <c r="F24" s="293">
        <v>0</v>
      </c>
      <c r="G24" s="293">
        <v>0</v>
      </c>
      <c r="H24" s="293">
        <v>0</v>
      </c>
      <c r="I24" s="293">
        <v>0</v>
      </c>
      <c r="J24" s="293">
        <v>0</v>
      </c>
      <c r="K24" s="293">
        <v>0</v>
      </c>
      <c r="L24" s="293">
        <v>0</v>
      </c>
      <c r="M24" s="293">
        <v>0</v>
      </c>
      <c r="N24" s="293">
        <v>0</v>
      </c>
      <c r="O24" s="293">
        <v>0</v>
      </c>
      <c r="P24" s="293">
        <v>100</v>
      </c>
      <c r="Q24" s="293">
        <v>0</v>
      </c>
      <c r="R24" s="293">
        <v>0</v>
      </c>
      <c r="S24" s="293">
        <v>0</v>
      </c>
      <c r="T24" s="293">
        <v>0</v>
      </c>
      <c r="U24" s="293">
        <v>0</v>
      </c>
      <c r="V24" s="293">
        <v>0</v>
      </c>
      <c r="W24" s="293">
        <v>0</v>
      </c>
      <c r="X24" s="293">
        <v>0</v>
      </c>
      <c r="Y24" s="293">
        <v>0</v>
      </c>
      <c r="Z24" s="293">
        <v>0</v>
      </c>
      <c r="AA24" s="293">
        <v>0</v>
      </c>
      <c r="AB24" s="294">
        <v>190571</v>
      </c>
      <c r="AC24" s="289"/>
      <c r="AD24" s="290"/>
      <c r="AE24" s="291"/>
    </row>
    <row r="25" spans="1:31" s="24" customFormat="1" ht="15" customHeight="1">
      <c r="A25" s="26" t="s">
        <v>45</v>
      </c>
      <c r="B25" s="293">
        <v>0</v>
      </c>
      <c r="C25" s="293">
        <v>0</v>
      </c>
      <c r="D25" s="293">
        <v>0</v>
      </c>
      <c r="E25" s="293">
        <v>0</v>
      </c>
      <c r="F25" s="293">
        <v>0</v>
      </c>
      <c r="G25" s="293">
        <v>0</v>
      </c>
      <c r="H25" s="293">
        <v>0</v>
      </c>
      <c r="I25" s="293">
        <v>0</v>
      </c>
      <c r="J25" s="293">
        <v>0</v>
      </c>
      <c r="K25" s="293">
        <v>0</v>
      </c>
      <c r="L25" s="293">
        <v>0</v>
      </c>
      <c r="M25" s="293">
        <v>0</v>
      </c>
      <c r="N25" s="293">
        <v>0</v>
      </c>
      <c r="O25" s="293">
        <v>0</v>
      </c>
      <c r="P25" s="293">
        <v>100</v>
      </c>
      <c r="Q25" s="293">
        <v>0</v>
      </c>
      <c r="R25" s="293">
        <v>0</v>
      </c>
      <c r="S25" s="293">
        <v>0</v>
      </c>
      <c r="T25" s="293">
        <v>0</v>
      </c>
      <c r="U25" s="293">
        <v>0</v>
      </c>
      <c r="V25" s="293">
        <v>0</v>
      </c>
      <c r="W25" s="293">
        <v>0</v>
      </c>
      <c r="X25" s="293">
        <v>0</v>
      </c>
      <c r="Y25" s="293">
        <v>0</v>
      </c>
      <c r="Z25" s="293">
        <v>0</v>
      </c>
      <c r="AA25" s="293">
        <v>0</v>
      </c>
      <c r="AB25" s="294">
        <v>1580660.575</v>
      </c>
      <c r="AC25" s="289"/>
      <c r="AD25" s="290"/>
      <c r="AE25" s="291"/>
    </row>
    <row r="26" spans="1:31" s="24" customFormat="1" ht="15" customHeight="1">
      <c r="A26" s="26" t="s">
        <v>46</v>
      </c>
      <c r="B26" s="293">
        <v>0.49092143667304083</v>
      </c>
      <c r="C26" s="293">
        <v>2.8728090279549567</v>
      </c>
      <c r="D26" s="293">
        <v>0</v>
      </c>
      <c r="E26" s="293">
        <v>20.362546700211563</v>
      </c>
      <c r="F26" s="293">
        <v>0.85297921801157306</v>
      </c>
      <c r="G26" s="293">
        <v>3.2010948276813131</v>
      </c>
      <c r="H26" s="293">
        <v>3.781936744388807</v>
      </c>
      <c r="I26" s="293">
        <v>1.6574667449927145</v>
      </c>
      <c r="J26" s="293">
        <v>0</v>
      </c>
      <c r="K26" s="293">
        <v>1.702776380593676</v>
      </c>
      <c r="L26" s="293">
        <v>3.5172145456408934</v>
      </c>
      <c r="M26" s="293">
        <v>1.5162971201988891</v>
      </c>
      <c r="N26" s="293">
        <v>5.701643886275189</v>
      </c>
      <c r="O26" s="293">
        <v>4.9354115796283518</v>
      </c>
      <c r="P26" s="293">
        <v>34.856363458744951</v>
      </c>
      <c r="Q26" s="293">
        <v>1.2903832675508842</v>
      </c>
      <c r="R26" s="293">
        <v>7.1531901221905114E-2</v>
      </c>
      <c r="S26" s="293">
        <v>0.71332764438816498</v>
      </c>
      <c r="T26" s="293">
        <v>0</v>
      </c>
      <c r="U26" s="293">
        <v>5.2011774100869239</v>
      </c>
      <c r="V26" s="293">
        <v>2.1678876869195469</v>
      </c>
      <c r="W26" s="293">
        <v>1.6960550107125851</v>
      </c>
      <c r="X26" s="293">
        <v>1.4978635903283262</v>
      </c>
      <c r="Y26" s="293">
        <v>0.63907600037825629</v>
      </c>
      <c r="Z26" s="293">
        <v>1.2732358174174867</v>
      </c>
      <c r="AA26" s="293">
        <v>0</v>
      </c>
      <c r="AB26" s="294">
        <v>4171203.2659999998</v>
      </c>
      <c r="AC26" s="289"/>
      <c r="AD26" s="290"/>
      <c r="AE26" s="291"/>
    </row>
    <row r="27" spans="1:31" s="36" customFormat="1" ht="27.75" customHeight="1" thickBot="1">
      <c r="A27" s="68" t="s">
        <v>47</v>
      </c>
      <c r="B27" s="295">
        <v>0.12867984722573833</v>
      </c>
      <c r="C27" s="295">
        <v>0.99367737323705596</v>
      </c>
      <c r="D27" s="295">
        <v>0.1649930517457697</v>
      </c>
      <c r="E27" s="295">
        <v>2.7582089431264216</v>
      </c>
      <c r="F27" s="295">
        <v>0.25197170118064821</v>
      </c>
      <c r="G27" s="295">
        <v>1.1046682346375747</v>
      </c>
      <c r="H27" s="295">
        <v>1.5913164460971092</v>
      </c>
      <c r="I27" s="295">
        <v>0.96407426076252256</v>
      </c>
      <c r="J27" s="295">
        <v>3.1301999558736443E-2</v>
      </c>
      <c r="K27" s="295">
        <v>0.43693689200811336</v>
      </c>
      <c r="L27" s="295">
        <v>1.1985181661928439</v>
      </c>
      <c r="M27" s="295">
        <v>1.201369189385517</v>
      </c>
      <c r="N27" s="295">
        <v>2.7644668766480121</v>
      </c>
      <c r="O27" s="295">
        <v>1.592577390326392</v>
      </c>
      <c r="P27" s="295">
        <v>79.524521009724509</v>
      </c>
      <c r="Q27" s="295">
        <v>0.49819889414614893</v>
      </c>
      <c r="R27" s="295">
        <v>0.10407400421231637</v>
      </c>
      <c r="S27" s="295">
        <v>0.18434340832779947</v>
      </c>
      <c r="T27" s="295">
        <v>0.12050656724082677</v>
      </c>
      <c r="U27" s="295">
        <v>1.7823626151511101</v>
      </c>
      <c r="V27" s="295">
        <v>0.66351465879516736</v>
      </c>
      <c r="W27" s="295">
        <v>0.68270545090333612</v>
      </c>
      <c r="X27" s="295">
        <v>0.46441924622481945</v>
      </c>
      <c r="Y27" s="295">
        <v>0.13558562827529372</v>
      </c>
      <c r="Z27" s="295">
        <v>0.39725702732342277</v>
      </c>
      <c r="AA27" s="295">
        <v>0.25975111754278912</v>
      </c>
      <c r="AB27" s="296">
        <v>353715326.69099998</v>
      </c>
      <c r="AC27" s="297"/>
      <c r="AD27" s="290"/>
      <c r="AE27" s="291"/>
    </row>
    <row r="28" spans="1:31" ht="9"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9"/>
      <c r="AC28" s="36"/>
    </row>
    <row r="29" spans="1:31" s="73" customFormat="1" ht="9.9" customHeight="1">
      <c r="A29" s="30" t="s">
        <v>178</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298"/>
      <c r="AC29" s="299"/>
    </row>
    <row r="30" spans="1:31">
      <c r="A30" s="300" t="s">
        <v>49</v>
      </c>
      <c r="B30" s="33"/>
      <c r="C30" s="33"/>
      <c r="D30" s="33"/>
      <c r="E30" s="33"/>
      <c r="F30" s="33"/>
      <c r="G30" s="33"/>
      <c r="H30" s="33"/>
      <c r="I30" s="33"/>
      <c r="J30" s="33"/>
      <c r="K30" s="33"/>
      <c r="L30" s="33"/>
      <c r="M30" s="18"/>
      <c r="N30" s="18"/>
      <c r="O30" s="18"/>
      <c r="P30" s="18"/>
      <c r="Q30" s="18"/>
      <c r="R30" s="18"/>
      <c r="S30" s="18"/>
      <c r="T30" s="18"/>
      <c r="U30" s="18"/>
      <c r="V30" s="18"/>
      <c r="W30" s="18"/>
      <c r="X30" s="18"/>
      <c r="Y30" s="18"/>
      <c r="Z30" s="18"/>
      <c r="AA30" s="18"/>
      <c r="AB30" s="18"/>
      <c r="AC30" s="35"/>
    </row>
    <row r="31" spans="1:31" s="35" customFormat="1" ht="10.199999999999999">
      <c r="A31" s="18"/>
      <c r="B31" s="24"/>
      <c r="C31" s="24"/>
      <c r="D31" s="24"/>
      <c r="E31" s="24"/>
    </row>
    <row r="32" spans="1:31" s="35" customFormat="1" ht="10.199999999999999"/>
  </sheetData>
  <hyperlinks>
    <hyperlink ref="A1" location="Índice!A1" display="Volver al Índice" xr:uid="{FC9C4D09-B02B-40FE-8D28-A388C26C0CBA}"/>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44C79-5858-4973-BA9F-BC2D0D217E59}">
  <dimension ref="A1:AD49"/>
  <sheetViews>
    <sheetView showGridLines="0" workbookViewId="0"/>
  </sheetViews>
  <sheetFormatPr baseColWidth="10" defaultRowHeight="13.2"/>
  <cols>
    <col min="1" max="1" width="22.44140625" style="7" customWidth="1"/>
    <col min="2" max="15" width="4.44140625" style="7" customWidth="1"/>
    <col min="16" max="16" width="5.88671875" style="7" customWidth="1"/>
    <col min="17" max="21" width="4.44140625" style="7" customWidth="1"/>
    <col min="22" max="22" width="7.109375" style="7" customWidth="1"/>
    <col min="23" max="23" width="7" style="7" customWidth="1"/>
    <col min="24" max="26" width="4.44140625" style="7" customWidth="1"/>
    <col min="27" max="27" width="5.109375" style="7" customWidth="1"/>
    <col min="28" max="28" width="9.109375" style="7" bestFit="1" customWidth="1"/>
    <col min="29" max="29" width="11.5546875" style="7"/>
    <col min="30" max="30" width="12.109375" style="7" bestFit="1" customWidth="1"/>
    <col min="31" max="16384" width="11.5546875" style="7"/>
  </cols>
  <sheetData>
    <row r="1" spans="1:30" s="1" customFormat="1" ht="18" customHeight="1">
      <c r="A1" s="1422" t="s">
        <v>1246</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row>
    <row r="2" spans="1:30" s="301" customFormat="1" ht="28.2">
      <c r="A2" s="166" t="s">
        <v>179</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row>
    <row r="3" spans="1:30" s="302" customFormat="1" ht="18" customHeight="1">
      <c r="A3" s="168">
        <v>45716</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row>
    <row r="4" spans="1:30" s="303" customFormat="1" ht="18" customHeight="1">
      <c r="A4" s="169" t="s">
        <v>175</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row>
    <row r="5" spans="1:30" ht="7.5" customHeight="1" thickBot="1"/>
    <row r="6" spans="1:30" ht="102.45" customHeight="1">
      <c r="A6" s="9" t="s">
        <v>1</v>
      </c>
      <c r="B6" s="278" t="s">
        <v>2</v>
      </c>
      <c r="C6" s="278" t="s">
        <v>3</v>
      </c>
      <c r="D6" s="278" t="s">
        <v>4</v>
      </c>
      <c r="E6" s="278" t="s">
        <v>5</v>
      </c>
      <c r="F6" s="278" t="s">
        <v>6</v>
      </c>
      <c r="G6" s="278" t="s">
        <v>7</v>
      </c>
      <c r="H6" s="278" t="s">
        <v>8</v>
      </c>
      <c r="I6" s="278" t="s">
        <v>9</v>
      </c>
      <c r="J6" s="278" t="s">
        <v>10</v>
      </c>
      <c r="K6" s="278" t="s">
        <v>11</v>
      </c>
      <c r="L6" s="278" t="s">
        <v>12</v>
      </c>
      <c r="M6" s="278" t="s">
        <v>13</v>
      </c>
      <c r="N6" s="278" t="s">
        <v>14</v>
      </c>
      <c r="O6" s="278" t="s">
        <v>15</v>
      </c>
      <c r="P6" s="278" t="s">
        <v>16</v>
      </c>
      <c r="Q6" s="278" t="s">
        <v>17</v>
      </c>
      <c r="R6" s="278" t="s">
        <v>18</v>
      </c>
      <c r="S6" s="278" t="s">
        <v>19</v>
      </c>
      <c r="T6" s="278" t="s">
        <v>20</v>
      </c>
      <c r="U6" s="278" t="s">
        <v>21</v>
      </c>
      <c r="V6" s="278" t="s">
        <v>22</v>
      </c>
      <c r="W6" s="278" t="s">
        <v>23</v>
      </c>
      <c r="X6" s="278" t="s">
        <v>24</v>
      </c>
      <c r="Y6" s="278" t="s">
        <v>25</v>
      </c>
      <c r="Z6" s="278" t="s">
        <v>26</v>
      </c>
      <c r="AA6" s="279" t="s">
        <v>176</v>
      </c>
      <c r="AB6" s="304" t="s">
        <v>180</v>
      </c>
    </row>
    <row r="7" spans="1:30" ht="4.6500000000000004" customHeight="1">
      <c r="A7" s="282"/>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6"/>
    </row>
    <row r="8" spans="1:30" ht="7.5" customHeight="1">
      <c r="A8" s="307"/>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9"/>
    </row>
    <row r="9" spans="1:30" s="24" customFormat="1" ht="20.100000000000001" customHeight="1">
      <c r="A9" s="287" t="s">
        <v>29</v>
      </c>
      <c r="B9" s="288">
        <v>6.8469561135939147E-2</v>
      </c>
      <c r="C9" s="288">
        <v>1.1044872940507755</v>
      </c>
      <c r="D9" s="288">
        <v>0.35237562437902464</v>
      </c>
      <c r="E9" s="288">
        <v>2.613047327346254</v>
      </c>
      <c r="F9" s="288">
        <v>0.19599431051237404</v>
      </c>
      <c r="G9" s="288">
        <v>0.64953047819982035</v>
      </c>
      <c r="H9" s="288">
        <v>1.8309322900994112</v>
      </c>
      <c r="I9" s="288">
        <v>1.8201576999325009</v>
      </c>
      <c r="J9" s="288">
        <v>0</v>
      </c>
      <c r="K9" s="288">
        <v>0.62076196075064072</v>
      </c>
      <c r="L9" s="288">
        <v>1.1621462065205475</v>
      </c>
      <c r="M9" s="288">
        <v>1.5506977934098978</v>
      </c>
      <c r="N9" s="288">
        <v>2.8499152838075563</v>
      </c>
      <c r="O9" s="288">
        <v>1.4739230952403168</v>
      </c>
      <c r="P9" s="288">
        <v>78.518635213748865</v>
      </c>
      <c r="Q9" s="288">
        <v>0.55882115221847006</v>
      </c>
      <c r="R9" s="288">
        <v>0.15557278617119055</v>
      </c>
      <c r="S9" s="288">
        <v>0.15690011716529106</v>
      </c>
      <c r="T9" s="288">
        <v>0.30601473039368066</v>
      </c>
      <c r="U9" s="288">
        <v>1.4431139572926051</v>
      </c>
      <c r="V9" s="288">
        <v>0.64782830997556606</v>
      </c>
      <c r="W9" s="288">
        <v>0.73474934880601728</v>
      </c>
      <c r="X9" s="288">
        <v>0.48279260121695933</v>
      </c>
      <c r="Y9" s="288">
        <v>0.11369033334179854</v>
      </c>
      <c r="Z9" s="288">
        <v>0.58944252428450195</v>
      </c>
      <c r="AA9" s="288">
        <v>0</v>
      </c>
      <c r="AB9" s="289">
        <v>76886172.667999998</v>
      </c>
      <c r="AC9" s="191"/>
      <c r="AD9" s="191"/>
    </row>
    <row r="10" spans="1:30" s="24" customFormat="1" ht="20.100000000000001" customHeight="1">
      <c r="A10" s="287" t="s">
        <v>30</v>
      </c>
      <c r="B10" s="288">
        <v>0</v>
      </c>
      <c r="C10" s="288">
        <v>0</v>
      </c>
      <c r="D10" s="288">
        <v>0</v>
      </c>
      <c r="E10" s="288">
        <v>6.897590598044145</v>
      </c>
      <c r="F10" s="288">
        <v>0</v>
      </c>
      <c r="G10" s="288">
        <v>0</v>
      </c>
      <c r="H10" s="288">
        <v>0</v>
      </c>
      <c r="I10" s="288">
        <v>0.37119181604448298</v>
      </c>
      <c r="J10" s="288">
        <v>0</v>
      </c>
      <c r="K10" s="288">
        <v>0</v>
      </c>
      <c r="L10" s="288">
        <v>1.3621094656461039</v>
      </c>
      <c r="M10" s="288">
        <v>1.4947843605816422</v>
      </c>
      <c r="N10" s="288">
        <v>0.47870424263481492</v>
      </c>
      <c r="O10" s="288">
        <v>0.26206715203280584</v>
      </c>
      <c r="P10" s="288">
        <v>87.010414183677895</v>
      </c>
      <c r="Q10" s="288">
        <v>0.65141180906510043</v>
      </c>
      <c r="R10" s="288">
        <v>0</v>
      </c>
      <c r="S10" s="288">
        <v>0</v>
      </c>
      <c r="T10" s="288">
        <v>0</v>
      </c>
      <c r="U10" s="288">
        <v>1.471726372273007</v>
      </c>
      <c r="V10" s="288">
        <v>0</v>
      </c>
      <c r="W10" s="288">
        <v>0</v>
      </c>
      <c r="X10" s="288">
        <v>0</v>
      </c>
      <c r="Y10" s="288">
        <v>0</v>
      </c>
      <c r="Z10" s="288">
        <v>0</v>
      </c>
      <c r="AA10" s="288">
        <v>0</v>
      </c>
      <c r="AB10" s="289">
        <v>1470006.817</v>
      </c>
      <c r="AC10" s="191"/>
      <c r="AD10" s="191"/>
    </row>
    <row r="11" spans="1:30" s="24" customFormat="1" ht="20.100000000000001" customHeight="1">
      <c r="A11" s="287" t="s">
        <v>31</v>
      </c>
      <c r="B11" s="288">
        <v>0.1947357074500998</v>
      </c>
      <c r="C11" s="288">
        <v>1.0735327865341739</v>
      </c>
      <c r="D11" s="288">
        <v>0.33292454021635459</v>
      </c>
      <c r="E11" s="288">
        <v>4.250433066073497</v>
      </c>
      <c r="F11" s="288">
        <v>0.34388384916626524</v>
      </c>
      <c r="G11" s="288">
        <v>0.72492088718867154</v>
      </c>
      <c r="H11" s="288">
        <v>5.4225822334956604</v>
      </c>
      <c r="I11" s="288">
        <v>1.2937511938108714</v>
      </c>
      <c r="J11" s="288">
        <v>9.0081408160922097E-2</v>
      </c>
      <c r="K11" s="288">
        <v>0.36693762039920741</v>
      </c>
      <c r="L11" s="288">
        <v>1.5038226030640385</v>
      </c>
      <c r="M11" s="288">
        <v>1.2035568818907243</v>
      </c>
      <c r="N11" s="288">
        <v>2.983311564374731</v>
      </c>
      <c r="O11" s="288">
        <v>1.0692602885577016</v>
      </c>
      <c r="P11" s="288">
        <v>73.328298413451833</v>
      </c>
      <c r="Q11" s="288">
        <v>0.24301524912713193</v>
      </c>
      <c r="R11" s="288">
        <v>0.14662042112740292</v>
      </c>
      <c r="S11" s="288">
        <v>0.54191714153593384</v>
      </c>
      <c r="T11" s="288">
        <v>0.21548087999937884</v>
      </c>
      <c r="U11" s="288">
        <v>1.265245088962105</v>
      </c>
      <c r="V11" s="288">
        <v>0.6110428931142885</v>
      </c>
      <c r="W11" s="288">
        <v>0.43116752996971336</v>
      </c>
      <c r="X11" s="288">
        <v>0.52297383824748589</v>
      </c>
      <c r="Y11" s="288">
        <v>8.6230409538391853E-2</v>
      </c>
      <c r="Z11" s="288">
        <v>0.28087759234432103</v>
      </c>
      <c r="AA11" s="288">
        <v>1.4733959121991014</v>
      </c>
      <c r="AB11" s="289">
        <v>134766991.85600001</v>
      </c>
      <c r="AC11" s="191"/>
      <c r="AD11" s="191"/>
    </row>
    <row r="12" spans="1:30" s="24" customFormat="1" ht="20.100000000000001" customHeight="1">
      <c r="A12" s="287" t="s">
        <v>32</v>
      </c>
      <c r="B12" s="288">
        <v>0</v>
      </c>
      <c r="C12" s="288">
        <v>2.0099458657266274</v>
      </c>
      <c r="D12" s="288">
        <v>0</v>
      </c>
      <c r="E12" s="288">
        <v>1.7299390941964266</v>
      </c>
      <c r="F12" s="288">
        <v>0</v>
      </c>
      <c r="G12" s="288">
        <v>0.85784517749319289</v>
      </c>
      <c r="H12" s="288">
        <v>0</v>
      </c>
      <c r="I12" s="288">
        <v>0.54687187623982214</v>
      </c>
      <c r="J12" s="288">
        <v>0</v>
      </c>
      <c r="K12" s="288">
        <v>0</v>
      </c>
      <c r="L12" s="288">
        <v>0.60480951624556112</v>
      </c>
      <c r="M12" s="288">
        <v>1.079383089240719</v>
      </c>
      <c r="N12" s="288">
        <v>1.7467372599431181</v>
      </c>
      <c r="O12" s="288">
        <v>1.3920628641878818</v>
      </c>
      <c r="P12" s="288">
        <v>87.367336075332773</v>
      </c>
      <c r="Q12" s="288">
        <v>0.1253997645437146</v>
      </c>
      <c r="R12" s="288">
        <v>0</v>
      </c>
      <c r="S12" s="288">
        <v>0</v>
      </c>
      <c r="T12" s="288">
        <v>0</v>
      </c>
      <c r="U12" s="288">
        <v>1.5757180018808965</v>
      </c>
      <c r="V12" s="288">
        <v>0.43459096531827007</v>
      </c>
      <c r="W12" s="288">
        <v>5.5898774914199631E-2</v>
      </c>
      <c r="X12" s="288">
        <v>0.46806928238138151</v>
      </c>
      <c r="Y12" s="288">
        <v>0</v>
      </c>
      <c r="Z12" s="288">
        <v>5.3923923554190702E-3</v>
      </c>
      <c r="AA12" s="288">
        <v>0</v>
      </c>
      <c r="AB12" s="289">
        <v>7749899.7189999996</v>
      </c>
      <c r="AC12" s="191"/>
      <c r="AD12" s="191"/>
    </row>
    <row r="13" spans="1:30" s="24" customFormat="1" ht="20.100000000000001" customHeight="1">
      <c r="A13" s="287" t="s">
        <v>33</v>
      </c>
      <c r="B13" s="288">
        <v>0</v>
      </c>
      <c r="C13" s="288">
        <v>0.27972374735824979</v>
      </c>
      <c r="D13" s="288">
        <v>0</v>
      </c>
      <c r="E13" s="288">
        <v>2.9371971799624292</v>
      </c>
      <c r="F13" s="288">
        <v>0</v>
      </c>
      <c r="G13" s="288">
        <v>0.26216555531159363</v>
      </c>
      <c r="H13" s="288">
        <v>1.0876586244097901</v>
      </c>
      <c r="I13" s="288">
        <v>0.80045787683457359</v>
      </c>
      <c r="J13" s="288">
        <v>0</v>
      </c>
      <c r="K13" s="288">
        <v>0</v>
      </c>
      <c r="L13" s="288">
        <v>1.2748699564098627</v>
      </c>
      <c r="M13" s="288">
        <v>0.39872820924743951</v>
      </c>
      <c r="N13" s="288">
        <v>2.0278663060665849</v>
      </c>
      <c r="O13" s="288">
        <v>0.80134849805411357</v>
      </c>
      <c r="P13" s="288">
        <v>87.486324954544713</v>
      </c>
      <c r="Q13" s="288">
        <v>0.30211390709313962</v>
      </c>
      <c r="R13" s="288">
        <v>0</v>
      </c>
      <c r="S13" s="288">
        <v>0</v>
      </c>
      <c r="T13" s="288">
        <v>0</v>
      </c>
      <c r="U13" s="288">
        <v>0.89833336785464946</v>
      </c>
      <c r="V13" s="288">
        <v>0.47321375868153298</v>
      </c>
      <c r="W13" s="288">
        <v>0.26171405411186033</v>
      </c>
      <c r="X13" s="288">
        <v>0.49696725673263487</v>
      </c>
      <c r="Y13" s="288">
        <v>0</v>
      </c>
      <c r="Z13" s="288">
        <v>0.21131674732683547</v>
      </c>
      <c r="AA13" s="288">
        <v>0</v>
      </c>
      <c r="AB13" s="289">
        <v>15903169.259</v>
      </c>
      <c r="AC13" s="191"/>
      <c r="AD13" s="191"/>
    </row>
    <row r="14" spans="1:30" s="24" customFormat="1" ht="20.100000000000001" customHeight="1">
      <c r="A14" s="287" t="s">
        <v>116</v>
      </c>
      <c r="B14" s="288">
        <v>0</v>
      </c>
      <c r="C14" s="288">
        <v>0.62276543982851307</v>
      </c>
      <c r="D14" s="288">
        <v>7.5554119427770516E-2</v>
      </c>
      <c r="E14" s="288">
        <v>2.1420199686647017</v>
      </c>
      <c r="F14" s="288">
        <v>0</v>
      </c>
      <c r="G14" s="288">
        <v>0.90133115286527254</v>
      </c>
      <c r="H14" s="288">
        <v>1.3037936952939182</v>
      </c>
      <c r="I14" s="288">
        <v>1.2138800872175335</v>
      </c>
      <c r="J14" s="288">
        <v>0</v>
      </c>
      <c r="K14" s="288">
        <v>0.25151588859950608</v>
      </c>
      <c r="L14" s="288">
        <v>0.56737652488444557</v>
      </c>
      <c r="M14" s="288">
        <v>0.59076395427197115</v>
      </c>
      <c r="N14" s="288">
        <v>1.4860541138513059</v>
      </c>
      <c r="O14" s="288">
        <v>1.3314993663981896</v>
      </c>
      <c r="P14" s="288">
        <v>86.543324478176231</v>
      </c>
      <c r="Q14" s="288">
        <v>0.27609560696510638</v>
      </c>
      <c r="R14" s="288">
        <v>7.9344691741131637E-2</v>
      </c>
      <c r="S14" s="288">
        <v>0.3429810108104413</v>
      </c>
      <c r="T14" s="288">
        <v>7.9328160224180391E-2</v>
      </c>
      <c r="U14" s="288">
        <v>0.85571881484682188</v>
      </c>
      <c r="V14" s="288">
        <v>0.35194063998893099</v>
      </c>
      <c r="W14" s="288">
        <v>0.19012899855430113</v>
      </c>
      <c r="X14" s="288">
        <v>0.57239034326998262</v>
      </c>
      <c r="Y14" s="288">
        <v>5.8068722236493862E-2</v>
      </c>
      <c r="Z14" s="288">
        <v>0.16412422188325534</v>
      </c>
      <c r="AA14" s="288">
        <v>0</v>
      </c>
      <c r="AB14" s="289">
        <v>45252955.443000004</v>
      </c>
      <c r="AC14" s="191"/>
      <c r="AD14" s="191"/>
    </row>
    <row r="15" spans="1:30" s="24" customFormat="1" ht="20.100000000000001" customHeight="1">
      <c r="A15" s="287" t="s">
        <v>35</v>
      </c>
      <c r="B15" s="288">
        <v>0</v>
      </c>
      <c r="C15" s="288">
        <v>0</v>
      </c>
      <c r="D15" s="288">
        <v>0</v>
      </c>
      <c r="E15" s="288">
        <v>0</v>
      </c>
      <c r="F15" s="288">
        <v>0</v>
      </c>
      <c r="G15" s="288">
        <v>0</v>
      </c>
      <c r="H15" s="288">
        <v>0</v>
      </c>
      <c r="I15" s="288">
        <v>0</v>
      </c>
      <c r="J15" s="288">
        <v>0</v>
      </c>
      <c r="K15" s="288">
        <v>0</v>
      </c>
      <c r="L15" s="288">
        <v>0</v>
      </c>
      <c r="M15" s="288">
        <v>0</v>
      </c>
      <c r="N15" s="288">
        <v>0</v>
      </c>
      <c r="O15" s="288">
        <v>0</v>
      </c>
      <c r="P15" s="288">
        <v>100</v>
      </c>
      <c r="Q15" s="288">
        <v>0</v>
      </c>
      <c r="R15" s="288">
        <v>0</v>
      </c>
      <c r="S15" s="288">
        <v>0</v>
      </c>
      <c r="T15" s="288">
        <v>0</v>
      </c>
      <c r="U15" s="288">
        <v>0</v>
      </c>
      <c r="V15" s="288">
        <v>0</v>
      </c>
      <c r="W15" s="288">
        <v>0</v>
      </c>
      <c r="X15" s="288">
        <v>0</v>
      </c>
      <c r="Y15" s="288">
        <v>0</v>
      </c>
      <c r="Z15" s="288">
        <v>0</v>
      </c>
      <c r="AA15" s="288">
        <v>0</v>
      </c>
      <c r="AB15" s="289">
        <v>5863940.3679999998</v>
      </c>
      <c r="AC15" s="191"/>
      <c r="AD15" s="191"/>
    </row>
    <row r="16" spans="1:30" s="24" customFormat="1" ht="20.100000000000001" customHeight="1">
      <c r="A16" s="287" t="s">
        <v>36</v>
      </c>
      <c r="B16" s="288">
        <v>0</v>
      </c>
      <c r="C16" s="288">
        <v>0.59133926160453243</v>
      </c>
      <c r="D16" s="288">
        <v>0.55413206933872461</v>
      </c>
      <c r="E16" s="288">
        <v>2.1533104963006622</v>
      </c>
      <c r="F16" s="288">
        <v>0.46821633513593541</v>
      </c>
      <c r="G16" s="288">
        <v>0.41811139782103013</v>
      </c>
      <c r="H16" s="288">
        <v>0.87640455105568016</v>
      </c>
      <c r="I16" s="288">
        <v>1.2835376418063857</v>
      </c>
      <c r="J16" s="288">
        <v>0</v>
      </c>
      <c r="K16" s="288">
        <v>0.14730058079141059</v>
      </c>
      <c r="L16" s="288">
        <v>1.3203524302421821</v>
      </c>
      <c r="M16" s="288">
        <v>0.72969920127260701</v>
      </c>
      <c r="N16" s="288">
        <v>2.5714588976948125</v>
      </c>
      <c r="O16" s="288">
        <v>0.72196865220728978</v>
      </c>
      <c r="P16" s="288">
        <v>84.133535364933508</v>
      </c>
      <c r="Q16" s="288">
        <v>0.3669678751144449</v>
      </c>
      <c r="R16" s="288">
        <v>0.17777159851094249</v>
      </c>
      <c r="S16" s="288">
        <v>0.4230056974277166</v>
      </c>
      <c r="T16" s="288">
        <v>9.8708149603791595E-2</v>
      </c>
      <c r="U16" s="288">
        <v>1.1248506779194414</v>
      </c>
      <c r="V16" s="288">
        <v>0.58635373453961437</v>
      </c>
      <c r="W16" s="288">
        <v>0.30200710159852112</v>
      </c>
      <c r="X16" s="288">
        <v>0.66214277514842601</v>
      </c>
      <c r="Y16" s="288">
        <v>7.886297972162698E-2</v>
      </c>
      <c r="Z16" s="288">
        <v>0.20996253021071148</v>
      </c>
      <c r="AA16" s="288">
        <v>0</v>
      </c>
      <c r="AB16" s="289">
        <v>50254606.331</v>
      </c>
      <c r="AC16" s="191"/>
      <c r="AD16" s="191"/>
    </row>
    <row r="17" spans="1:30" s="24" customFormat="1" ht="20.100000000000001" customHeight="1">
      <c r="A17" s="287" t="s">
        <v>37</v>
      </c>
      <c r="B17" s="288">
        <v>0.15674926690220897</v>
      </c>
      <c r="C17" s="288">
        <v>2.1114041434936945</v>
      </c>
      <c r="D17" s="288">
        <v>0.14666027012033131</v>
      </c>
      <c r="E17" s="288">
        <v>2.0133742059372741</v>
      </c>
      <c r="F17" s="288">
        <v>0.22071860582314035</v>
      </c>
      <c r="G17" s="288">
        <v>0.92967770269560024</v>
      </c>
      <c r="H17" s="288">
        <v>1.6715322642567618</v>
      </c>
      <c r="I17" s="288">
        <v>0.89582913450218482</v>
      </c>
      <c r="J17" s="288">
        <v>3.3177550623690932E-2</v>
      </c>
      <c r="K17" s="288">
        <v>0.35267547185298687</v>
      </c>
      <c r="L17" s="288">
        <v>0.53861029818041672</v>
      </c>
      <c r="M17" s="288">
        <v>1.6589021779471358</v>
      </c>
      <c r="N17" s="288">
        <v>2.0419548538980461</v>
      </c>
      <c r="O17" s="288">
        <v>0.80491133356594347</v>
      </c>
      <c r="P17" s="288">
        <v>83.236096235345784</v>
      </c>
      <c r="Q17" s="288">
        <v>9.0549188347264734E-2</v>
      </c>
      <c r="R17" s="288">
        <v>0.10172235662929573</v>
      </c>
      <c r="S17" s="288">
        <v>0.20719879076187575</v>
      </c>
      <c r="T17" s="288">
        <v>0.14686131056081578</v>
      </c>
      <c r="U17" s="288">
        <v>0.80993154045462967</v>
      </c>
      <c r="V17" s="288">
        <v>0.92472855710182233</v>
      </c>
      <c r="W17" s="288">
        <v>0.32996825537948776</v>
      </c>
      <c r="X17" s="288">
        <v>0.29865383760282566</v>
      </c>
      <c r="Y17" s="288">
        <v>0.11052555090789772</v>
      </c>
      <c r="Z17" s="288">
        <v>0.16758709710889017</v>
      </c>
      <c r="AA17" s="288">
        <v>0</v>
      </c>
      <c r="AB17" s="289">
        <v>10837123.092</v>
      </c>
      <c r="AC17" s="191"/>
      <c r="AD17" s="191"/>
    </row>
    <row r="18" spans="1:30" s="24" customFormat="1" ht="20.100000000000001" customHeight="1">
      <c r="A18" s="287" t="s">
        <v>38</v>
      </c>
      <c r="B18" s="288">
        <v>0</v>
      </c>
      <c r="C18" s="288">
        <v>0</v>
      </c>
      <c r="D18" s="288">
        <v>0</v>
      </c>
      <c r="E18" s="288">
        <v>1.9242975557834705</v>
      </c>
      <c r="F18" s="288">
        <v>0</v>
      </c>
      <c r="G18" s="288">
        <v>0</v>
      </c>
      <c r="H18" s="288">
        <v>0</v>
      </c>
      <c r="I18" s="288">
        <v>0</v>
      </c>
      <c r="J18" s="288">
        <v>0</v>
      </c>
      <c r="K18" s="288">
        <v>0</v>
      </c>
      <c r="L18" s="288">
        <v>0</v>
      </c>
      <c r="M18" s="288">
        <v>0</v>
      </c>
      <c r="N18" s="288">
        <v>1.9277183210321773</v>
      </c>
      <c r="O18" s="288">
        <v>1.4090704726593133</v>
      </c>
      <c r="P18" s="288">
        <v>93.837135955082346</v>
      </c>
      <c r="Q18" s="288">
        <v>0</v>
      </c>
      <c r="R18" s="288">
        <v>0</v>
      </c>
      <c r="S18" s="288">
        <v>0</v>
      </c>
      <c r="T18" s="288">
        <v>0</v>
      </c>
      <c r="U18" s="288">
        <v>0.90177769544268305</v>
      </c>
      <c r="V18" s="288">
        <v>0</v>
      </c>
      <c r="W18" s="288">
        <v>0</v>
      </c>
      <c r="X18" s="288">
        <v>0</v>
      </c>
      <c r="Y18" s="288">
        <v>0</v>
      </c>
      <c r="Z18" s="288">
        <v>0</v>
      </c>
      <c r="AA18" s="288">
        <v>0</v>
      </c>
      <c r="AB18" s="289">
        <v>4396969.3640000001</v>
      </c>
      <c r="AC18" s="191"/>
      <c r="AD18" s="191"/>
    </row>
    <row r="19" spans="1:30" s="24" customFormat="1" ht="20.100000000000001" customHeight="1">
      <c r="A19" s="26" t="s">
        <v>39</v>
      </c>
      <c r="B19" s="288">
        <v>0</v>
      </c>
      <c r="C19" s="288">
        <v>0.77626791651427907</v>
      </c>
      <c r="D19" s="288">
        <v>0</v>
      </c>
      <c r="E19" s="288">
        <v>3.0028879414885785</v>
      </c>
      <c r="F19" s="288">
        <v>0</v>
      </c>
      <c r="G19" s="288">
        <v>0.81701907313630973</v>
      </c>
      <c r="H19" s="288">
        <v>4.1349943035248895</v>
      </c>
      <c r="I19" s="288">
        <v>0.27258044926457331</v>
      </c>
      <c r="J19" s="288">
        <v>0</v>
      </c>
      <c r="K19" s="288">
        <v>0.11707970087105281</v>
      </c>
      <c r="L19" s="288">
        <v>0.53319225185996844</v>
      </c>
      <c r="M19" s="288">
        <v>0.43657962242857129</v>
      </c>
      <c r="N19" s="288">
        <v>2.4925273171130287</v>
      </c>
      <c r="O19" s="288">
        <v>1.2470754292005808</v>
      </c>
      <c r="P19" s="288">
        <v>84.669966300205132</v>
      </c>
      <c r="Q19" s="288">
        <v>0.14317087429900627</v>
      </c>
      <c r="R19" s="288">
        <v>0</v>
      </c>
      <c r="S19" s="288">
        <v>0</v>
      </c>
      <c r="T19" s="288">
        <v>0</v>
      </c>
      <c r="U19" s="288">
        <v>0.94066804971782314</v>
      </c>
      <c r="V19" s="288">
        <v>0</v>
      </c>
      <c r="W19" s="288">
        <v>0</v>
      </c>
      <c r="X19" s="288">
        <v>0.17829582667801908</v>
      </c>
      <c r="Y19" s="288">
        <v>0</v>
      </c>
      <c r="Z19" s="288">
        <v>0.23769494369818142</v>
      </c>
      <c r="AA19" s="288">
        <v>0</v>
      </c>
      <c r="AB19" s="289">
        <v>3329758.2510000002</v>
      </c>
      <c r="AC19" s="191"/>
      <c r="AD19" s="191"/>
    </row>
    <row r="20" spans="1:30" s="24" customFormat="1" ht="20.100000000000001" customHeight="1">
      <c r="A20" s="26" t="s">
        <v>117</v>
      </c>
      <c r="B20" s="288">
        <v>0</v>
      </c>
      <c r="C20" s="288">
        <v>0</v>
      </c>
      <c r="D20" s="288">
        <v>0</v>
      </c>
      <c r="E20" s="288">
        <v>0</v>
      </c>
      <c r="F20" s="288">
        <v>0</v>
      </c>
      <c r="G20" s="288">
        <v>0</v>
      </c>
      <c r="H20" s="288">
        <v>0</v>
      </c>
      <c r="I20" s="288">
        <v>0</v>
      </c>
      <c r="J20" s="288">
        <v>0</v>
      </c>
      <c r="K20" s="288">
        <v>0</v>
      </c>
      <c r="L20" s="288">
        <v>0</v>
      </c>
      <c r="M20" s="288">
        <v>0</v>
      </c>
      <c r="N20" s="288">
        <v>0</v>
      </c>
      <c r="O20" s="288">
        <v>0</v>
      </c>
      <c r="P20" s="288">
        <v>100</v>
      </c>
      <c r="Q20" s="288">
        <v>0</v>
      </c>
      <c r="R20" s="288">
        <v>0</v>
      </c>
      <c r="S20" s="288">
        <v>0</v>
      </c>
      <c r="T20" s="288">
        <v>0</v>
      </c>
      <c r="U20" s="288">
        <v>0</v>
      </c>
      <c r="V20" s="288">
        <v>0</v>
      </c>
      <c r="W20" s="288">
        <v>0</v>
      </c>
      <c r="X20" s="288">
        <v>0</v>
      </c>
      <c r="Y20" s="288">
        <v>0</v>
      </c>
      <c r="Z20" s="288">
        <v>0</v>
      </c>
      <c r="AA20" s="288">
        <v>0</v>
      </c>
      <c r="AB20" s="289">
        <v>6906447.9400000004</v>
      </c>
      <c r="AC20" s="191"/>
      <c r="AD20" s="191"/>
    </row>
    <row r="21" spans="1:30" s="24" customFormat="1" ht="20.100000000000001" customHeight="1">
      <c r="A21" s="26" t="s">
        <v>153</v>
      </c>
      <c r="B21" s="288">
        <v>0</v>
      </c>
      <c r="C21" s="288">
        <v>0.82517986681265687</v>
      </c>
      <c r="D21" s="288">
        <v>0</v>
      </c>
      <c r="E21" s="288">
        <v>3.724708706476449</v>
      </c>
      <c r="F21" s="288">
        <v>0</v>
      </c>
      <c r="G21" s="288">
        <v>1.1508598043728084</v>
      </c>
      <c r="H21" s="288">
        <v>2.1081472271612149</v>
      </c>
      <c r="I21" s="288">
        <v>0</v>
      </c>
      <c r="J21" s="288">
        <v>0</v>
      </c>
      <c r="K21" s="288">
        <v>0</v>
      </c>
      <c r="L21" s="288">
        <v>0.50532477580559965</v>
      </c>
      <c r="M21" s="288">
        <v>0.60355077822654535</v>
      </c>
      <c r="N21" s="288">
        <v>2.7289450914131672</v>
      </c>
      <c r="O21" s="288">
        <v>1.2386679031518184</v>
      </c>
      <c r="P21" s="288">
        <v>85.660687104695711</v>
      </c>
      <c r="Q21" s="288">
        <v>4.9086678347876909E-2</v>
      </c>
      <c r="R21" s="288">
        <v>0</v>
      </c>
      <c r="S21" s="288">
        <v>0</v>
      </c>
      <c r="T21" s="288">
        <v>0</v>
      </c>
      <c r="U21" s="288">
        <v>0.74156617873702257</v>
      </c>
      <c r="V21" s="288">
        <v>0.355335523102774</v>
      </c>
      <c r="W21" s="288">
        <v>0</v>
      </c>
      <c r="X21" s="288">
        <v>0</v>
      </c>
      <c r="Y21" s="288">
        <v>0</v>
      </c>
      <c r="Z21" s="288">
        <v>0.30794036169636185</v>
      </c>
      <c r="AA21" s="288">
        <v>0</v>
      </c>
      <c r="AB21" s="289">
        <v>1327743.1310000001</v>
      </c>
      <c r="AC21" s="191"/>
      <c r="AD21" s="191"/>
    </row>
    <row r="22" spans="1:30" s="24" customFormat="1" ht="20.100000000000001" customHeight="1">
      <c r="A22" s="27" t="s">
        <v>42</v>
      </c>
      <c r="B22" s="288">
        <v>0</v>
      </c>
      <c r="C22" s="288">
        <v>0.94608570875262565</v>
      </c>
      <c r="D22" s="288">
        <v>0</v>
      </c>
      <c r="E22" s="288">
        <v>2.6707328749817267</v>
      </c>
      <c r="F22" s="288">
        <v>0</v>
      </c>
      <c r="G22" s="288">
        <v>0.63695766112298602</v>
      </c>
      <c r="H22" s="288">
        <v>0.4148102867184314</v>
      </c>
      <c r="I22" s="288">
        <v>0.48034190307891611</v>
      </c>
      <c r="J22" s="288">
        <v>0</v>
      </c>
      <c r="K22" s="288">
        <v>0.24477355280443963</v>
      </c>
      <c r="L22" s="288">
        <v>1.0855239740223437</v>
      </c>
      <c r="M22" s="288">
        <v>0.1498748429008879</v>
      </c>
      <c r="N22" s="288">
        <v>1.8883730349324515</v>
      </c>
      <c r="O22" s="288">
        <v>0.49666815740395387</v>
      </c>
      <c r="P22" s="288">
        <v>90.027695631599627</v>
      </c>
      <c r="Q22" s="288">
        <v>6.6211684809315316E-2</v>
      </c>
      <c r="R22" s="288">
        <v>0</v>
      </c>
      <c r="S22" s="288">
        <v>0</v>
      </c>
      <c r="T22" s="288">
        <v>0</v>
      </c>
      <c r="U22" s="288">
        <v>0.35759049750239641</v>
      </c>
      <c r="V22" s="288">
        <v>0.21400961078410427</v>
      </c>
      <c r="W22" s="288">
        <v>0.12107026841382078</v>
      </c>
      <c r="X22" s="288">
        <v>9.2799729860644567E-2</v>
      </c>
      <c r="Y22" s="288">
        <v>0</v>
      </c>
      <c r="Z22" s="288">
        <v>0.10648058031133209</v>
      </c>
      <c r="AA22" s="288">
        <v>0</v>
      </c>
      <c r="AB22" s="289">
        <v>1105918.0900000001</v>
      </c>
      <c r="AC22" s="191"/>
      <c r="AD22" s="191"/>
    </row>
    <row r="23" spans="1:30" s="24" customFormat="1" ht="20.100000000000001" customHeight="1">
      <c r="A23" s="26" t="s">
        <v>43</v>
      </c>
      <c r="B23" s="288">
        <v>0</v>
      </c>
      <c r="C23" s="288">
        <v>0</v>
      </c>
      <c r="D23" s="288">
        <v>0</v>
      </c>
      <c r="E23" s="288">
        <v>0</v>
      </c>
      <c r="F23" s="288">
        <v>0</v>
      </c>
      <c r="G23" s="288">
        <v>0</v>
      </c>
      <c r="H23" s="288">
        <v>0</v>
      </c>
      <c r="I23" s="288">
        <v>0</v>
      </c>
      <c r="J23" s="288">
        <v>0</v>
      </c>
      <c r="K23" s="288">
        <v>0</v>
      </c>
      <c r="L23" s="288">
        <v>0</v>
      </c>
      <c r="M23" s="288">
        <v>0</v>
      </c>
      <c r="N23" s="288">
        <v>0</v>
      </c>
      <c r="O23" s="288">
        <v>0</v>
      </c>
      <c r="P23" s="288">
        <v>100</v>
      </c>
      <c r="Q23" s="288">
        <v>0</v>
      </c>
      <c r="R23" s="288">
        <v>0</v>
      </c>
      <c r="S23" s="288">
        <v>0</v>
      </c>
      <c r="T23" s="288">
        <v>0</v>
      </c>
      <c r="U23" s="288">
        <v>0</v>
      </c>
      <c r="V23" s="288">
        <v>0</v>
      </c>
      <c r="W23" s="288">
        <v>0</v>
      </c>
      <c r="X23" s="288">
        <v>0</v>
      </c>
      <c r="Y23" s="288">
        <v>0</v>
      </c>
      <c r="Z23" s="288">
        <v>0</v>
      </c>
      <c r="AA23" s="288">
        <v>0</v>
      </c>
      <c r="AB23" s="289">
        <v>1244127.56</v>
      </c>
      <c r="AC23" s="191"/>
      <c r="AD23" s="191"/>
    </row>
    <row r="24" spans="1:30" s="24" customFormat="1" ht="20.100000000000001" customHeight="1">
      <c r="A24" s="26" t="s">
        <v>44</v>
      </c>
      <c r="B24" s="288">
        <v>0</v>
      </c>
      <c r="C24" s="288">
        <v>0</v>
      </c>
      <c r="D24" s="288">
        <v>0</v>
      </c>
      <c r="E24" s="288">
        <v>0</v>
      </c>
      <c r="F24" s="288">
        <v>0</v>
      </c>
      <c r="G24" s="288">
        <v>0</v>
      </c>
      <c r="H24" s="288">
        <v>0</v>
      </c>
      <c r="I24" s="288">
        <v>0</v>
      </c>
      <c r="J24" s="288">
        <v>0</v>
      </c>
      <c r="K24" s="288">
        <v>0</v>
      </c>
      <c r="L24" s="288">
        <v>0</v>
      </c>
      <c r="M24" s="288">
        <v>0</v>
      </c>
      <c r="N24" s="288">
        <v>0</v>
      </c>
      <c r="O24" s="288">
        <v>0</v>
      </c>
      <c r="P24" s="288">
        <v>100</v>
      </c>
      <c r="Q24" s="288">
        <v>0</v>
      </c>
      <c r="R24" s="288">
        <v>0</v>
      </c>
      <c r="S24" s="288">
        <v>0</v>
      </c>
      <c r="T24" s="288">
        <v>0</v>
      </c>
      <c r="U24" s="288">
        <v>0</v>
      </c>
      <c r="V24" s="288">
        <v>0</v>
      </c>
      <c r="W24" s="288">
        <v>0</v>
      </c>
      <c r="X24" s="288">
        <v>0</v>
      </c>
      <c r="Y24" s="288">
        <v>0</v>
      </c>
      <c r="Z24" s="288">
        <v>0</v>
      </c>
      <c r="AA24" s="288">
        <v>0</v>
      </c>
      <c r="AB24" s="289">
        <v>3098411.1970000002</v>
      </c>
      <c r="AC24" s="191"/>
      <c r="AD24" s="191"/>
    </row>
    <row r="25" spans="1:30" s="24" customFormat="1" ht="20.100000000000001" customHeight="1">
      <c r="A25" s="26" t="s">
        <v>45</v>
      </c>
      <c r="B25" s="288">
        <v>0</v>
      </c>
      <c r="C25" s="288">
        <v>0</v>
      </c>
      <c r="D25" s="288">
        <v>0</v>
      </c>
      <c r="E25" s="288">
        <v>0</v>
      </c>
      <c r="F25" s="288">
        <v>0</v>
      </c>
      <c r="G25" s="288">
        <v>0</v>
      </c>
      <c r="H25" s="288">
        <v>0</v>
      </c>
      <c r="I25" s="288">
        <v>0</v>
      </c>
      <c r="J25" s="288">
        <v>0</v>
      </c>
      <c r="K25" s="288">
        <v>0</v>
      </c>
      <c r="L25" s="288">
        <v>0</v>
      </c>
      <c r="M25" s="288">
        <v>0</v>
      </c>
      <c r="N25" s="288">
        <v>0</v>
      </c>
      <c r="O25" s="288">
        <v>0</v>
      </c>
      <c r="P25" s="288">
        <v>100</v>
      </c>
      <c r="Q25" s="288">
        <v>0</v>
      </c>
      <c r="R25" s="288">
        <v>0</v>
      </c>
      <c r="S25" s="288">
        <v>0</v>
      </c>
      <c r="T25" s="288">
        <v>0</v>
      </c>
      <c r="U25" s="288">
        <v>0</v>
      </c>
      <c r="V25" s="288">
        <v>0</v>
      </c>
      <c r="W25" s="288">
        <v>0</v>
      </c>
      <c r="X25" s="288">
        <v>0</v>
      </c>
      <c r="Y25" s="288">
        <v>0</v>
      </c>
      <c r="Z25" s="288">
        <v>0</v>
      </c>
      <c r="AA25" s="288">
        <v>0</v>
      </c>
      <c r="AB25" s="289">
        <v>2299959.7400000002</v>
      </c>
      <c r="AC25" s="191"/>
      <c r="AD25" s="191"/>
    </row>
    <row r="26" spans="1:30" s="24" customFormat="1" ht="20.100000000000001" customHeight="1">
      <c r="A26" s="26" t="s">
        <v>46</v>
      </c>
      <c r="B26" s="288">
        <v>4.9680342153183982E-2</v>
      </c>
      <c r="C26" s="288">
        <v>1.8952055942425863</v>
      </c>
      <c r="D26" s="288">
        <v>0</v>
      </c>
      <c r="E26" s="288">
        <v>16.878391472863431</v>
      </c>
      <c r="F26" s="288">
        <v>0.27883411662321883</v>
      </c>
      <c r="G26" s="288">
        <v>0.72580027446620854</v>
      </c>
      <c r="H26" s="288">
        <v>3.201735464410012</v>
      </c>
      <c r="I26" s="288">
        <v>0.66360519288979325</v>
      </c>
      <c r="J26" s="288">
        <v>0</v>
      </c>
      <c r="K26" s="288">
        <v>0.56866501787760348</v>
      </c>
      <c r="L26" s="288">
        <v>1.4906377090965175</v>
      </c>
      <c r="M26" s="288">
        <v>0.68990366176276463</v>
      </c>
      <c r="N26" s="288">
        <v>2.4400990456558564</v>
      </c>
      <c r="O26" s="288">
        <v>1.4058819110888476</v>
      </c>
      <c r="P26" s="288">
        <v>65.490401051099951</v>
      </c>
      <c r="Q26" s="288">
        <v>0.25747920531056456</v>
      </c>
      <c r="R26" s="288">
        <v>1.9692417956824283E-2</v>
      </c>
      <c r="S26" s="288">
        <v>0.24900731217807034</v>
      </c>
      <c r="T26" s="288">
        <v>0</v>
      </c>
      <c r="U26" s="288">
        <v>1.4055732187693606</v>
      </c>
      <c r="V26" s="288">
        <v>0.54195819316485327</v>
      </c>
      <c r="W26" s="288">
        <v>0.30186852582861662</v>
      </c>
      <c r="X26" s="288">
        <v>0.97947642567981363</v>
      </c>
      <c r="Y26" s="288">
        <v>0.20984409971025242</v>
      </c>
      <c r="Z26" s="288">
        <v>0.2562597471716625</v>
      </c>
      <c r="AA26" s="288">
        <v>0</v>
      </c>
      <c r="AB26" s="289">
        <v>2834537.6439999999</v>
      </c>
      <c r="AC26" s="191"/>
      <c r="AD26" s="191"/>
    </row>
    <row r="27" spans="1:30" s="19" customFormat="1" ht="27.75" customHeight="1" thickBot="1">
      <c r="A27" s="68" t="s">
        <v>47</v>
      </c>
      <c r="B27" s="295">
        <v>8.8802364463150332E-2</v>
      </c>
      <c r="C27" s="295">
        <v>0.90672618262796889</v>
      </c>
      <c r="D27" s="295">
        <v>0.27911622403933134</v>
      </c>
      <c r="E27" s="295">
        <v>3.0494325328219398</v>
      </c>
      <c r="F27" s="295">
        <v>0.2346712338423072</v>
      </c>
      <c r="G27" s="295">
        <v>0.63201023007446955</v>
      </c>
      <c r="H27" s="295">
        <v>2.7590856966670541</v>
      </c>
      <c r="I27" s="295">
        <v>1.2363288151835812</v>
      </c>
      <c r="J27" s="295">
        <v>3.3285201156445066E-2</v>
      </c>
      <c r="K27" s="295">
        <v>0.32502944407742285</v>
      </c>
      <c r="L27" s="295">
        <v>1.1309945931979049</v>
      </c>
      <c r="M27" s="295">
        <v>1.0227955302831873</v>
      </c>
      <c r="N27" s="295">
        <v>2.4383488345810065</v>
      </c>
      <c r="O27" s="295">
        <v>1.0734980112106784</v>
      </c>
      <c r="P27" s="295">
        <v>80.41133171972227</v>
      </c>
      <c r="Q27" s="295">
        <v>0.30813156210478404</v>
      </c>
      <c r="R27" s="295">
        <v>0.12090581798076466</v>
      </c>
      <c r="S27" s="295">
        <v>0.33240103436177371</v>
      </c>
      <c r="T27" s="295">
        <v>0.16699105015370144</v>
      </c>
      <c r="U27" s="295">
        <v>1.1360563504092023</v>
      </c>
      <c r="V27" s="295">
        <v>0.53447437156939248</v>
      </c>
      <c r="W27" s="295">
        <v>0.39288901004253418</v>
      </c>
      <c r="X27" s="295">
        <v>0.49268621292157266</v>
      </c>
      <c r="Y27" s="295">
        <v>7.6547608359130756E-2</v>
      </c>
      <c r="Z27" s="295">
        <v>0.28869887919020337</v>
      </c>
      <c r="AA27" s="295">
        <v>0.52876148895822217</v>
      </c>
      <c r="AB27" s="296">
        <v>375528738.47000003</v>
      </c>
      <c r="AC27" s="310"/>
      <c r="AD27" s="191"/>
    </row>
    <row r="28" spans="1:30" ht="9"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1"/>
      <c r="AD28" s="191"/>
    </row>
    <row r="29" spans="1:30" s="73" customFormat="1" ht="10.199999999999999">
      <c r="A29" s="30" t="s">
        <v>178</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311"/>
      <c r="AD29" s="191"/>
    </row>
    <row r="30" spans="1:30" ht="13.65" customHeight="1">
      <c r="A30" s="300" t="s">
        <v>49</v>
      </c>
      <c r="B30" s="312"/>
      <c r="C30" s="312"/>
      <c r="D30" s="312"/>
      <c r="E30" s="312"/>
      <c r="F30" s="312"/>
      <c r="G30" s="312"/>
      <c r="H30" s="312"/>
      <c r="I30" s="312"/>
      <c r="J30" s="312"/>
      <c r="K30" s="312"/>
      <c r="L30" s="312"/>
      <c r="M30" s="18"/>
      <c r="N30" s="18"/>
      <c r="O30" s="18"/>
      <c r="P30" s="18"/>
      <c r="Q30" s="18"/>
      <c r="R30" s="18"/>
      <c r="S30" s="18"/>
      <c r="T30" s="18"/>
      <c r="U30" s="18"/>
      <c r="V30" s="18"/>
      <c r="W30" s="18"/>
      <c r="X30" s="18"/>
      <c r="Y30" s="18"/>
      <c r="Z30" s="18"/>
      <c r="AA30" s="18"/>
      <c r="AB30" s="18"/>
      <c r="AC30" s="35"/>
    </row>
    <row r="31" spans="1:30">
      <c r="A31" s="18"/>
      <c r="B31" s="24"/>
      <c r="C31" s="24"/>
      <c r="D31" s="24"/>
      <c r="E31" s="24"/>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30">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1:29">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row r="40" spans="1:29">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row>
    <row r="49" s="7" customFormat="1"/>
  </sheetData>
  <hyperlinks>
    <hyperlink ref="A1" location="Índice!A1" display="Volver al Índice" xr:uid="{8A4F7E8D-14D6-4352-A704-3859455EF728}"/>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797D8-7799-4999-9807-9EC051F66BA9}">
  <dimension ref="A1:X33"/>
  <sheetViews>
    <sheetView showGridLines="0" zoomScaleNormal="100" workbookViewId="0"/>
  </sheetViews>
  <sheetFormatPr baseColWidth="10" defaultRowHeight="13.2"/>
  <cols>
    <col min="1" max="1" width="20.88671875" style="7" customWidth="1"/>
    <col min="2" max="16" width="11.44140625" style="7" customWidth="1"/>
    <col min="17" max="16384" width="11.5546875" style="7"/>
  </cols>
  <sheetData>
    <row r="1" spans="1:16" s="378" customFormat="1" ht="20.100000000000001" customHeight="1">
      <c r="A1" s="1422" t="s">
        <v>1246</v>
      </c>
      <c r="B1" s="1"/>
      <c r="C1" s="1"/>
      <c r="D1" s="1"/>
      <c r="E1" s="1"/>
      <c r="F1" s="1"/>
      <c r="G1" s="1"/>
      <c r="H1" s="1"/>
      <c r="I1" s="1"/>
      <c r="J1" s="1"/>
      <c r="K1" s="377"/>
      <c r="L1" s="377"/>
      <c r="M1" s="377"/>
    </row>
    <row r="2" spans="1:16" s="171" customFormat="1" ht="30.45" customHeight="1">
      <c r="A2" s="40" t="s">
        <v>484</v>
      </c>
      <c r="B2" s="40"/>
      <c r="C2" s="40"/>
      <c r="D2" s="40"/>
      <c r="E2" s="40"/>
      <c r="F2" s="40"/>
      <c r="G2" s="40"/>
      <c r="H2" s="40"/>
      <c r="I2" s="40"/>
      <c r="J2" s="40"/>
      <c r="K2" s="40"/>
      <c r="L2" s="40"/>
      <c r="M2" s="40"/>
      <c r="N2" s="40"/>
      <c r="O2" s="40"/>
      <c r="P2" s="40"/>
    </row>
    <row r="3" spans="1:16" s="378" customFormat="1" ht="23.25" customHeight="1">
      <c r="A3" s="379">
        <v>45716</v>
      </c>
      <c r="B3" s="379"/>
      <c r="C3" s="379"/>
      <c r="D3" s="379"/>
      <c r="E3" s="379"/>
      <c r="F3" s="379"/>
      <c r="G3" s="379"/>
      <c r="H3" s="379"/>
      <c r="I3" s="379"/>
      <c r="J3" s="379"/>
      <c r="K3" s="379"/>
      <c r="L3" s="379"/>
      <c r="M3" s="379"/>
      <c r="N3" s="379"/>
      <c r="O3" s="379"/>
      <c r="P3" s="379"/>
    </row>
    <row r="4" spans="1:16" s="378" customFormat="1" ht="23.25" customHeight="1">
      <c r="A4" s="380" t="s">
        <v>125</v>
      </c>
      <c r="B4" s="380"/>
      <c r="C4" s="380"/>
      <c r="D4" s="380"/>
      <c r="E4" s="380"/>
      <c r="F4" s="380"/>
      <c r="G4" s="380"/>
      <c r="H4" s="380"/>
      <c r="I4" s="380"/>
      <c r="J4" s="380"/>
      <c r="K4" s="380"/>
      <c r="L4" s="380"/>
      <c r="M4" s="380"/>
      <c r="N4" s="380"/>
      <c r="O4" s="380"/>
      <c r="P4" s="380"/>
    </row>
    <row r="5" spans="1:16" s="384" customFormat="1" ht="16.5" customHeight="1" thickBot="1">
      <c r="A5" s="381"/>
      <c r="B5" s="382"/>
      <c r="C5" s="382"/>
      <c r="D5" s="382"/>
      <c r="E5" s="382"/>
      <c r="F5" s="382"/>
      <c r="G5" s="382"/>
      <c r="H5" s="382"/>
      <c r="I5" s="382"/>
      <c r="J5" s="382"/>
      <c r="K5" s="382"/>
      <c r="L5" s="382"/>
      <c r="M5" s="382"/>
      <c r="N5" s="383"/>
      <c r="O5" s="383"/>
      <c r="P5" s="383"/>
    </row>
    <row r="6" spans="1:16" s="13" customFormat="1" ht="24.75" customHeight="1">
      <c r="A6" s="174" t="s">
        <v>1</v>
      </c>
      <c r="B6" s="385" t="s">
        <v>141</v>
      </c>
      <c r="C6" s="385"/>
      <c r="D6" s="385"/>
      <c r="E6" s="385" t="s">
        <v>485</v>
      </c>
      <c r="F6" s="385"/>
      <c r="G6" s="385"/>
      <c r="H6" s="385" t="s">
        <v>145</v>
      </c>
      <c r="I6" s="385"/>
      <c r="J6" s="385"/>
      <c r="K6" s="385" t="s">
        <v>486</v>
      </c>
      <c r="L6" s="385"/>
      <c r="M6" s="385"/>
      <c r="N6" s="385" t="s">
        <v>154</v>
      </c>
      <c r="O6" s="385"/>
      <c r="P6" s="385"/>
    </row>
    <row r="7" spans="1:16" s="13" customFormat="1" ht="42" customHeight="1">
      <c r="A7" s="386"/>
      <c r="B7" s="387" t="s">
        <v>487</v>
      </c>
      <c r="C7" s="387" t="s">
        <v>488</v>
      </c>
      <c r="D7" s="387" t="s">
        <v>489</v>
      </c>
      <c r="E7" s="387" t="s">
        <v>487</v>
      </c>
      <c r="F7" s="387" t="s">
        <v>488</v>
      </c>
      <c r="G7" s="387" t="s">
        <v>489</v>
      </c>
      <c r="H7" s="387" t="s">
        <v>487</v>
      </c>
      <c r="I7" s="387" t="s">
        <v>488</v>
      </c>
      <c r="J7" s="387" t="s">
        <v>489</v>
      </c>
      <c r="K7" s="387" t="s">
        <v>487</v>
      </c>
      <c r="L7" s="387" t="s">
        <v>488</v>
      </c>
      <c r="M7" s="387" t="s">
        <v>489</v>
      </c>
      <c r="N7" s="387" t="s">
        <v>487</v>
      </c>
      <c r="O7" s="387" t="s">
        <v>488</v>
      </c>
      <c r="P7" s="387" t="s">
        <v>489</v>
      </c>
    </row>
    <row r="8" spans="1:16" s="36" customFormat="1" ht="9.75" customHeight="1">
      <c r="A8" s="388"/>
      <c r="B8" s="388"/>
      <c r="C8" s="388"/>
      <c r="D8" s="388"/>
      <c r="E8" s="388"/>
      <c r="F8" s="388"/>
      <c r="G8" s="388"/>
      <c r="H8" s="388"/>
      <c r="I8" s="388"/>
      <c r="J8" s="388"/>
      <c r="K8" s="388"/>
      <c r="L8" s="388"/>
      <c r="M8" s="388"/>
      <c r="N8" s="19"/>
      <c r="O8" s="19"/>
      <c r="P8" s="19"/>
    </row>
    <row r="9" spans="1:16" s="24" customFormat="1" ht="20.100000000000001" customHeight="1">
      <c r="A9" s="287" t="s">
        <v>29</v>
      </c>
      <c r="B9" s="389">
        <v>1802852.848</v>
      </c>
      <c r="C9" s="389">
        <v>626592.18599999999</v>
      </c>
      <c r="D9" s="389">
        <v>23163429.329</v>
      </c>
      <c r="E9" s="389">
        <v>20293092.129000001</v>
      </c>
      <c r="F9" s="389">
        <v>329726.951</v>
      </c>
      <c r="G9" s="389">
        <v>4741000.2520000003</v>
      </c>
      <c r="H9" s="389">
        <v>12079527.249</v>
      </c>
      <c r="I9" s="389">
        <v>523936.03100000002</v>
      </c>
      <c r="J9" s="390">
        <v>12181525.146</v>
      </c>
      <c r="K9" s="389">
        <v>1144490.5519999999</v>
      </c>
      <c r="L9" s="389">
        <v>0</v>
      </c>
      <c r="M9" s="389">
        <v>0</v>
      </c>
      <c r="N9" s="391">
        <v>35319962.777999997</v>
      </c>
      <c r="O9" s="391">
        <v>1480255.1680000001</v>
      </c>
      <c r="P9" s="391">
        <v>40085954.726999998</v>
      </c>
    </row>
    <row r="10" spans="1:16" s="24" customFormat="1" ht="20.100000000000001" customHeight="1">
      <c r="A10" s="287" t="s">
        <v>30</v>
      </c>
      <c r="B10" s="389">
        <v>3313.7539999999999</v>
      </c>
      <c r="C10" s="389">
        <v>0</v>
      </c>
      <c r="D10" s="389">
        <v>246515.40299999999</v>
      </c>
      <c r="E10" s="389">
        <v>186323.28899999999</v>
      </c>
      <c r="F10" s="389">
        <v>0</v>
      </c>
      <c r="G10" s="389">
        <v>30508.752</v>
      </c>
      <c r="H10" s="389">
        <v>843997.71600000001</v>
      </c>
      <c r="I10" s="389">
        <v>0</v>
      </c>
      <c r="J10" s="390">
        <v>26461.843000000001</v>
      </c>
      <c r="K10" s="389">
        <v>132886.06099999999</v>
      </c>
      <c r="L10" s="389">
        <v>0</v>
      </c>
      <c r="M10" s="389">
        <v>0</v>
      </c>
      <c r="N10" s="391">
        <v>1166520.82</v>
      </c>
      <c r="O10" s="391">
        <v>0</v>
      </c>
      <c r="P10" s="391">
        <v>303485.99799999996</v>
      </c>
    </row>
    <row r="11" spans="1:16" s="24" customFormat="1" ht="20.100000000000001" customHeight="1">
      <c r="A11" s="287" t="s">
        <v>31</v>
      </c>
      <c r="B11" s="389">
        <v>3510299.358</v>
      </c>
      <c r="C11" s="389">
        <v>3660437.8450000002</v>
      </c>
      <c r="D11" s="389">
        <v>41048987.446999997</v>
      </c>
      <c r="E11" s="389">
        <v>52347493.156999998</v>
      </c>
      <c r="F11" s="389">
        <v>434459.99699999997</v>
      </c>
      <c r="G11" s="389">
        <v>1797324.443</v>
      </c>
      <c r="H11" s="389">
        <v>9904555.6940000001</v>
      </c>
      <c r="I11" s="389">
        <v>2710807.2629999998</v>
      </c>
      <c r="J11" s="390">
        <v>16515993.93</v>
      </c>
      <c r="K11" s="389">
        <v>2836632.7310000001</v>
      </c>
      <c r="L11" s="389">
        <v>0</v>
      </c>
      <c r="M11" s="389">
        <v>0</v>
      </c>
      <c r="N11" s="391">
        <v>68598980.939999998</v>
      </c>
      <c r="O11" s="391">
        <v>6805705.1050000004</v>
      </c>
      <c r="P11" s="391">
        <v>59362305.82</v>
      </c>
    </row>
    <row r="12" spans="1:16" s="24" customFormat="1" ht="20.100000000000001" customHeight="1">
      <c r="A12" s="287" t="s">
        <v>32</v>
      </c>
      <c r="B12" s="389">
        <v>1667.43</v>
      </c>
      <c r="C12" s="389">
        <v>201.00700000000001</v>
      </c>
      <c r="D12" s="389">
        <v>602955.76800000004</v>
      </c>
      <c r="E12" s="389">
        <v>3830090.4780000001</v>
      </c>
      <c r="F12" s="389">
        <v>0</v>
      </c>
      <c r="G12" s="389">
        <v>68910.683999999994</v>
      </c>
      <c r="H12" s="389">
        <v>2758993.5329999998</v>
      </c>
      <c r="I12" s="389">
        <v>0</v>
      </c>
      <c r="J12" s="390">
        <v>428750.53700000001</v>
      </c>
      <c r="K12" s="389">
        <v>58330.288999999997</v>
      </c>
      <c r="L12" s="389">
        <v>0</v>
      </c>
      <c r="M12" s="389">
        <v>0</v>
      </c>
      <c r="N12" s="391">
        <v>6649081.7300000004</v>
      </c>
      <c r="O12" s="391">
        <v>201.00700000000001</v>
      </c>
      <c r="P12" s="391">
        <v>1100616.9890000001</v>
      </c>
    </row>
    <row r="13" spans="1:16" s="24" customFormat="1" ht="20.100000000000001" customHeight="1">
      <c r="A13" s="287" t="s">
        <v>33</v>
      </c>
      <c r="B13" s="389">
        <v>21187.61</v>
      </c>
      <c r="C13" s="389">
        <v>464953.04800000001</v>
      </c>
      <c r="D13" s="389">
        <v>4002212.9169999999</v>
      </c>
      <c r="E13" s="389">
        <v>2730240.199</v>
      </c>
      <c r="F13" s="389">
        <v>21796.931</v>
      </c>
      <c r="G13" s="389">
        <v>107327.65300000001</v>
      </c>
      <c r="H13" s="389">
        <v>3019181.1710000001</v>
      </c>
      <c r="I13" s="389">
        <v>1107734.392</v>
      </c>
      <c r="J13" s="390">
        <v>4216049.5630000001</v>
      </c>
      <c r="K13" s="389">
        <v>212485.77799999999</v>
      </c>
      <c r="L13" s="389">
        <v>0</v>
      </c>
      <c r="M13" s="389">
        <v>0</v>
      </c>
      <c r="N13" s="391">
        <v>5983094.7579999994</v>
      </c>
      <c r="O13" s="391">
        <v>1594484.371</v>
      </c>
      <c r="P13" s="391">
        <v>8325590.1329999994</v>
      </c>
    </row>
    <row r="14" spans="1:16" s="24" customFormat="1" ht="20.100000000000001" customHeight="1">
      <c r="A14" s="287" t="s">
        <v>116</v>
      </c>
      <c r="B14" s="389">
        <v>417359.45199999999</v>
      </c>
      <c r="C14" s="389">
        <v>2744476.9819999998</v>
      </c>
      <c r="D14" s="389">
        <v>14453789.858999999</v>
      </c>
      <c r="E14" s="389">
        <v>10915941.686000001</v>
      </c>
      <c r="F14" s="389">
        <v>129470.304</v>
      </c>
      <c r="G14" s="389">
        <v>1051755.97</v>
      </c>
      <c r="H14" s="389">
        <v>6298183.2640000004</v>
      </c>
      <c r="I14" s="389">
        <v>1236032.824</v>
      </c>
      <c r="J14" s="390">
        <v>7561406.7309999997</v>
      </c>
      <c r="K14" s="389">
        <v>444538.37800000003</v>
      </c>
      <c r="L14" s="389">
        <v>0</v>
      </c>
      <c r="M14" s="389">
        <v>0</v>
      </c>
      <c r="N14" s="391">
        <v>18076022.780000001</v>
      </c>
      <c r="O14" s="391">
        <v>4109980.11</v>
      </c>
      <c r="P14" s="391">
        <v>23066952.559999999</v>
      </c>
    </row>
    <row r="15" spans="1:16" s="24" customFormat="1" ht="20.100000000000001" customHeight="1">
      <c r="A15" s="287" t="s">
        <v>35</v>
      </c>
      <c r="B15" s="389">
        <v>0</v>
      </c>
      <c r="C15" s="389">
        <v>0</v>
      </c>
      <c r="D15" s="389">
        <v>5727996.8329999996</v>
      </c>
      <c r="E15" s="389">
        <v>0</v>
      </c>
      <c r="F15" s="389">
        <v>0</v>
      </c>
      <c r="G15" s="389">
        <v>68607.116999999998</v>
      </c>
      <c r="H15" s="389">
        <v>0</v>
      </c>
      <c r="I15" s="389">
        <v>0</v>
      </c>
      <c r="J15" s="390">
        <v>67336.417000000001</v>
      </c>
      <c r="K15" s="389">
        <v>0</v>
      </c>
      <c r="L15" s="389">
        <v>0</v>
      </c>
      <c r="M15" s="389">
        <v>0</v>
      </c>
      <c r="N15" s="391">
        <v>0</v>
      </c>
      <c r="O15" s="391">
        <v>0</v>
      </c>
      <c r="P15" s="391">
        <v>5863940.3669999996</v>
      </c>
    </row>
    <row r="16" spans="1:16" s="24" customFormat="1" ht="20.100000000000001" customHeight="1">
      <c r="A16" s="287" t="s">
        <v>36</v>
      </c>
      <c r="B16" s="389">
        <v>94928.680999999997</v>
      </c>
      <c r="C16" s="389">
        <v>1522987.382</v>
      </c>
      <c r="D16" s="389">
        <v>10629627.982999999</v>
      </c>
      <c r="E16" s="389">
        <v>16447373.715</v>
      </c>
      <c r="F16" s="389">
        <v>289822.39600000001</v>
      </c>
      <c r="G16" s="389">
        <v>2538374.034</v>
      </c>
      <c r="H16" s="389">
        <v>8447350.2180000003</v>
      </c>
      <c r="I16" s="389">
        <v>661286.36100000003</v>
      </c>
      <c r="J16" s="390">
        <v>8936358.1089999992</v>
      </c>
      <c r="K16" s="389">
        <v>686497.46100000001</v>
      </c>
      <c r="L16" s="389">
        <v>0</v>
      </c>
      <c r="M16" s="389">
        <v>0</v>
      </c>
      <c r="N16" s="391">
        <v>25676150.074999999</v>
      </c>
      <c r="O16" s="391">
        <v>2474096.139</v>
      </c>
      <c r="P16" s="391">
        <v>22104360.125999998</v>
      </c>
    </row>
    <row r="17" spans="1:24" s="24" customFormat="1" ht="20.100000000000001" customHeight="1">
      <c r="A17" s="287" t="s">
        <v>37</v>
      </c>
      <c r="B17" s="389">
        <v>130.92500000000001</v>
      </c>
      <c r="C17" s="389">
        <v>2577.1210000000001</v>
      </c>
      <c r="D17" s="389">
        <v>16922.994999999999</v>
      </c>
      <c r="E17" s="389">
        <v>1622398.94</v>
      </c>
      <c r="F17" s="389">
        <v>181499.28700000001</v>
      </c>
      <c r="G17" s="389">
        <v>64752.124000000003</v>
      </c>
      <c r="H17" s="389">
        <v>4765760.51</v>
      </c>
      <c r="I17" s="389">
        <v>338196.41600000003</v>
      </c>
      <c r="J17" s="390">
        <v>3744523.3590000002</v>
      </c>
      <c r="K17" s="389">
        <v>100361.41800000001</v>
      </c>
      <c r="L17" s="389">
        <v>0</v>
      </c>
      <c r="M17" s="389">
        <v>0</v>
      </c>
      <c r="N17" s="391">
        <v>6488651.7929999996</v>
      </c>
      <c r="O17" s="391">
        <v>522272.82400000002</v>
      </c>
      <c r="P17" s="391">
        <v>3826198.4780000001</v>
      </c>
    </row>
    <row r="18" spans="1:24" s="24" customFormat="1" ht="20.100000000000001" customHeight="1">
      <c r="A18" s="287" t="s">
        <v>38</v>
      </c>
      <c r="B18" s="389">
        <v>57.353999999999999</v>
      </c>
      <c r="C18" s="389">
        <v>1194.4970000000001</v>
      </c>
      <c r="D18" s="389">
        <v>372316.46600000001</v>
      </c>
      <c r="E18" s="389">
        <v>1056517.507</v>
      </c>
      <c r="F18" s="389">
        <v>7.0000000000000001E-3</v>
      </c>
      <c r="G18" s="389">
        <v>114.663</v>
      </c>
      <c r="H18" s="389">
        <v>1067189.4129999999</v>
      </c>
      <c r="I18" s="389">
        <v>343865.17800000001</v>
      </c>
      <c r="J18" s="390">
        <v>1537846.8770000001</v>
      </c>
      <c r="K18" s="389">
        <v>17867.398000000001</v>
      </c>
      <c r="L18" s="389">
        <v>0</v>
      </c>
      <c r="M18" s="389">
        <v>0</v>
      </c>
      <c r="N18" s="391">
        <v>2141631.6720000003</v>
      </c>
      <c r="O18" s="391">
        <v>345059.68200000003</v>
      </c>
      <c r="P18" s="391">
        <v>1910278.0060000001</v>
      </c>
    </row>
    <row r="19" spans="1:24" s="24" customFormat="1" ht="20.100000000000001" customHeight="1">
      <c r="A19" s="287" t="s">
        <v>39</v>
      </c>
      <c r="B19" s="389">
        <v>0</v>
      </c>
      <c r="C19" s="389">
        <v>0</v>
      </c>
      <c r="D19" s="389">
        <v>0</v>
      </c>
      <c r="E19" s="389">
        <v>868997.31200000003</v>
      </c>
      <c r="F19" s="389">
        <v>0</v>
      </c>
      <c r="G19" s="389">
        <v>7.1289999999999996</v>
      </c>
      <c r="H19" s="389">
        <v>1679279.8089999999</v>
      </c>
      <c r="I19" s="389">
        <v>0</v>
      </c>
      <c r="J19" s="390">
        <v>623775.82799999998</v>
      </c>
      <c r="K19" s="389">
        <v>157698.177</v>
      </c>
      <c r="L19" s="389">
        <v>0</v>
      </c>
      <c r="M19" s="389">
        <v>0</v>
      </c>
      <c r="N19" s="391">
        <v>2705975.298</v>
      </c>
      <c r="O19" s="391">
        <v>0</v>
      </c>
      <c r="P19" s="391">
        <v>623782.95699999994</v>
      </c>
    </row>
    <row r="20" spans="1:24" s="24" customFormat="1" ht="20.100000000000001" customHeight="1">
      <c r="A20" s="287" t="s">
        <v>40</v>
      </c>
      <c r="B20" s="389">
        <v>0</v>
      </c>
      <c r="C20" s="389">
        <v>0</v>
      </c>
      <c r="D20" s="389">
        <v>4236729.8710000003</v>
      </c>
      <c r="E20" s="389">
        <v>0</v>
      </c>
      <c r="F20" s="389">
        <v>0</v>
      </c>
      <c r="G20" s="389">
        <v>75624.754000000001</v>
      </c>
      <c r="H20" s="389">
        <v>108294.658</v>
      </c>
      <c r="I20" s="389">
        <v>0</v>
      </c>
      <c r="J20" s="390">
        <v>2485798.6549999998</v>
      </c>
      <c r="K20" s="389">
        <v>0</v>
      </c>
      <c r="L20" s="389">
        <v>0</v>
      </c>
      <c r="M20" s="389">
        <v>0</v>
      </c>
      <c r="N20" s="391">
        <v>108294.658</v>
      </c>
      <c r="O20" s="391">
        <v>0</v>
      </c>
      <c r="P20" s="391">
        <v>6798153.2799999993</v>
      </c>
    </row>
    <row r="21" spans="1:24" s="24" customFormat="1" ht="20.100000000000001" customHeight="1">
      <c r="A21" s="287" t="s">
        <v>41</v>
      </c>
      <c r="B21" s="389">
        <v>0</v>
      </c>
      <c r="C21" s="389">
        <v>0</v>
      </c>
      <c r="D21" s="389">
        <v>0</v>
      </c>
      <c r="E21" s="389">
        <v>597578.96499999997</v>
      </c>
      <c r="F21" s="389">
        <v>0</v>
      </c>
      <c r="G21" s="389">
        <v>4939.7129999999997</v>
      </c>
      <c r="H21" s="389">
        <v>546912.91</v>
      </c>
      <c r="I21" s="389">
        <v>0</v>
      </c>
      <c r="J21" s="390">
        <v>18917.05</v>
      </c>
      <c r="K21" s="389">
        <v>159394.49799999999</v>
      </c>
      <c r="L21" s="389">
        <v>0</v>
      </c>
      <c r="M21" s="389">
        <v>0</v>
      </c>
      <c r="N21" s="391">
        <v>1303886.3730000001</v>
      </c>
      <c r="O21" s="391">
        <v>0</v>
      </c>
      <c r="P21" s="391">
        <v>23856.762999999999</v>
      </c>
    </row>
    <row r="22" spans="1:24" s="24" customFormat="1" ht="20.100000000000001" customHeight="1">
      <c r="A22" s="27" t="s">
        <v>42</v>
      </c>
      <c r="B22" s="389">
        <v>0.94699999999999995</v>
      </c>
      <c r="C22" s="389">
        <v>0</v>
      </c>
      <c r="D22" s="389">
        <v>82803.475999999995</v>
      </c>
      <c r="E22" s="389">
        <v>121439.538</v>
      </c>
      <c r="F22" s="389">
        <v>5534.27</v>
      </c>
      <c r="G22" s="389">
        <v>21496.651000000002</v>
      </c>
      <c r="H22" s="389">
        <v>717042.326</v>
      </c>
      <c r="I22" s="389">
        <v>9822.8590000000004</v>
      </c>
      <c r="J22" s="390">
        <v>145176.47</v>
      </c>
      <c r="K22" s="389">
        <v>2601.556</v>
      </c>
      <c r="L22" s="389">
        <v>0</v>
      </c>
      <c r="M22" s="389">
        <v>0</v>
      </c>
      <c r="N22" s="391">
        <v>841084.36699999997</v>
      </c>
      <c r="O22" s="391">
        <v>15357.129000000001</v>
      </c>
      <c r="P22" s="391">
        <v>249476.59700000001</v>
      </c>
    </row>
    <row r="23" spans="1:24" s="24" customFormat="1" ht="20.100000000000001" customHeight="1">
      <c r="A23" s="287" t="s">
        <v>43</v>
      </c>
      <c r="B23" s="389">
        <v>0</v>
      </c>
      <c r="C23" s="389">
        <v>0</v>
      </c>
      <c r="D23" s="389">
        <v>184558.755</v>
      </c>
      <c r="E23" s="389">
        <v>0</v>
      </c>
      <c r="F23" s="389">
        <v>0</v>
      </c>
      <c r="G23" s="389">
        <v>0</v>
      </c>
      <c r="H23" s="389">
        <v>0</v>
      </c>
      <c r="I23" s="389">
        <v>0</v>
      </c>
      <c r="J23" s="390">
        <v>1059568.804</v>
      </c>
      <c r="K23" s="389">
        <v>0</v>
      </c>
      <c r="L23" s="389">
        <v>0</v>
      </c>
      <c r="M23" s="389">
        <v>0</v>
      </c>
      <c r="N23" s="391">
        <v>0</v>
      </c>
      <c r="O23" s="391">
        <v>0</v>
      </c>
      <c r="P23" s="391">
        <v>1244127.5589999999</v>
      </c>
    </row>
    <row r="24" spans="1:24" s="24" customFormat="1" ht="20.100000000000001" customHeight="1">
      <c r="A24" s="287" t="s">
        <v>44</v>
      </c>
      <c r="B24" s="389">
        <v>0</v>
      </c>
      <c r="C24" s="389">
        <v>0</v>
      </c>
      <c r="D24" s="389">
        <v>709385.68</v>
      </c>
      <c r="E24" s="389">
        <v>0</v>
      </c>
      <c r="F24" s="389">
        <v>0</v>
      </c>
      <c r="G24" s="389">
        <v>972.46</v>
      </c>
      <c r="H24" s="389">
        <v>0</v>
      </c>
      <c r="I24" s="389">
        <v>0</v>
      </c>
      <c r="J24" s="390">
        <v>2388053.0559999999</v>
      </c>
      <c r="K24" s="389">
        <v>0</v>
      </c>
      <c r="L24" s="389">
        <v>0</v>
      </c>
      <c r="M24" s="389">
        <v>0</v>
      </c>
      <c r="N24" s="391">
        <v>0</v>
      </c>
      <c r="O24" s="391">
        <v>0</v>
      </c>
      <c r="P24" s="391">
        <v>3098411.196</v>
      </c>
    </row>
    <row r="25" spans="1:24" s="24" customFormat="1" ht="20.100000000000001" customHeight="1">
      <c r="A25" s="287" t="s">
        <v>45</v>
      </c>
      <c r="B25" s="389">
        <v>0</v>
      </c>
      <c r="C25" s="389">
        <v>0</v>
      </c>
      <c r="D25" s="389">
        <v>459473.37599999999</v>
      </c>
      <c r="E25" s="389">
        <v>0</v>
      </c>
      <c r="F25" s="389">
        <v>0</v>
      </c>
      <c r="G25" s="389">
        <v>0</v>
      </c>
      <c r="H25" s="389">
        <v>0</v>
      </c>
      <c r="I25" s="389">
        <v>142317.56200000001</v>
      </c>
      <c r="J25" s="390">
        <v>1698168.8019999999</v>
      </c>
      <c r="K25" s="389">
        <v>0</v>
      </c>
      <c r="L25" s="389">
        <v>0</v>
      </c>
      <c r="M25" s="389">
        <v>0</v>
      </c>
      <c r="N25" s="391">
        <v>0</v>
      </c>
      <c r="O25" s="391">
        <v>142317.56200000001</v>
      </c>
      <c r="P25" s="391">
        <v>2157642.1779999998</v>
      </c>
    </row>
    <row r="26" spans="1:24" s="24" customFormat="1" ht="20.100000000000001" customHeight="1">
      <c r="A26" s="287" t="s">
        <v>46</v>
      </c>
      <c r="B26" s="389">
        <v>0</v>
      </c>
      <c r="C26" s="389">
        <v>0</v>
      </c>
      <c r="D26" s="389">
        <v>0</v>
      </c>
      <c r="E26" s="389">
        <v>741575.06</v>
      </c>
      <c r="F26" s="389">
        <v>4.1109999999999998</v>
      </c>
      <c r="G26" s="389">
        <v>5045.3549999999996</v>
      </c>
      <c r="H26" s="389">
        <v>1234451.6370000001</v>
      </c>
      <c r="I26" s="389">
        <v>434624.826</v>
      </c>
      <c r="J26" s="390">
        <v>385488.09600000002</v>
      </c>
      <c r="K26" s="389">
        <v>33348.565000000002</v>
      </c>
      <c r="L26" s="389">
        <v>0</v>
      </c>
      <c r="M26" s="389">
        <v>0</v>
      </c>
      <c r="N26" s="391">
        <v>2009375.2620000001</v>
      </c>
      <c r="O26" s="391">
        <v>434628.93699999998</v>
      </c>
      <c r="P26" s="391">
        <v>390533.451</v>
      </c>
    </row>
    <row r="27" spans="1:24" s="24" customFormat="1" ht="21.9" customHeight="1" thickBot="1">
      <c r="A27" s="363" t="s">
        <v>47</v>
      </c>
      <c r="B27" s="392">
        <v>5851798.3589999992</v>
      </c>
      <c r="C27" s="392">
        <v>9023420.068</v>
      </c>
      <c r="D27" s="392">
        <v>105937706.15800001</v>
      </c>
      <c r="E27" s="392">
        <v>111759061.97500002</v>
      </c>
      <c r="F27" s="392">
        <v>1392314.254</v>
      </c>
      <c r="G27" s="392">
        <v>10576761.754000004</v>
      </c>
      <c r="H27" s="392">
        <v>53470720.108000003</v>
      </c>
      <c r="I27" s="392">
        <v>7508623.7120000003</v>
      </c>
      <c r="J27" s="392">
        <v>64021199.272999994</v>
      </c>
      <c r="K27" s="392">
        <v>5987132.8620000007</v>
      </c>
      <c r="L27" s="392">
        <v>0</v>
      </c>
      <c r="M27" s="392">
        <v>0</v>
      </c>
      <c r="N27" s="392">
        <v>177068713.30399999</v>
      </c>
      <c r="O27" s="392">
        <v>17924358.033999998</v>
      </c>
      <c r="P27" s="392">
        <v>180535667.18500003</v>
      </c>
      <c r="Q27" s="393"/>
    </row>
    <row r="28" spans="1:24" s="24" customFormat="1" ht="21.45" customHeight="1">
      <c r="A28" s="30" t="s">
        <v>490</v>
      </c>
      <c r="B28" s="394"/>
      <c r="C28" s="394"/>
      <c r="D28" s="394"/>
      <c r="E28" s="394"/>
      <c r="F28" s="394"/>
      <c r="G28" s="394"/>
      <c r="H28" s="394"/>
      <c r="I28" s="394"/>
      <c r="J28" s="395"/>
      <c r="K28" s="395"/>
      <c r="L28" s="395"/>
      <c r="M28" s="395"/>
      <c r="N28" s="396"/>
      <c r="O28" s="397"/>
      <c r="P28" s="396"/>
    </row>
    <row r="29" spans="1:24" s="24" customFormat="1" ht="16.5" customHeight="1">
      <c r="A29" s="300" t="s">
        <v>49</v>
      </c>
      <c r="B29" s="33"/>
      <c r="C29" s="33"/>
      <c r="D29" s="33"/>
      <c r="E29" s="33"/>
      <c r="F29" s="33"/>
      <c r="G29" s="33"/>
      <c r="H29" s="33"/>
      <c r="I29" s="33"/>
      <c r="J29" s="33"/>
      <c r="K29" s="33"/>
      <c r="L29" s="33"/>
      <c r="M29" s="18"/>
      <c r="N29" s="18"/>
      <c r="O29" s="18"/>
      <c r="P29" s="18"/>
      <c r="Q29" s="18"/>
      <c r="R29" s="18"/>
      <c r="S29" s="18"/>
      <c r="T29" s="18"/>
      <c r="U29" s="18"/>
      <c r="V29" s="18"/>
      <c r="W29" s="18"/>
      <c r="X29" s="18"/>
    </row>
    <row r="30" spans="1:24" s="24" customFormat="1" ht="12.75" customHeight="1">
      <c r="A30" s="18"/>
      <c r="F30" s="35"/>
      <c r="G30" s="35"/>
      <c r="H30" s="35"/>
      <c r="I30" s="35"/>
      <c r="J30" s="35"/>
      <c r="K30" s="35"/>
      <c r="L30" s="35"/>
      <c r="M30" s="35"/>
      <c r="N30" s="35"/>
      <c r="O30" s="35"/>
      <c r="P30" s="35"/>
      <c r="Q30" s="35"/>
      <c r="R30" s="35"/>
      <c r="S30" s="35"/>
      <c r="T30" s="35"/>
      <c r="U30" s="35"/>
      <c r="V30" s="35"/>
      <c r="W30" s="35"/>
      <c r="X30" s="35"/>
    </row>
    <row r="31" spans="1:24" s="70" customFormat="1" ht="30.75" customHeight="1">
      <c r="A31" s="18"/>
      <c r="B31" s="18"/>
      <c r="C31" s="18"/>
      <c r="D31" s="18"/>
      <c r="E31" s="18"/>
      <c r="F31" s="18"/>
      <c r="G31" s="18"/>
      <c r="H31" s="18"/>
      <c r="I31" s="18"/>
      <c r="J31" s="18"/>
      <c r="K31" s="18"/>
      <c r="L31" s="18"/>
      <c r="M31" s="18"/>
    </row>
    <row r="32" spans="1:24" s="8" customFormat="1" ht="7.5" customHeight="1">
      <c r="A32" s="13"/>
      <c r="B32" s="13"/>
      <c r="C32" s="13"/>
      <c r="D32" s="13"/>
      <c r="E32" s="13"/>
      <c r="F32" s="13"/>
      <c r="G32" s="13"/>
      <c r="H32" s="13"/>
      <c r="I32" s="13"/>
      <c r="J32" s="13"/>
      <c r="K32" s="13"/>
      <c r="L32" s="13"/>
      <c r="M32" s="13"/>
      <c r="N32" s="50"/>
      <c r="O32" s="50"/>
      <c r="P32" s="50"/>
    </row>
    <row r="33" spans="1:13" s="73" customFormat="1" ht="13.65" customHeight="1">
      <c r="A33" s="7"/>
      <c r="B33" s="7"/>
      <c r="C33" s="7"/>
      <c r="D33" s="7"/>
      <c r="E33" s="7"/>
      <c r="F33" s="7"/>
      <c r="G33" s="7"/>
      <c r="H33" s="7"/>
      <c r="I33" s="7"/>
      <c r="J33" s="7"/>
      <c r="K33" s="7"/>
      <c r="L33" s="7"/>
      <c r="M33"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A0D3B1B8-CB84-4172-A6EC-0DA470F03928}"/>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68D3D-4F5F-43A8-B48F-5E05C21CD8A5}">
  <dimension ref="A1:X33"/>
  <sheetViews>
    <sheetView showGridLines="0" zoomScaleNormal="100" workbookViewId="0"/>
  </sheetViews>
  <sheetFormatPr baseColWidth="10" defaultRowHeight="13.2"/>
  <cols>
    <col min="1" max="1" width="23.88671875" style="7" customWidth="1"/>
    <col min="2" max="16" width="11.44140625" style="7" customWidth="1"/>
    <col min="17" max="16384" width="11.5546875" style="7"/>
  </cols>
  <sheetData>
    <row r="1" spans="1:18" s="378" customFormat="1" ht="20.100000000000001" customHeight="1">
      <c r="A1" s="1422" t="s">
        <v>1246</v>
      </c>
      <c r="B1" s="1"/>
      <c r="C1" s="1"/>
      <c r="D1" s="1"/>
      <c r="E1" s="1"/>
      <c r="F1" s="1"/>
      <c r="G1" s="1"/>
      <c r="H1" s="1"/>
      <c r="I1" s="1"/>
      <c r="J1" s="1"/>
      <c r="K1" s="377"/>
      <c r="L1" s="377"/>
      <c r="M1" s="377"/>
    </row>
    <row r="2" spans="1:18" s="171" customFormat="1" ht="30.45" customHeight="1">
      <c r="A2" s="40" t="s">
        <v>491</v>
      </c>
      <c r="B2" s="40"/>
      <c r="C2" s="40"/>
      <c r="D2" s="40"/>
      <c r="E2" s="40"/>
      <c r="F2" s="40"/>
      <c r="G2" s="40"/>
      <c r="H2" s="40"/>
      <c r="I2" s="40"/>
      <c r="J2" s="40"/>
      <c r="K2" s="40"/>
      <c r="L2" s="40"/>
      <c r="M2" s="40"/>
      <c r="N2" s="40"/>
      <c r="O2" s="40"/>
      <c r="P2" s="40"/>
    </row>
    <row r="3" spans="1:18" s="378" customFormat="1" ht="23.25" customHeight="1">
      <c r="A3" s="398">
        <v>45716</v>
      </c>
      <c r="B3" s="398"/>
      <c r="C3" s="398"/>
      <c r="D3" s="398"/>
      <c r="E3" s="398"/>
      <c r="F3" s="398"/>
      <c r="G3" s="398"/>
      <c r="H3" s="398"/>
      <c r="I3" s="398"/>
      <c r="J3" s="398"/>
      <c r="K3" s="398"/>
      <c r="L3" s="398"/>
      <c r="M3" s="398"/>
      <c r="N3" s="398"/>
      <c r="O3" s="398"/>
      <c r="P3" s="398"/>
    </row>
    <row r="4" spans="1:18" s="378" customFormat="1" ht="11.25" customHeight="1">
      <c r="A4" s="399"/>
      <c r="B4" s="399"/>
      <c r="C4" s="399"/>
      <c r="D4" s="399"/>
      <c r="E4" s="399"/>
      <c r="F4" s="399"/>
      <c r="G4" s="399"/>
      <c r="H4" s="399"/>
      <c r="I4" s="399"/>
      <c r="J4" s="399"/>
      <c r="K4" s="399"/>
      <c r="L4" s="399"/>
      <c r="M4" s="399"/>
      <c r="N4" s="399"/>
      <c r="O4" s="399"/>
      <c r="P4" s="399"/>
    </row>
    <row r="5" spans="1:18" s="384" customFormat="1" ht="16.5" customHeight="1" thickBot="1">
      <c r="A5" s="381"/>
      <c r="B5" s="382"/>
      <c r="C5" s="382"/>
      <c r="D5" s="382"/>
      <c r="E5" s="382"/>
      <c r="F5" s="382"/>
      <c r="G5" s="382"/>
      <c r="H5" s="382"/>
      <c r="I5" s="382"/>
      <c r="J5" s="382"/>
      <c r="K5" s="382"/>
      <c r="L5" s="382"/>
      <c r="M5" s="382"/>
      <c r="N5" s="383"/>
      <c r="O5" s="383"/>
      <c r="P5" s="383"/>
    </row>
    <row r="6" spans="1:18" s="13" customFormat="1" ht="24.75" customHeight="1">
      <c r="A6" s="174" t="s">
        <v>1</v>
      </c>
      <c r="B6" s="385" t="s">
        <v>141</v>
      </c>
      <c r="C6" s="385"/>
      <c r="D6" s="385"/>
      <c r="E6" s="385" t="s">
        <v>485</v>
      </c>
      <c r="F6" s="385"/>
      <c r="G6" s="385"/>
      <c r="H6" s="385" t="s">
        <v>145</v>
      </c>
      <c r="I6" s="385"/>
      <c r="J6" s="385"/>
      <c r="K6" s="385" t="s">
        <v>486</v>
      </c>
      <c r="L6" s="385"/>
      <c r="M6" s="385"/>
      <c r="N6" s="385" t="s">
        <v>154</v>
      </c>
      <c r="O6" s="385"/>
      <c r="P6" s="385"/>
    </row>
    <row r="7" spans="1:18" s="13" customFormat="1" ht="42" customHeight="1">
      <c r="A7" s="386"/>
      <c r="B7" s="387" t="s">
        <v>487</v>
      </c>
      <c r="C7" s="387" t="s">
        <v>488</v>
      </c>
      <c r="D7" s="387" t="s">
        <v>489</v>
      </c>
      <c r="E7" s="387" t="s">
        <v>487</v>
      </c>
      <c r="F7" s="387" t="s">
        <v>488</v>
      </c>
      <c r="G7" s="387" t="s">
        <v>489</v>
      </c>
      <c r="H7" s="387" t="s">
        <v>487</v>
      </c>
      <c r="I7" s="387" t="s">
        <v>488</v>
      </c>
      <c r="J7" s="387" t="s">
        <v>489</v>
      </c>
      <c r="K7" s="387" t="s">
        <v>487</v>
      </c>
      <c r="L7" s="387" t="s">
        <v>488</v>
      </c>
      <c r="M7" s="387" t="s">
        <v>489</v>
      </c>
      <c r="N7" s="387" t="s">
        <v>487</v>
      </c>
      <c r="O7" s="387" t="s">
        <v>488</v>
      </c>
      <c r="P7" s="387" t="s">
        <v>489</v>
      </c>
    </row>
    <row r="8" spans="1:18" s="36" customFormat="1" ht="7.5" customHeight="1">
      <c r="A8" s="400"/>
      <c r="B8" s="400"/>
      <c r="C8" s="400"/>
      <c r="D8" s="400"/>
      <c r="E8" s="400"/>
      <c r="F8" s="400"/>
      <c r="G8" s="400"/>
      <c r="H8" s="400"/>
      <c r="I8" s="400"/>
      <c r="J8" s="400"/>
      <c r="K8" s="400"/>
      <c r="L8" s="400"/>
      <c r="M8" s="400"/>
    </row>
    <row r="9" spans="1:18" s="24" customFormat="1" ht="20.100000000000001" customHeight="1">
      <c r="A9" s="287" t="s">
        <v>29</v>
      </c>
      <c r="B9" s="401">
        <v>140584</v>
      </c>
      <c r="C9" s="401">
        <v>6807</v>
      </c>
      <c r="D9" s="401">
        <v>199500</v>
      </c>
      <c r="E9" s="401">
        <v>6129583</v>
      </c>
      <c r="F9" s="401">
        <v>3882</v>
      </c>
      <c r="G9" s="401">
        <v>113678</v>
      </c>
      <c r="H9" s="401">
        <v>155436</v>
      </c>
      <c r="I9" s="401">
        <v>121</v>
      </c>
      <c r="J9" s="402">
        <v>20682</v>
      </c>
      <c r="K9" s="401">
        <v>1335075</v>
      </c>
      <c r="L9" s="401">
        <v>0</v>
      </c>
      <c r="M9" s="401">
        <v>0</v>
      </c>
      <c r="N9" s="391">
        <v>6669839</v>
      </c>
      <c r="O9" s="391">
        <v>10243</v>
      </c>
      <c r="P9" s="391">
        <v>316714</v>
      </c>
      <c r="Q9" s="397"/>
      <c r="R9" s="397"/>
    </row>
    <row r="10" spans="1:18" s="24" customFormat="1" ht="20.100000000000001" customHeight="1">
      <c r="A10" s="287" t="s">
        <v>30</v>
      </c>
      <c r="B10" s="401">
        <v>1688</v>
      </c>
      <c r="C10" s="401">
        <v>0</v>
      </c>
      <c r="D10" s="401">
        <v>1146</v>
      </c>
      <c r="E10" s="401">
        <v>108633</v>
      </c>
      <c r="F10" s="401">
        <v>0</v>
      </c>
      <c r="G10" s="401">
        <v>203</v>
      </c>
      <c r="H10" s="401">
        <v>13021</v>
      </c>
      <c r="I10" s="401">
        <v>0</v>
      </c>
      <c r="J10" s="402">
        <v>60</v>
      </c>
      <c r="K10" s="401">
        <v>15019</v>
      </c>
      <c r="L10" s="401">
        <v>0</v>
      </c>
      <c r="M10" s="401">
        <v>0</v>
      </c>
      <c r="N10" s="391">
        <v>138361</v>
      </c>
      <c r="O10" s="391">
        <v>0</v>
      </c>
      <c r="P10" s="391">
        <v>1409</v>
      </c>
      <c r="Q10" s="397"/>
    </row>
    <row r="11" spans="1:18" s="24" customFormat="1" ht="20.100000000000001" customHeight="1">
      <c r="A11" s="287" t="s">
        <v>31</v>
      </c>
      <c r="B11" s="401">
        <v>1259958</v>
      </c>
      <c r="C11" s="401">
        <v>11442</v>
      </c>
      <c r="D11" s="401">
        <v>235121</v>
      </c>
      <c r="E11" s="401">
        <v>17486416</v>
      </c>
      <c r="F11" s="401">
        <v>3508</v>
      </c>
      <c r="G11" s="401">
        <v>39656</v>
      </c>
      <c r="H11" s="401">
        <v>86570</v>
      </c>
      <c r="I11" s="401">
        <v>272</v>
      </c>
      <c r="J11" s="402">
        <v>7393</v>
      </c>
      <c r="K11" s="401">
        <v>2194585</v>
      </c>
      <c r="L11" s="401">
        <v>0</v>
      </c>
      <c r="M11" s="401">
        <v>0</v>
      </c>
      <c r="N11" s="391">
        <v>17878024</v>
      </c>
      <c r="O11" s="391">
        <v>14162</v>
      </c>
      <c r="P11" s="391">
        <v>265720</v>
      </c>
      <c r="Q11" s="397"/>
    </row>
    <row r="12" spans="1:18" s="24" customFormat="1" ht="20.100000000000001" customHeight="1">
      <c r="A12" s="287" t="s">
        <v>32</v>
      </c>
      <c r="B12" s="401">
        <v>80967</v>
      </c>
      <c r="C12" s="401">
        <v>1</v>
      </c>
      <c r="D12" s="401">
        <v>6747</v>
      </c>
      <c r="E12" s="401">
        <v>876241</v>
      </c>
      <c r="F12" s="401">
        <v>0</v>
      </c>
      <c r="G12" s="401">
        <v>359</v>
      </c>
      <c r="H12" s="401">
        <v>47691</v>
      </c>
      <c r="I12" s="401">
        <v>0</v>
      </c>
      <c r="J12" s="402">
        <v>3387</v>
      </c>
      <c r="K12" s="401">
        <v>15886</v>
      </c>
      <c r="L12" s="401">
        <v>0</v>
      </c>
      <c r="M12" s="401">
        <v>0</v>
      </c>
      <c r="N12" s="391">
        <v>1020785</v>
      </c>
      <c r="O12" s="391">
        <v>1</v>
      </c>
      <c r="P12" s="391">
        <v>10493</v>
      </c>
      <c r="Q12" s="397"/>
    </row>
    <row r="13" spans="1:18" s="24" customFormat="1" ht="20.100000000000001" customHeight="1">
      <c r="A13" s="287" t="s">
        <v>33</v>
      </c>
      <c r="B13" s="401">
        <v>11296</v>
      </c>
      <c r="C13" s="401">
        <v>195</v>
      </c>
      <c r="D13" s="401">
        <v>7415</v>
      </c>
      <c r="E13" s="401">
        <v>597272</v>
      </c>
      <c r="F13" s="401">
        <v>151</v>
      </c>
      <c r="G13" s="401">
        <v>2241</v>
      </c>
      <c r="H13" s="401">
        <v>28524</v>
      </c>
      <c r="I13" s="401">
        <v>90</v>
      </c>
      <c r="J13" s="402">
        <v>2073</v>
      </c>
      <c r="K13" s="401">
        <v>144227</v>
      </c>
      <c r="L13" s="401">
        <v>0</v>
      </c>
      <c r="M13" s="401">
        <v>0</v>
      </c>
      <c r="N13" s="391">
        <v>686839</v>
      </c>
      <c r="O13" s="391">
        <v>368</v>
      </c>
      <c r="P13" s="391">
        <v>10349</v>
      </c>
      <c r="Q13" s="397"/>
    </row>
    <row r="14" spans="1:18" s="24" customFormat="1" ht="20.100000000000001" customHeight="1">
      <c r="A14" s="287" t="s">
        <v>116</v>
      </c>
      <c r="B14" s="401">
        <v>155744</v>
      </c>
      <c r="C14" s="401">
        <v>2913</v>
      </c>
      <c r="D14" s="401">
        <v>69497</v>
      </c>
      <c r="E14" s="401">
        <v>2869513</v>
      </c>
      <c r="F14" s="401">
        <v>797</v>
      </c>
      <c r="G14" s="401">
        <v>20556</v>
      </c>
      <c r="H14" s="401">
        <v>68354</v>
      </c>
      <c r="I14" s="401">
        <v>2109</v>
      </c>
      <c r="J14" s="402">
        <v>4216</v>
      </c>
      <c r="K14" s="401">
        <v>588600</v>
      </c>
      <c r="L14" s="401">
        <v>0</v>
      </c>
      <c r="M14" s="401">
        <v>0</v>
      </c>
      <c r="N14" s="391">
        <v>3127400</v>
      </c>
      <c r="O14" s="391">
        <v>5216</v>
      </c>
      <c r="P14" s="391">
        <v>88037</v>
      </c>
      <c r="Q14" s="397"/>
    </row>
    <row r="15" spans="1:18" s="24" customFormat="1" ht="20.100000000000001" customHeight="1">
      <c r="A15" s="287" t="s">
        <v>35</v>
      </c>
      <c r="B15" s="401">
        <v>0</v>
      </c>
      <c r="C15" s="401">
        <v>0</v>
      </c>
      <c r="D15" s="401">
        <v>876</v>
      </c>
      <c r="E15" s="401">
        <v>0</v>
      </c>
      <c r="F15" s="401">
        <v>0</v>
      </c>
      <c r="G15" s="401">
        <v>20</v>
      </c>
      <c r="H15" s="401">
        <v>0</v>
      </c>
      <c r="I15" s="401">
        <v>0</v>
      </c>
      <c r="J15" s="402">
        <v>11</v>
      </c>
      <c r="K15" s="401">
        <v>0</v>
      </c>
      <c r="L15" s="401">
        <v>0</v>
      </c>
      <c r="M15" s="401">
        <v>0</v>
      </c>
      <c r="N15" s="391">
        <v>0</v>
      </c>
      <c r="O15" s="391">
        <v>0</v>
      </c>
      <c r="P15" s="391">
        <v>885</v>
      </c>
      <c r="Q15" s="397"/>
    </row>
    <row r="16" spans="1:18" s="24" customFormat="1" ht="20.100000000000001" customHeight="1">
      <c r="A16" s="287" t="s">
        <v>36</v>
      </c>
      <c r="B16" s="401">
        <v>34606</v>
      </c>
      <c r="C16" s="401">
        <v>2343</v>
      </c>
      <c r="D16" s="401">
        <v>135380</v>
      </c>
      <c r="E16" s="401">
        <v>8103052</v>
      </c>
      <c r="F16" s="401">
        <v>920</v>
      </c>
      <c r="G16" s="401">
        <v>5463</v>
      </c>
      <c r="H16" s="401">
        <v>145829</v>
      </c>
      <c r="I16" s="401">
        <v>743</v>
      </c>
      <c r="J16" s="402">
        <v>9263</v>
      </c>
      <c r="K16" s="401">
        <v>683090</v>
      </c>
      <c r="L16" s="401">
        <v>0</v>
      </c>
      <c r="M16" s="401">
        <v>0</v>
      </c>
      <c r="N16" s="391">
        <v>8239835</v>
      </c>
      <c r="O16" s="391">
        <v>3636</v>
      </c>
      <c r="P16" s="391">
        <v>144416</v>
      </c>
      <c r="Q16" s="397"/>
    </row>
    <row r="17" spans="1:24" s="24" customFormat="1" ht="20.100000000000001" customHeight="1">
      <c r="A17" s="287" t="s">
        <v>37</v>
      </c>
      <c r="B17" s="401">
        <v>219</v>
      </c>
      <c r="C17" s="401">
        <v>93</v>
      </c>
      <c r="D17" s="401">
        <v>1184</v>
      </c>
      <c r="E17" s="401">
        <v>2291933</v>
      </c>
      <c r="F17" s="401">
        <v>984</v>
      </c>
      <c r="G17" s="401">
        <v>32117</v>
      </c>
      <c r="H17" s="401">
        <v>70876</v>
      </c>
      <c r="I17" s="401">
        <v>61</v>
      </c>
      <c r="J17" s="402">
        <v>218</v>
      </c>
      <c r="K17" s="401">
        <v>27826</v>
      </c>
      <c r="L17" s="401">
        <v>0</v>
      </c>
      <c r="M17" s="401">
        <v>0</v>
      </c>
      <c r="N17" s="391">
        <v>2307664</v>
      </c>
      <c r="O17" s="391">
        <v>1069</v>
      </c>
      <c r="P17" s="391">
        <v>33133</v>
      </c>
      <c r="Q17" s="397"/>
    </row>
    <row r="18" spans="1:24" s="24" customFormat="1" ht="20.100000000000001" customHeight="1">
      <c r="A18" s="287" t="s">
        <v>38</v>
      </c>
      <c r="B18" s="401">
        <v>31</v>
      </c>
      <c r="C18" s="401">
        <v>5</v>
      </c>
      <c r="D18" s="401">
        <v>1207</v>
      </c>
      <c r="E18" s="401">
        <v>146433</v>
      </c>
      <c r="F18" s="401">
        <v>1</v>
      </c>
      <c r="G18" s="401">
        <v>13</v>
      </c>
      <c r="H18" s="401">
        <v>5896</v>
      </c>
      <c r="I18" s="401">
        <v>17</v>
      </c>
      <c r="J18" s="402">
        <v>479</v>
      </c>
      <c r="K18" s="401">
        <v>2029</v>
      </c>
      <c r="L18" s="401">
        <v>0</v>
      </c>
      <c r="M18" s="401">
        <v>0</v>
      </c>
      <c r="N18" s="391">
        <v>148429</v>
      </c>
      <c r="O18" s="391">
        <v>23</v>
      </c>
      <c r="P18" s="391">
        <v>1571</v>
      </c>
      <c r="Q18" s="397"/>
    </row>
    <row r="19" spans="1:24" s="24" customFormat="1" ht="20.100000000000001" customHeight="1">
      <c r="A19" s="287" t="s">
        <v>39</v>
      </c>
      <c r="B19" s="401">
        <v>0</v>
      </c>
      <c r="C19" s="401">
        <v>0</v>
      </c>
      <c r="D19" s="401">
        <v>0</v>
      </c>
      <c r="E19" s="401">
        <v>1330855</v>
      </c>
      <c r="F19" s="401">
        <v>0</v>
      </c>
      <c r="G19" s="401">
        <v>5</v>
      </c>
      <c r="H19" s="401">
        <v>58858</v>
      </c>
      <c r="I19" s="401">
        <v>0</v>
      </c>
      <c r="J19" s="402">
        <v>47</v>
      </c>
      <c r="K19" s="401">
        <v>75530</v>
      </c>
      <c r="L19" s="401">
        <v>0</v>
      </c>
      <c r="M19" s="401">
        <v>0</v>
      </c>
      <c r="N19" s="391">
        <v>1465243</v>
      </c>
      <c r="O19" s="391">
        <v>0</v>
      </c>
      <c r="P19" s="391">
        <v>52</v>
      </c>
      <c r="Q19" s="397"/>
    </row>
    <row r="20" spans="1:24" s="24" customFormat="1" ht="20.100000000000001" customHeight="1">
      <c r="A20" s="287" t="s">
        <v>40</v>
      </c>
      <c r="B20" s="401">
        <v>0</v>
      </c>
      <c r="C20" s="401">
        <v>0</v>
      </c>
      <c r="D20" s="401">
        <v>2269</v>
      </c>
      <c r="E20" s="401">
        <v>0</v>
      </c>
      <c r="F20" s="401">
        <v>0</v>
      </c>
      <c r="G20" s="401">
        <v>27</v>
      </c>
      <c r="H20" s="401">
        <v>32</v>
      </c>
      <c r="I20" s="401">
        <v>0</v>
      </c>
      <c r="J20" s="402">
        <v>668</v>
      </c>
      <c r="K20" s="401">
        <v>0</v>
      </c>
      <c r="L20" s="401">
        <v>0</v>
      </c>
      <c r="M20" s="401">
        <v>0</v>
      </c>
      <c r="N20" s="391">
        <v>32</v>
      </c>
      <c r="O20" s="391">
        <v>0</v>
      </c>
      <c r="P20" s="391">
        <v>2964</v>
      </c>
      <c r="Q20" s="397"/>
    </row>
    <row r="21" spans="1:24" s="24" customFormat="1" ht="20.100000000000001" customHeight="1">
      <c r="A21" s="287" t="s">
        <v>41</v>
      </c>
      <c r="B21" s="401">
        <v>0</v>
      </c>
      <c r="C21" s="401">
        <v>0</v>
      </c>
      <c r="D21" s="401">
        <v>0</v>
      </c>
      <c r="E21" s="401">
        <v>223952</v>
      </c>
      <c r="F21" s="401">
        <v>0</v>
      </c>
      <c r="G21" s="401">
        <v>119</v>
      </c>
      <c r="H21" s="401">
        <v>10417</v>
      </c>
      <c r="I21" s="401">
        <v>0</v>
      </c>
      <c r="J21" s="402">
        <v>6</v>
      </c>
      <c r="K21" s="401">
        <v>27452</v>
      </c>
      <c r="L21" s="401">
        <v>0</v>
      </c>
      <c r="M21" s="401">
        <v>0</v>
      </c>
      <c r="N21" s="391">
        <v>247239</v>
      </c>
      <c r="O21" s="391">
        <v>0</v>
      </c>
      <c r="P21" s="391">
        <v>124</v>
      </c>
      <c r="Q21" s="397"/>
    </row>
    <row r="22" spans="1:24" s="24" customFormat="1" ht="20.100000000000001" customHeight="1">
      <c r="A22" s="27" t="s">
        <v>42</v>
      </c>
      <c r="B22" s="401">
        <v>1</v>
      </c>
      <c r="C22" s="401">
        <v>0</v>
      </c>
      <c r="D22" s="401">
        <v>298</v>
      </c>
      <c r="E22" s="401">
        <v>305042</v>
      </c>
      <c r="F22" s="401">
        <v>73</v>
      </c>
      <c r="G22" s="401">
        <v>281</v>
      </c>
      <c r="H22" s="401">
        <v>31274</v>
      </c>
      <c r="I22" s="401">
        <v>1</v>
      </c>
      <c r="J22" s="402">
        <v>12</v>
      </c>
      <c r="K22" s="401">
        <v>19210</v>
      </c>
      <c r="L22" s="401">
        <v>0</v>
      </c>
      <c r="M22" s="401">
        <v>0</v>
      </c>
      <c r="N22" s="391">
        <v>355527</v>
      </c>
      <c r="O22" s="391">
        <v>74</v>
      </c>
      <c r="P22" s="391">
        <v>591</v>
      </c>
      <c r="Q22" s="397"/>
    </row>
    <row r="23" spans="1:24" s="24" customFormat="1" ht="20.100000000000001" customHeight="1">
      <c r="A23" s="287" t="s">
        <v>43</v>
      </c>
      <c r="B23" s="401">
        <v>0</v>
      </c>
      <c r="C23" s="401">
        <v>0</v>
      </c>
      <c r="D23" s="401">
        <v>143</v>
      </c>
      <c r="E23" s="401">
        <v>0</v>
      </c>
      <c r="F23" s="401">
        <v>0</v>
      </c>
      <c r="G23" s="401">
        <v>0</v>
      </c>
      <c r="H23" s="401">
        <v>0</v>
      </c>
      <c r="I23" s="401">
        <v>0</v>
      </c>
      <c r="J23" s="402">
        <v>33</v>
      </c>
      <c r="K23" s="401">
        <v>0</v>
      </c>
      <c r="L23" s="401">
        <v>0</v>
      </c>
      <c r="M23" s="401">
        <v>0</v>
      </c>
      <c r="N23" s="391">
        <v>0</v>
      </c>
      <c r="O23" s="391">
        <v>0</v>
      </c>
      <c r="P23" s="391">
        <v>176</v>
      </c>
      <c r="Q23" s="397"/>
    </row>
    <row r="24" spans="1:24" s="24" customFormat="1" ht="20.100000000000001" customHeight="1">
      <c r="A24" s="287" t="s">
        <v>44</v>
      </c>
      <c r="B24" s="401">
        <v>0</v>
      </c>
      <c r="C24" s="401">
        <v>0</v>
      </c>
      <c r="D24" s="401">
        <v>45</v>
      </c>
      <c r="E24" s="401">
        <v>0</v>
      </c>
      <c r="F24" s="401">
        <v>0</v>
      </c>
      <c r="G24" s="401">
        <v>4</v>
      </c>
      <c r="H24" s="401">
        <v>0</v>
      </c>
      <c r="I24" s="401">
        <v>0</v>
      </c>
      <c r="J24" s="402">
        <v>9</v>
      </c>
      <c r="K24" s="401">
        <v>0</v>
      </c>
      <c r="L24" s="401">
        <v>0</v>
      </c>
      <c r="M24" s="401">
        <v>0</v>
      </c>
      <c r="N24" s="391">
        <v>0</v>
      </c>
      <c r="O24" s="391">
        <v>0</v>
      </c>
      <c r="P24" s="391">
        <v>49</v>
      </c>
      <c r="Q24" s="397"/>
    </row>
    <row r="25" spans="1:24" s="24" customFormat="1" ht="20.100000000000001" customHeight="1">
      <c r="A25" s="287" t="s">
        <v>45</v>
      </c>
      <c r="B25" s="401">
        <v>0</v>
      </c>
      <c r="C25" s="401">
        <v>0</v>
      </c>
      <c r="D25" s="401">
        <v>117</v>
      </c>
      <c r="E25" s="401">
        <v>0</v>
      </c>
      <c r="F25" s="401">
        <v>0</v>
      </c>
      <c r="G25" s="401">
        <v>0</v>
      </c>
      <c r="H25" s="401">
        <v>0</v>
      </c>
      <c r="I25" s="401">
        <v>4</v>
      </c>
      <c r="J25" s="402">
        <v>66</v>
      </c>
      <c r="K25" s="401">
        <v>0</v>
      </c>
      <c r="L25" s="401">
        <v>0</v>
      </c>
      <c r="M25" s="401">
        <v>0</v>
      </c>
      <c r="N25" s="391">
        <v>0</v>
      </c>
      <c r="O25" s="391">
        <v>4</v>
      </c>
      <c r="P25" s="391">
        <v>168</v>
      </c>
      <c r="Q25" s="397"/>
    </row>
    <row r="26" spans="1:24" s="24" customFormat="1" ht="20.100000000000001" customHeight="1">
      <c r="A26" s="287" t="s">
        <v>46</v>
      </c>
      <c r="B26" s="401">
        <v>0</v>
      </c>
      <c r="C26" s="401">
        <v>0</v>
      </c>
      <c r="D26" s="401">
        <v>0</v>
      </c>
      <c r="E26" s="401">
        <v>673130</v>
      </c>
      <c r="F26" s="401">
        <v>8</v>
      </c>
      <c r="G26" s="401">
        <v>60</v>
      </c>
      <c r="H26" s="401">
        <v>171014</v>
      </c>
      <c r="I26" s="401">
        <v>32</v>
      </c>
      <c r="J26" s="402">
        <v>59</v>
      </c>
      <c r="K26" s="401">
        <v>10150</v>
      </c>
      <c r="L26" s="401">
        <v>0</v>
      </c>
      <c r="M26" s="401">
        <v>0</v>
      </c>
      <c r="N26" s="391">
        <v>802272</v>
      </c>
      <c r="O26" s="391">
        <v>37</v>
      </c>
      <c r="P26" s="391">
        <v>114</v>
      </c>
      <c r="Q26" s="397"/>
    </row>
    <row r="27" spans="1:24" s="24" customFormat="1" ht="21.9" customHeight="1" thickBot="1">
      <c r="A27" s="363" t="s">
        <v>47</v>
      </c>
      <c r="B27" s="403">
        <v>1685094</v>
      </c>
      <c r="C27" s="403">
        <v>23799</v>
      </c>
      <c r="D27" s="403">
        <v>660945</v>
      </c>
      <c r="E27" s="403">
        <v>41142055</v>
      </c>
      <c r="F27" s="403">
        <v>10324</v>
      </c>
      <c r="G27" s="403">
        <v>214802</v>
      </c>
      <c r="H27" s="403">
        <v>893792</v>
      </c>
      <c r="I27" s="403">
        <v>3450</v>
      </c>
      <c r="J27" s="403">
        <v>48682</v>
      </c>
      <c r="K27" s="403">
        <v>5138679</v>
      </c>
      <c r="L27" s="403">
        <v>0</v>
      </c>
      <c r="M27" s="403">
        <v>0</v>
      </c>
      <c r="N27" s="403">
        <v>43087489</v>
      </c>
      <c r="O27" s="403">
        <v>34833</v>
      </c>
      <c r="P27" s="403">
        <v>876965</v>
      </c>
      <c r="Q27" s="397"/>
    </row>
    <row r="28" spans="1:24" s="24" customFormat="1" ht="21.45" customHeight="1">
      <c r="A28" s="30" t="s">
        <v>490</v>
      </c>
      <c r="B28" s="404"/>
      <c r="C28" s="404"/>
      <c r="D28" s="404"/>
      <c r="E28" s="404"/>
      <c r="F28" s="404"/>
      <c r="G28" s="404"/>
      <c r="H28" s="404"/>
      <c r="I28" s="404"/>
      <c r="J28" s="405"/>
      <c r="K28" s="405"/>
      <c r="L28" s="405"/>
      <c r="M28" s="405"/>
      <c r="N28" s="406"/>
      <c r="P28" s="396"/>
    </row>
    <row r="29" spans="1:24" s="24" customFormat="1" ht="16.5" customHeight="1">
      <c r="A29" s="300" t="s">
        <v>49</v>
      </c>
      <c r="B29" s="300"/>
      <c r="C29" s="300"/>
      <c r="D29" s="300"/>
      <c r="E29" s="300"/>
      <c r="F29" s="300"/>
      <c r="G29" s="300"/>
      <c r="H29" s="300"/>
      <c r="I29" s="33"/>
      <c r="J29" s="33"/>
      <c r="K29" s="33"/>
      <c r="L29" s="33"/>
      <c r="M29" s="18"/>
      <c r="N29" s="18"/>
      <c r="O29" s="18"/>
      <c r="P29" s="18"/>
      <c r="Q29" s="18"/>
      <c r="R29" s="18"/>
      <c r="S29" s="18"/>
      <c r="T29" s="18"/>
      <c r="U29" s="18"/>
      <c r="V29" s="18"/>
      <c r="W29" s="18"/>
      <c r="X29" s="18"/>
    </row>
    <row r="30" spans="1:24" s="24" customFormat="1" ht="12.75" customHeight="1">
      <c r="A30" s="18"/>
      <c r="F30" s="35"/>
      <c r="G30" s="35"/>
      <c r="H30" s="35"/>
      <c r="I30" s="35"/>
      <c r="J30" s="35"/>
      <c r="K30" s="35"/>
      <c r="L30" s="35"/>
      <c r="M30" s="35"/>
      <c r="N30" s="35"/>
      <c r="O30" s="35"/>
      <c r="P30" s="35"/>
      <c r="Q30" s="35"/>
      <c r="R30" s="35"/>
      <c r="S30" s="35"/>
      <c r="T30" s="35"/>
      <c r="U30" s="35"/>
      <c r="V30" s="35"/>
      <c r="W30" s="35"/>
      <c r="X30" s="35"/>
    </row>
    <row r="31" spans="1:24" s="70" customFormat="1" ht="30.75" customHeight="1">
      <c r="A31" s="7"/>
      <c r="B31" s="7"/>
      <c r="C31" s="7"/>
      <c r="D31" s="7"/>
      <c r="E31" s="7"/>
      <c r="F31" s="7"/>
      <c r="G31" s="7"/>
      <c r="H31" s="7"/>
      <c r="I31" s="7"/>
      <c r="J31" s="7"/>
      <c r="K31" s="7"/>
      <c r="L31" s="7"/>
      <c r="M31" s="7"/>
    </row>
    <row r="32" spans="1:24" s="8" customFormat="1" ht="7.5" customHeight="1">
      <c r="A32" s="7"/>
      <c r="B32" s="7"/>
      <c r="C32" s="7"/>
      <c r="D32" s="7"/>
      <c r="E32" s="7"/>
      <c r="F32" s="7"/>
      <c r="G32" s="7"/>
      <c r="H32" s="7"/>
      <c r="I32" s="7"/>
      <c r="J32" s="7"/>
      <c r="K32" s="7"/>
      <c r="L32" s="7"/>
      <c r="M32" s="7"/>
    </row>
    <row r="33" spans="1:13" s="73" customFormat="1" ht="13.65" customHeight="1">
      <c r="A33" s="7"/>
      <c r="B33" s="7"/>
      <c r="C33" s="7"/>
      <c r="D33" s="7"/>
      <c r="E33" s="7"/>
      <c r="F33" s="7"/>
      <c r="G33" s="7"/>
      <c r="H33" s="7"/>
      <c r="I33" s="7"/>
      <c r="J33" s="7"/>
      <c r="K33" s="7"/>
      <c r="L33" s="7"/>
      <c r="M33"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36B9E039-6742-458F-AFC3-B669E970870D}"/>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B051D-4B10-4D95-89DC-1EDF4C48639D}">
  <dimension ref="A1:L31"/>
  <sheetViews>
    <sheetView showGridLines="0" workbookViewId="0"/>
  </sheetViews>
  <sheetFormatPr baseColWidth="10" defaultRowHeight="13.2"/>
  <cols>
    <col min="1" max="1" width="30.44140625" style="7" customWidth="1"/>
    <col min="2" max="2" width="27" style="7" customWidth="1"/>
    <col min="3" max="3" width="12.88671875" style="7" bestFit="1" customWidth="1"/>
    <col min="4" max="5" width="11.5546875" style="7"/>
    <col min="6" max="6" width="17.44140625" style="7" bestFit="1" customWidth="1"/>
    <col min="7" max="16384" width="11.5546875" style="7"/>
  </cols>
  <sheetData>
    <row r="1" spans="1:4" ht="13.8">
      <c r="A1" s="1422" t="s">
        <v>1246</v>
      </c>
    </row>
    <row r="2" spans="1:4" ht="48.45" customHeight="1">
      <c r="A2" s="350" t="s">
        <v>492</v>
      </c>
      <c r="B2" s="350"/>
    </row>
    <row r="3" spans="1:4" ht="24.75" customHeight="1">
      <c r="A3" s="352">
        <v>45716</v>
      </c>
      <c r="B3" s="352"/>
    </row>
    <row r="4" spans="1:4" ht="13.8" thickBot="1">
      <c r="A4" s="407"/>
    </row>
    <row r="5" spans="1:4" ht="22.65" customHeight="1">
      <c r="A5" s="174" t="s">
        <v>1</v>
      </c>
      <c r="B5" s="46" t="s">
        <v>493</v>
      </c>
    </row>
    <row r="6" spans="1:4" ht="18.75" customHeight="1">
      <c r="A6" s="386"/>
      <c r="B6" s="408"/>
    </row>
    <row r="7" spans="1:4" ht="10.5" customHeight="1">
      <c r="A7" s="409"/>
      <c r="B7" s="410"/>
    </row>
    <row r="8" spans="1:4" ht="20.100000000000001" customHeight="1">
      <c r="A8" s="362" t="s">
        <v>29</v>
      </c>
      <c r="B8" s="411">
        <v>6162333</v>
      </c>
      <c r="C8" s="412"/>
      <c r="D8" s="413"/>
    </row>
    <row r="9" spans="1:4" ht="20.100000000000001" customHeight="1">
      <c r="A9" s="362" t="s">
        <v>30</v>
      </c>
      <c r="B9" s="411">
        <v>65871</v>
      </c>
      <c r="C9" s="412"/>
      <c r="D9" s="413"/>
    </row>
    <row r="10" spans="1:4" ht="20.100000000000001" customHeight="1">
      <c r="A10" s="414" t="s">
        <v>31</v>
      </c>
      <c r="B10" s="411">
        <v>17127466</v>
      </c>
      <c r="C10" s="412"/>
      <c r="D10" s="413"/>
    </row>
    <row r="11" spans="1:4" ht="20.100000000000001" customHeight="1">
      <c r="A11" s="362" t="s">
        <v>32</v>
      </c>
      <c r="B11" s="411">
        <v>300462</v>
      </c>
      <c r="C11" s="412"/>
      <c r="D11" s="413"/>
    </row>
    <row r="12" spans="1:4" ht="20.100000000000001" customHeight="1">
      <c r="A12" s="362" t="s">
        <v>33</v>
      </c>
      <c r="B12" s="411">
        <v>434056</v>
      </c>
      <c r="C12" s="412"/>
      <c r="D12" s="413"/>
    </row>
    <row r="13" spans="1:4" ht="20.100000000000001" customHeight="1">
      <c r="A13" s="362" t="s">
        <v>116</v>
      </c>
      <c r="B13" s="411">
        <v>2112275</v>
      </c>
      <c r="C13" s="412"/>
      <c r="D13" s="413"/>
    </row>
    <row r="14" spans="1:4" ht="20.100000000000001" customHeight="1">
      <c r="A14" s="362" t="s">
        <v>35</v>
      </c>
      <c r="B14" s="411">
        <v>0</v>
      </c>
      <c r="C14" s="412"/>
      <c r="D14" s="413"/>
    </row>
    <row r="15" spans="1:4" ht="20.100000000000001" customHeight="1">
      <c r="A15" s="362" t="s">
        <v>36</v>
      </c>
      <c r="B15" s="411">
        <v>7841555</v>
      </c>
      <c r="C15" s="412"/>
      <c r="D15" s="413"/>
    </row>
    <row r="16" spans="1:4" ht="20.100000000000001" customHeight="1">
      <c r="A16" s="362" t="s">
        <v>37</v>
      </c>
      <c r="B16" s="411">
        <v>2061458</v>
      </c>
      <c r="C16" s="412"/>
      <c r="D16" s="413"/>
    </row>
    <row r="17" spans="1:12" ht="20.100000000000001" customHeight="1">
      <c r="A17" s="362" t="s">
        <v>38</v>
      </c>
      <c r="B17" s="411">
        <v>61865</v>
      </c>
      <c r="C17" s="412"/>
      <c r="D17" s="413"/>
    </row>
    <row r="18" spans="1:12" ht="20.100000000000001" customHeight="1">
      <c r="A18" s="362" t="s">
        <v>98</v>
      </c>
      <c r="B18" s="411">
        <v>1017372</v>
      </c>
      <c r="C18" s="412"/>
      <c r="D18" s="413"/>
      <c r="F18" s="415"/>
      <c r="G18" s="415"/>
      <c r="H18" s="415"/>
    </row>
    <row r="19" spans="1:12" ht="20.100000000000001" customHeight="1">
      <c r="A19" s="362" t="s">
        <v>117</v>
      </c>
      <c r="B19" s="411">
        <v>0</v>
      </c>
      <c r="C19" s="412"/>
      <c r="D19" s="413"/>
    </row>
    <row r="20" spans="1:12" ht="20.100000000000001" customHeight="1">
      <c r="A20" s="362" t="s">
        <v>41</v>
      </c>
      <c r="B20" s="411">
        <v>180566</v>
      </c>
      <c r="C20" s="412"/>
      <c r="D20" s="413"/>
    </row>
    <row r="21" spans="1:12" ht="20.100000000000001" customHeight="1">
      <c r="A21" s="27" t="s">
        <v>42</v>
      </c>
      <c r="B21" s="411">
        <v>112349</v>
      </c>
      <c r="C21" s="412"/>
      <c r="D21" s="413"/>
    </row>
    <row r="22" spans="1:12" ht="20.100000000000001" customHeight="1">
      <c r="A22" s="362" t="s">
        <v>43</v>
      </c>
      <c r="B22" s="411">
        <v>0</v>
      </c>
      <c r="C22" s="412"/>
      <c r="D22" s="413"/>
    </row>
    <row r="23" spans="1:12" ht="20.100000000000001" customHeight="1">
      <c r="A23" s="362" t="s">
        <v>44</v>
      </c>
      <c r="B23" s="411">
        <v>0</v>
      </c>
      <c r="C23" s="412"/>
      <c r="D23" s="413"/>
    </row>
    <row r="24" spans="1:12" ht="20.100000000000001" customHeight="1">
      <c r="A24" s="362" t="s">
        <v>45</v>
      </c>
      <c r="B24" s="411">
        <v>0</v>
      </c>
      <c r="C24" s="412"/>
      <c r="D24" s="413"/>
    </row>
    <row r="25" spans="1:12" ht="20.100000000000001" customHeight="1">
      <c r="A25" s="362" t="s">
        <v>46</v>
      </c>
      <c r="B25" s="411">
        <v>587115</v>
      </c>
      <c r="C25" s="412"/>
      <c r="D25" s="413"/>
    </row>
    <row r="26" spans="1:12" ht="27.75" customHeight="1" thickBot="1">
      <c r="A26" s="416" t="s">
        <v>47</v>
      </c>
      <c r="B26" s="417">
        <v>38064743</v>
      </c>
      <c r="C26" s="412"/>
      <c r="D26" s="413"/>
    </row>
    <row r="27" spans="1:12">
      <c r="A27" s="201" t="s">
        <v>494</v>
      </c>
      <c r="B27" s="418"/>
    </row>
    <row r="28" spans="1:12">
      <c r="A28" s="162" t="s">
        <v>49</v>
      </c>
      <c r="B28" s="162"/>
      <c r="C28" s="419"/>
      <c r="D28" s="419"/>
      <c r="E28" s="419"/>
      <c r="F28" s="419"/>
    </row>
    <row r="29" spans="1:12">
      <c r="A29" s="162"/>
      <c r="B29" s="162"/>
      <c r="C29" s="312"/>
      <c r="D29" s="312"/>
      <c r="E29" s="312"/>
      <c r="F29" s="312"/>
      <c r="G29" s="312"/>
      <c r="H29" s="312"/>
      <c r="I29" s="312"/>
      <c r="J29" s="312"/>
      <c r="K29" s="312"/>
      <c r="L29" s="312"/>
    </row>
    <row r="30" spans="1:12" ht="13.95" customHeight="1">
      <c r="A30" s="162"/>
      <c r="B30" s="162"/>
    </row>
    <row r="31" spans="1:12" ht="13.95" customHeight="1">
      <c r="A31" s="162"/>
      <c r="B31" s="162"/>
    </row>
  </sheetData>
  <mergeCells count="5">
    <mergeCell ref="A2:B2"/>
    <mergeCell ref="A3:B3"/>
    <mergeCell ref="A5:A6"/>
    <mergeCell ref="B5:B6"/>
    <mergeCell ref="A28:B31"/>
  </mergeCells>
  <hyperlinks>
    <hyperlink ref="A1" location="Índice!A1" display="Volver al Índice" xr:uid="{7745A297-F4AA-4DC7-8721-CFC95693F57E}"/>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531E5-1066-4776-9FC0-DBC558861E2A}">
  <dimension ref="A1:L48"/>
  <sheetViews>
    <sheetView showGridLines="0" workbookViewId="0"/>
  </sheetViews>
  <sheetFormatPr baseColWidth="10" defaultColWidth="11.44140625" defaultRowHeight="13.2"/>
  <cols>
    <col min="1" max="1" width="35.88671875" style="114" customWidth="1"/>
    <col min="2" max="8" width="13.5546875" style="114" customWidth="1"/>
    <col min="9" max="9" width="14" style="114" customWidth="1"/>
    <col min="10" max="10" width="11.5546875" style="114" customWidth="1"/>
    <col min="11" max="11" width="9.44140625" style="114" bestFit="1" customWidth="1"/>
    <col min="12" max="12" width="10.44140625" style="114" bestFit="1" customWidth="1"/>
    <col min="13" max="16" width="9.44140625" style="114" bestFit="1" customWidth="1"/>
    <col min="17" max="17" width="10.44140625" style="114" bestFit="1" customWidth="1"/>
    <col min="18" max="20" width="9.44140625" style="114" bestFit="1" customWidth="1"/>
    <col min="21" max="21" width="9.5546875" style="114" bestFit="1" customWidth="1"/>
    <col min="22" max="256" width="11.44140625" style="114"/>
    <col min="257" max="257" width="35.88671875" style="114" customWidth="1"/>
    <col min="258" max="264" width="13.5546875" style="114" customWidth="1"/>
    <col min="265" max="265" width="14" style="114" customWidth="1"/>
    <col min="266" max="266" width="11.5546875" style="114" customWidth="1"/>
    <col min="267" max="267" width="9.44140625" style="114" bestFit="1" customWidth="1"/>
    <col min="268" max="268" width="10.44140625" style="114" bestFit="1" customWidth="1"/>
    <col min="269" max="272" width="9.44140625" style="114" bestFit="1" customWidth="1"/>
    <col min="273" max="273" width="10.44140625" style="114" bestFit="1" customWidth="1"/>
    <col min="274" max="276" width="9.44140625" style="114" bestFit="1" customWidth="1"/>
    <col min="277" max="277" width="9.5546875" style="114" bestFit="1" customWidth="1"/>
    <col min="278" max="512" width="11.44140625" style="114"/>
    <col min="513" max="513" width="35.88671875" style="114" customWidth="1"/>
    <col min="514" max="520" width="13.5546875" style="114" customWidth="1"/>
    <col min="521" max="521" width="14" style="114" customWidth="1"/>
    <col min="522" max="522" width="11.5546875" style="114" customWidth="1"/>
    <col min="523" max="523" width="9.44140625" style="114" bestFit="1" customWidth="1"/>
    <col min="524" max="524" width="10.44140625" style="114" bestFit="1" customWidth="1"/>
    <col min="525" max="528" width="9.44140625" style="114" bestFit="1" customWidth="1"/>
    <col min="529" max="529" width="10.44140625" style="114" bestFit="1" customWidth="1"/>
    <col min="530" max="532" width="9.44140625" style="114" bestFit="1" customWidth="1"/>
    <col min="533" max="533" width="9.5546875" style="114" bestFit="1" customWidth="1"/>
    <col min="534" max="768" width="11.44140625" style="114"/>
    <col min="769" max="769" width="35.88671875" style="114" customWidth="1"/>
    <col min="770" max="776" width="13.5546875" style="114" customWidth="1"/>
    <col min="777" max="777" width="14" style="114" customWidth="1"/>
    <col min="778" max="778" width="11.5546875" style="114" customWidth="1"/>
    <col min="779" max="779" width="9.44140625" style="114" bestFit="1" customWidth="1"/>
    <col min="780" max="780" width="10.44140625" style="114" bestFit="1" customWidth="1"/>
    <col min="781" max="784" width="9.44140625" style="114" bestFit="1" customWidth="1"/>
    <col min="785" max="785" width="10.44140625" style="114" bestFit="1" customWidth="1"/>
    <col min="786" max="788" width="9.44140625" style="114" bestFit="1" customWidth="1"/>
    <col min="789" max="789" width="9.5546875" style="114" bestFit="1" customWidth="1"/>
    <col min="790" max="1024" width="11.44140625" style="114"/>
    <col min="1025" max="1025" width="35.88671875" style="114" customWidth="1"/>
    <col min="1026" max="1032" width="13.5546875" style="114" customWidth="1"/>
    <col min="1033" max="1033" width="14" style="114" customWidth="1"/>
    <col min="1034" max="1034" width="11.5546875" style="114" customWidth="1"/>
    <col min="1035" max="1035" width="9.44140625" style="114" bestFit="1" customWidth="1"/>
    <col min="1036" max="1036" width="10.44140625" style="114" bestFit="1" customWidth="1"/>
    <col min="1037" max="1040" width="9.44140625" style="114" bestFit="1" customWidth="1"/>
    <col min="1041" max="1041" width="10.44140625" style="114" bestFit="1" customWidth="1"/>
    <col min="1042" max="1044" width="9.44140625" style="114" bestFit="1" customWidth="1"/>
    <col min="1045" max="1045" width="9.5546875" style="114" bestFit="1" customWidth="1"/>
    <col min="1046" max="1280" width="11.44140625" style="114"/>
    <col min="1281" max="1281" width="35.88671875" style="114" customWidth="1"/>
    <col min="1282" max="1288" width="13.5546875" style="114" customWidth="1"/>
    <col min="1289" max="1289" width="14" style="114" customWidth="1"/>
    <col min="1290" max="1290" width="11.5546875" style="114" customWidth="1"/>
    <col min="1291" max="1291" width="9.44140625" style="114" bestFit="1" customWidth="1"/>
    <col min="1292" max="1292" width="10.44140625" style="114" bestFit="1" customWidth="1"/>
    <col min="1293" max="1296" width="9.44140625" style="114" bestFit="1" customWidth="1"/>
    <col min="1297" max="1297" width="10.44140625" style="114" bestFit="1" customWidth="1"/>
    <col min="1298" max="1300" width="9.44140625" style="114" bestFit="1" customWidth="1"/>
    <col min="1301" max="1301" width="9.5546875" style="114" bestFit="1" customWidth="1"/>
    <col min="1302" max="1536" width="11.44140625" style="114"/>
    <col min="1537" max="1537" width="35.88671875" style="114" customWidth="1"/>
    <col min="1538" max="1544" width="13.5546875" style="114" customWidth="1"/>
    <col min="1545" max="1545" width="14" style="114" customWidth="1"/>
    <col min="1546" max="1546" width="11.5546875" style="114" customWidth="1"/>
    <col min="1547" max="1547" width="9.44140625" style="114" bestFit="1" customWidth="1"/>
    <col min="1548" max="1548" width="10.44140625" style="114" bestFit="1" customWidth="1"/>
    <col min="1549" max="1552" width="9.44140625" style="114" bestFit="1" customWidth="1"/>
    <col min="1553" max="1553" width="10.44140625" style="114" bestFit="1" customWidth="1"/>
    <col min="1554" max="1556" width="9.44140625" style="114" bestFit="1" customWidth="1"/>
    <col min="1557" max="1557" width="9.5546875" style="114" bestFit="1" customWidth="1"/>
    <col min="1558" max="1792" width="11.44140625" style="114"/>
    <col min="1793" max="1793" width="35.88671875" style="114" customWidth="1"/>
    <col min="1794" max="1800" width="13.5546875" style="114" customWidth="1"/>
    <col min="1801" max="1801" width="14" style="114" customWidth="1"/>
    <col min="1802" max="1802" width="11.5546875" style="114" customWidth="1"/>
    <col min="1803" max="1803" width="9.44140625" style="114" bestFit="1" customWidth="1"/>
    <col min="1804" max="1804" width="10.44140625" style="114" bestFit="1" customWidth="1"/>
    <col min="1805" max="1808" width="9.44140625" style="114" bestFit="1" customWidth="1"/>
    <col min="1809" max="1809" width="10.44140625" style="114" bestFit="1" customWidth="1"/>
    <col min="1810" max="1812" width="9.44140625" style="114" bestFit="1" customWidth="1"/>
    <col min="1813" max="1813" width="9.5546875" style="114" bestFit="1" customWidth="1"/>
    <col min="1814" max="2048" width="11.44140625" style="114"/>
    <col min="2049" max="2049" width="35.88671875" style="114" customWidth="1"/>
    <col min="2050" max="2056" width="13.5546875" style="114" customWidth="1"/>
    <col min="2057" max="2057" width="14" style="114" customWidth="1"/>
    <col min="2058" max="2058" width="11.5546875" style="114" customWidth="1"/>
    <col min="2059" max="2059" width="9.44140625" style="114" bestFit="1" customWidth="1"/>
    <col min="2060" max="2060" width="10.44140625" style="114" bestFit="1" customWidth="1"/>
    <col min="2061" max="2064" width="9.44140625" style="114" bestFit="1" customWidth="1"/>
    <col min="2065" max="2065" width="10.44140625" style="114" bestFit="1" customWidth="1"/>
    <col min="2066" max="2068" width="9.44140625" style="114" bestFit="1" customWidth="1"/>
    <col min="2069" max="2069" width="9.5546875" style="114" bestFit="1" customWidth="1"/>
    <col min="2070" max="2304" width="11.44140625" style="114"/>
    <col min="2305" max="2305" width="35.88671875" style="114" customWidth="1"/>
    <col min="2306" max="2312" width="13.5546875" style="114" customWidth="1"/>
    <col min="2313" max="2313" width="14" style="114" customWidth="1"/>
    <col min="2314" max="2314" width="11.5546875" style="114" customWidth="1"/>
    <col min="2315" max="2315" width="9.44140625" style="114" bestFit="1" customWidth="1"/>
    <col min="2316" max="2316" width="10.44140625" style="114" bestFit="1" customWidth="1"/>
    <col min="2317" max="2320" width="9.44140625" style="114" bestFit="1" customWidth="1"/>
    <col min="2321" max="2321" width="10.44140625" style="114" bestFit="1" customWidth="1"/>
    <col min="2322" max="2324" width="9.44140625" style="114" bestFit="1" customWidth="1"/>
    <col min="2325" max="2325" width="9.5546875" style="114" bestFit="1" customWidth="1"/>
    <col min="2326" max="2560" width="11.44140625" style="114"/>
    <col min="2561" max="2561" width="35.88671875" style="114" customWidth="1"/>
    <col min="2562" max="2568" width="13.5546875" style="114" customWidth="1"/>
    <col min="2569" max="2569" width="14" style="114" customWidth="1"/>
    <col min="2570" max="2570" width="11.5546875" style="114" customWidth="1"/>
    <col min="2571" max="2571" width="9.44140625" style="114" bestFit="1" customWidth="1"/>
    <col min="2572" max="2572" width="10.44140625" style="114" bestFit="1" customWidth="1"/>
    <col min="2573" max="2576" width="9.44140625" style="114" bestFit="1" customWidth="1"/>
    <col min="2577" max="2577" width="10.44140625" style="114" bestFit="1" customWidth="1"/>
    <col min="2578" max="2580" width="9.44140625" style="114" bestFit="1" customWidth="1"/>
    <col min="2581" max="2581" width="9.5546875" style="114" bestFit="1" customWidth="1"/>
    <col min="2582" max="2816" width="11.44140625" style="114"/>
    <col min="2817" max="2817" width="35.88671875" style="114" customWidth="1"/>
    <col min="2818" max="2824" width="13.5546875" style="114" customWidth="1"/>
    <col min="2825" max="2825" width="14" style="114" customWidth="1"/>
    <col min="2826" max="2826" width="11.5546875" style="114" customWidth="1"/>
    <col min="2827" max="2827" width="9.44140625" style="114" bestFit="1" customWidth="1"/>
    <col min="2828" max="2828" width="10.44140625" style="114" bestFit="1" customWidth="1"/>
    <col min="2829" max="2832" width="9.44140625" style="114" bestFit="1" customWidth="1"/>
    <col min="2833" max="2833" width="10.44140625" style="114" bestFit="1" customWidth="1"/>
    <col min="2834" max="2836" width="9.44140625" style="114" bestFit="1" customWidth="1"/>
    <col min="2837" max="2837" width="9.5546875" style="114" bestFit="1" customWidth="1"/>
    <col min="2838" max="3072" width="11.44140625" style="114"/>
    <col min="3073" max="3073" width="35.88671875" style="114" customWidth="1"/>
    <col min="3074" max="3080" width="13.5546875" style="114" customWidth="1"/>
    <col min="3081" max="3081" width="14" style="114" customWidth="1"/>
    <col min="3082" max="3082" width="11.5546875" style="114" customWidth="1"/>
    <col min="3083" max="3083" width="9.44140625" style="114" bestFit="1" customWidth="1"/>
    <col min="3084" max="3084" width="10.44140625" style="114" bestFit="1" customWidth="1"/>
    <col min="3085" max="3088" width="9.44140625" style="114" bestFit="1" customWidth="1"/>
    <col min="3089" max="3089" width="10.44140625" style="114" bestFit="1" customWidth="1"/>
    <col min="3090" max="3092" width="9.44140625" style="114" bestFit="1" customWidth="1"/>
    <col min="3093" max="3093" width="9.5546875" style="114" bestFit="1" customWidth="1"/>
    <col min="3094" max="3328" width="11.44140625" style="114"/>
    <col min="3329" max="3329" width="35.88671875" style="114" customWidth="1"/>
    <col min="3330" max="3336" width="13.5546875" style="114" customWidth="1"/>
    <col min="3337" max="3337" width="14" style="114" customWidth="1"/>
    <col min="3338" max="3338" width="11.5546875" style="114" customWidth="1"/>
    <col min="3339" max="3339" width="9.44140625" style="114" bestFit="1" customWidth="1"/>
    <col min="3340" max="3340" width="10.44140625" style="114" bestFit="1" customWidth="1"/>
    <col min="3341" max="3344" width="9.44140625" style="114" bestFit="1" customWidth="1"/>
    <col min="3345" max="3345" width="10.44140625" style="114" bestFit="1" customWidth="1"/>
    <col min="3346" max="3348" width="9.44140625" style="114" bestFit="1" customWidth="1"/>
    <col min="3349" max="3349" width="9.5546875" style="114" bestFit="1" customWidth="1"/>
    <col min="3350" max="3584" width="11.44140625" style="114"/>
    <col min="3585" max="3585" width="35.88671875" style="114" customWidth="1"/>
    <col min="3586" max="3592" width="13.5546875" style="114" customWidth="1"/>
    <col min="3593" max="3593" width="14" style="114" customWidth="1"/>
    <col min="3594" max="3594" width="11.5546875" style="114" customWidth="1"/>
    <col min="3595" max="3595" width="9.44140625" style="114" bestFit="1" customWidth="1"/>
    <col min="3596" max="3596" width="10.44140625" style="114" bestFit="1" customWidth="1"/>
    <col min="3597" max="3600" width="9.44140625" style="114" bestFit="1" customWidth="1"/>
    <col min="3601" max="3601" width="10.44140625" style="114" bestFit="1" customWidth="1"/>
    <col min="3602" max="3604" width="9.44140625" style="114" bestFit="1" customWidth="1"/>
    <col min="3605" max="3605" width="9.5546875" style="114" bestFit="1" customWidth="1"/>
    <col min="3606" max="3840" width="11.44140625" style="114"/>
    <col min="3841" max="3841" width="35.88671875" style="114" customWidth="1"/>
    <col min="3842" max="3848" width="13.5546875" style="114" customWidth="1"/>
    <col min="3849" max="3849" width="14" style="114" customWidth="1"/>
    <col min="3850" max="3850" width="11.5546875" style="114" customWidth="1"/>
    <col min="3851" max="3851" width="9.44140625" style="114" bestFit="1" customWidth="1"/>
    <col min="3852" max="3852" width="10.44140625" style="114" bestFit="1" customWidth="1"/>
    <col min="3853" max="3856" width="9.44140625" style="114" bestFit="1" customWidth="1"/>
    <col min="3857" max="3857" width="10.44140625" style="114" bestFit="1" customWidth="1"/>
    <col min="3858" max="3860" width="9.44140625" style="114" bestFit="1" customWidth="1"/>
    <col min="3861" max="3861" width="9.5546875" style="114" bestFit="1" customWidth="1"/>
    <col min="3862" max="4096" width="11.44140625" style="114"/>
    <col min="4097" max="4097" width="35.88671875" style="114" customWidth="1"/>
    <col min="4098" max="4104" width="13.5546875" style="114" customWidth="1"/>
    <col min="4105" max="4105" width="14" style="114" customWidth="1"/>
    <col min="4106" max="4106" width="11.5546875" style="114" customWidth="1"/>
    <col min="4107" max="4107" width="9.44140625" style="114" bestFit="1" customWidth="1"/>
    <col min="4108" max="4108" width="10.44140625" style="114" bestFit="1" customWidth="1"/>
    <col min="4109" max="4112" width="9.44140625" style="114" bestFit="1" customWidth="1"/>
    <col min="4113" max="4113" width="10.44140625" style="114" bestFit="1" customWidth="1"/>
    <col min="4114" max="4116" width="9.44140625" style="114" bestFit="1" customWidth="1"/>
    <col min="4117" max="4117" width="9.5546875" style="114" bestFit="1" customWidth="1"/>
    <col min="4118" max="4352" width="11.44140625" style="114"/>
    <col min="4353" max="4353" width="35.88671875" style="114" customWidth="1"/>
    <col min="4354" max="4360" width="13.5546875" style="114" customWidth="1"/>
    <col min="4361" max="4361" width="14" style="114" customWidth="1"/>
    <col min="4362" max="4362" width="11.5546875" style="114" customWidth="1"/>
    <col min="4363" max="4363" width="9.44140625" style="114" bestFit="1" customWidth="1"/>
    <col min="4364" max="4364" width="10.44140625" style="114" bestFit="1" customWidth="1"/>
    <col min="4365" max="4368" width="9.44140625" style="114" bestFit="1" customWidth="1"/>
    <col min="4369" max="4369" width="10.44140625" style="114" bestFit="1" customWidth="1"/>
    <col min="4370" max="4372" width="9.44140625" style="114" bestFit="1" customWidth="1"/>
    <col min="4373" max="4373" width="9.5546875" style="114" bestFit="1" customWidth="1"/>
    <col min="4374" max="4608" width="11.44140625" style="114"/>
    <col min="4609" max="4609" width="35.88671875" style="114" customWidth="1"/>
    <col min="4610" max="4616" width="13.5546875" style="114" customWidth="1"/>
    <col min="4617" max="4617" width="14" style="114" customWidth="1"/>
    <col min="4618" max="4618" width="11.5546875" style="114" customWidth="1"/>
    <col min="4619" max="4619" width="9.44140625" style="114" bestFit="1" customWidth="1"/>
    <col min="4620" max="4620" width="10.44140625" style="114" bestFit="1" customWidth="1"/>
    <col min="4621" max="4624" width="9.44140625" style="114" bestFit="1" customWidth="1"/>
    <col min="4625" max="4625" width="10.44140625" style="114" bestFit="1" customWidth="1"/>
    <col min="4626" max="4628" width="9.44140625" style="114" bestFit="1" customWidth="1"/>
    <col min="4629" max="4629" width="9.5546875" style="114" bestFit="1" customWidth="1"/>
    <col min="4630" max="4864" width="11.44140625" style="114"/>
    <col min="4865" max="4865" width="35.88671875" style="114" customWidth="1"/>
    <col min="4866" max="4872" width="13.5546875" style="114" customWidth="1"/>
    <col min="4873" max="4873" width="14" style="114" customWidth="1"/>
    <col min="4874" max="4874" width="11.5546875" style="114" customWidth="1"/>
    <col min="4875" max="4875" width="9.44140625" style="114" bestFit="1" customWidth="1"/>
    <col min="4876" max="4876" width="10.44140625" style="114" bestFit="1" customWidth="1"/>
    <col min="4877" max="4880" width="9.44140625" style="114" bestFit="1" customWidth="1"/>
    <col min="4881" max="4881" width="10.44140625" style="114" bestFit="1" customWidth="1"/>
    <col min="4882" max="4884" width="9.44140625" style="114" bestFit="1" customWidth="1"/>
    <col min="4885" max="4885" width="9.5546875" style="114" bestFit="1" customWidth="1"/>
    <col min="4886" max="5120" width="11.44140625" style="114"/>
    <col min="5121" max="5121" width="35.88671875" style="114" customWidth="1"/>
    <col min="5122" max="5128" width="13.5546875" style="114" customWidth="1"/>
    <col min="5129" max="5129" width="14" style="114" customWidth="1"/>
    <col min="5130" max="5130" width="11.5546875" style="114" customWidth="1"/>
    <col min="5131" max="5131" width="9.44140625" style="114" bestFit="1" customWidth="1"/>
    <col min="5132" max="5132" width="10.44140625" style="114" bestFit="1" customWidth="1"/>
    <col min="5133" max="5136" width="9.44140625" style="114" bestFit="1" customWidth="1"/>
    <col min="5137" max="5137" width="10.44140625" style="114" bestFit="1" customWidth="1"/>
    <col min="5138" max="5140" width="9.44140625" style="114" bestFit="1" customWidth="1"/>
    <col min="5141" max="5141" width="9.5546875" style="114" bestFit="1" customWidth="1"/>
    <col min="5142" max="5376" width="11.44140625" style="114"/>
    <col min="5377" max="5377" width="35.88671875" style="114" customWidth="1"/>
    <col min="5378" max="5384" width="13.5546875" style="114" customWidth="1"/>
    <col min="5385" max="5385" width="14" style="114" customWidth="1"/>
    <col min="5386" max="5386" width="11.5546875" style="114" customWidth="1"/>
    <col min="5387" max="5387" width="9.44140625" style="114" bestFit="1" customWidth="1"/>
    <col min="5388" max="5388" width="10.44140625" style="114" bestFit="1" customWidth="1"/>
    <col min="5389" max="5392" width="9.44140625" style="114" bestFit="1" customWidth="1"/>
    <col min="5393" max="5393" width="10.44140625" style="114" bestFit="1" customWidth="1"/>
    <col min="5394" max="5396" width="9.44140625" style="114" bestFit="1" customWidth="1"/>
    <col min="5397" max="5397" width="9.5546875" style="114" bestFit="1" customWidth="1"/>
    <col min="5398" max="5632" width="11.44140625" style="114"/>
    <col min="5633" max="5633" width="35.88671875" style="114" customWidth="1"/>
    <col min="5634" max="5640" width="13.5546875" style="114" customWidth="1"/>
    <col min="5641" max="5641" width="14" style="114" customWidth="1"/>
    <col min="5642" max="5642" width="11.5546875" style="114" customWidth="1"/>
    <col min="5643" max="5643" width="9.44140625" style="114" bestFit="1" customWidth="1"/>
    <col min="5644" max="5644" width="10.44140625" style="114" bestFit="1" customWidth="1"/>
    <col min="5645" max="5648" width="9.44140625" style="114" bestFit="1" customWidth="1"/>
    <col min="5649" max="5649" width="10.44140625" style="114" bestFit="1" customWidth="1"/>
    <col min="5650" max="5652" width="9.44140625" style="114" bestFit="1" customWidth="1"/>
    <col min="5653" max="5653" width="9.5546875" style="114" bestFit="1" customWidth="1"/>
    <col min="5654" max="5888" width="11.44140625" style="114"/>
    <col min="5889" max="5889" width="35.88671875" style="114" customWidth="1"/>
    <col min="5890" max="5896" width="13.5546875" style="114" customWidth="1"/>
    <col min="5897" max="5897" width="14" style="114" customWidth="1"/>
    <col min="5898" max="5898" width="11.5546875" style="114" customWidth="1"/>
    <col min="5899" max="5899" width="9.44140625" style="114" bestFit="1" customWidth="1"/>
    <col min="5900" max="5900" width="10.44140625" style="114" bestFit="1" customWidth="1"/>
    <col min="5901" max="5904" width="9.44140625" style="114" bestFit="1" customWidth="1"/>
    <col min="5905" max="5905" width="10.44140625" style="114" bestFit="1" customWidth="1"/>
    <col min="5906" max="5908" width="9.44140625" style="114" bestFit="1" customWidth="1"/>
    <col min="5909" max="5909" width="9.5546875" style="114" bestFit="1" customWidth="1"/>
    <col min="5910" max="6144" width="11.44140625" style="114"/>
    <col min="6145" max="6145" width="35.88671875" style="114" customWidth="1"/>
    <col min="6146" max="6152" width="13.5546875" style="114" customWidth="1"/>
    <col min="6153" max="6153" width="14" style="114" customWidth="1"/>
    <col min="6154" max="6154" width="11.5546875" style="114" customWidth="1"/>
    <col min="6155" max="6155" width="9.44140625" style="114" bestFit="1" customWidth="1"/>
    <col min="6156" max="6156" width="10.44140625" style="114" bestFit="1" customWidth="1"/>
    <col min="6157" max="6160" width="9.44140625" style="114" bestFit="1" customWidth="1"/>
    <col min="6161" max="6161" width="10.44140625" style="114" bestFit="1" customWidth="1"/>
    <col min="6162" max="6164" width="9.44140625" style="114" bestFit="1" customWidth="1"/>
    <col min="6165" max="6165" width="9.5546875" style="114" bestFit="1" customWidth="1"/>
    <col min="6166" max="6400" width="11.44140625" style="114"/>
    <col min="6401" max="6401" width="35.88671875" style="114" customWidth="1"/>
    <col min="6402" max="6408" width="13.5546875" style="114" customWidth="1"/>
    <col min="6409" max="6409" width="14" style="114" customWidth="1"/>
    <col min="6410" max="6410" width="11.5546875" style="114" customWidth="1"/>
    <col min="6411" max="6411" width="9.44140625" style="114" bestFit="1" customWidth="1"/>
    <col min="6412" max="6412" width="10.44140625" style="114" bestFit="1" customWidth="1"/>
    <col min="6413" max="6416" width="9.44140625" style="114" bestFit="1" customWidth="1"/>
    <col min="6417" max="6417" width="10.44140625" style="114" bestFit="1" customWidth="1"/>
    <col min="6418" max="6420" width="9.44140625" style="114" bestFit="1" customWidth="1"/>
    <col min="6421" max="6421" width="9.5546875" style="114" bestFit="1" customWidth="1"/>
    <col min="6422" max="6656" width="11.44140625" style="114"/>
    <col min="6657" max="6657" width="35.88671875" style="114" customWidth="1"/>
    <col min="6658" max="6664" width="13.5546875" style="114" customWidth="1"/>
    <col min="6665" max="6665" width="14" style="114" customWidth="1"/>
    <col min="6666" max="6666" width="11.5546875" style="114" customWidth="1"/>
    <col min="6667" max="6667" width="9.44140625" style="114" bestFit="1" customWidth="1"/>
    <col min="6668" max="6668" width="10.44140625" style="114" bestFit="1" customWidth="1"/>
    <col min="6669" max="6672" width="9.44140625" style="114" bestFit="1" customWidth="1"/>
    <col min="6673" max="6673" width="10.44140625" style="114" bestFit="1" customWidth="1"/>
    <col min="6674" max="6676" width="9.44140625" style="114" bestFit="1" customWidth="1"/>
    <col min="6677" max="6677" width="9.5546875" style="114" bestFit="1" customWidth="1"/>
    <col min="6678" max="6912" width="11.44140625" style="114"/>
    <col min="6913" max="6913" width="35.88671875" style="114" customWidth="1"/>
    <col min="6914" max="6920" width="13.5546875" style="114" customWidth="1"/>
    <col min="6921" max="6921" width="14" style="114" customWidth="1"/>
    <col min="6922" max="6922" width="11.5546875" style="114" customWidth="1"/>
    <col min="6923" max="6923" width="9.44140625" style="114" bestFit="1" customWidth="1"/>
    <col min="6924" max="6924" width="10.44140625" style="114" bestFit="1" customWidth="1"/>
    <col min="6925" max="6928" width="9.44140625" style="114" bestFit="1" customWidth="1"/>
    <col min="6929" max="6929" width="10.44140625" style="114" bestFit="1" customWidth="1"/>
    <col min="6930" max="6932" width="9.44140625" style="114" bestFit="1" customWidth="1"/>
    <col min="6933" max="6933" width="9.5546875" style="114" bestFit="1" customWidth="1"/>
    <col min="6934" max="7168" width="11.44140625" style="114"/>
    <col min="7169" max="7169" width="35.88671875" style="114" customWidth="1"/>
    <col min="7170" max="7176" width="13.5546875" style="114" customWidth="1"/>
    <col min="7177" max="7177" width="14" style="114" customWidth="1"/>
    <col min="7178" max="7178" width="11.5546875" style="114" customWidth="1"/>
    <col min="7179" max="7179" width="9.44140625" style="114" bestFit="1" customWidth="1"/>
    <col min="7180" max="7180" width="10.44140625" style="114" bestFit="1" customWidth="1"/>
    <col min="7181" max="7184" width="9.44140625" style="114" bestFit="1" customWidth="1"/>
    <col min="7185" max="7185" width="10.44140625" style="114" bestFit="1" customWidth="1"/>
    <col min="7186" max="7188" width="9.44140625" style="114" bestFit="1" customWidth="1"/>
    <col min="7189" max="7189" width="9.5546875" style="114" bestFit="1" customWidth="1"/>
    <col min="7190" max="7424" width="11.44140625" style="114"/>
    <col min="7425" max="7425" width="35.88671875" style="114" customWidth="1"/>
    <col min="7426" max="7432" width="13.5546875" style="114" customWidth="1"/>
    <col min="7433" max="7433" width="14" style="114" customWidth="1"/>
    <col min="7434" max="7434" width="11.5546875" style="114" customWidth="1"/>
    <col min="7435" max="7435" width="9.44140625" style="114" bestFit="1" customWidth="1"/>
    <col min="7436" max="7436" width="10.44140625" style="114" bestFit="1" customWidth="1"/>
    <col min="7437" max="7440" width="9.44140625" style="114" bestFit="1" customWidth="1"/>
    <col min="7441" max="7441" width="10.44140625" style="114" bestFit="1" customWidth="1"/>
    <col min="7442" max="7444" width="9.44140625" style="114" bestFit="1" customWidth="1"/>
    <col min="7445" max="7445" width="9.5546875" style="114" bestFit="1" customWidth="1"/>
    <col min="7446" max="7680" width="11.44140625" style="114"/>
    <col min="7681" max="7681" width="35.88671875" style="114" customWidth="1"/>
    <col min="7682" max="7688" width="13.5546875" style="114" customWidth="1"/>
    <col min="7689" max="7689" width="14" style="114" customWidth="1"/>
    <col min="7690" max="7690" width="11.5546875" style="114" customWidth="1"/>
    <col min="7691" max="7691" width="9.44140625" style="114" bestFit="1" customWidth="1"/>
    <col min="7692" max="7692" width="10.44140625" style="114" bestFit="1" customWidth="1"/>
    <col min="7693" max="7696" width="9.44140625" style="114" bestFit="1" customWidth="1"/>
    <col min="7697" max="7697" width="10.44140625" style="114" bestFit="1" customWidth="1"/>
    <col min="7698" max="7700" width="9.44140625" style="114" bestFit="1" customWidth="1"/>
    <col min="7701" max="7701" width="9.5546875" style="114" bestFit="1" customWidth="1"/>
    <col min="7702" max="7936" width="11.44140625" style="114"/>
    <col min="7937" max="7937" width="35.88671875" style="114" customWidth="1"/>
    <col min="7938" max="7944" width="13.5546875" style="114" customWidth="1"/>
    <col min="7945" max="7945" width="14" style="114" customWidth="1"/>
    <col min="7946" max="7946" width="11.5546875" style="114" customWidth="1"/>
    <col min="7947" max="7947" width="9.44140625" style="114" bestFit="1" customWidth="1"/>
    <col min="7948" max="7948" width="10.44140625" style="114" bestFit="1" customWidth="1"/>
    <col min="7949" max="7952" width="9.44140625" style="114" bestFit="1" customWidth="1"/>
    <col min="7953" max="7953" width="10.44140625" style="114" bestFit="1" customWidth="1"/>
    <col min="7954" max="7956" width="9.44140625" style="114" bestFit="1" customWidth="1"/>
    <col min="7957" max="7957" width="9.5546875" style="114" bestFit="1" customWidth="1"/>
    <col min="7958" max="8192" width="11.44140625" style="114"/>
    <col min="8193" max="8193" width="35.88671875" style="114" customWidth="1"/>
    <col min="8194" max="8200" width="13.5546875" style="114" customWidth="1"/>
    <col min="8201" max="8201" width="14" style="114" customWidth="1"/>
    <col min="8202" max="8202" width="11.5546875" style="114" customWidth="1"/>
    <col min="8203" max="8203" width="9.44140625" style="114" bestFit="1" customWidth="1"/>
    <col min="8204" max="8204" width="10.44140625" style="114" bestFit="1" customWidth="1"/>
    <col min="8205" max="8208" width="9.44140625" style="114" bestFit="1" customWidth="1"/>
    <col min="8209" max="8209" width="10.44140625" style="114" bestFit="1" customWidth="1"/>
    <col min="8210" max="8212" width="9.44140625" style="114" bestFit="1" customWidth="1"/>
    <col min="8213" max="8213" width="9.5546875" style="114" bestFit="1" customWidth="1"/>
    <col min="8214" max="8448" width="11.44140625" style="114"/>
    <col min="8449" max="8449" width="35.88671875" style="114" customWidth="1"/>
    <col min="8450" max="8456" width="13.5546875" style="114" customWidth="1"/>
    <col min="8457" max="8457" width="14" style="114" customWidth="1"/>
    <col min="8458" max="8458" width="11.5546875" style="114" customWidth="1"/>
    <col min="8459" max="8459" width="9.44140625" style="114" bestFit="1" customWidth="1"/>
    <col min="8460" max="8460" width="10.44140625" style="114" bestFit="1" customWidth="1"/>
    <col min="8461" max="8464" width="9.44140625" style="114" bestFit="1" customWidth="1"/>
    <col min="8465" max="8465" width="10.44140625" style="114" bestFit="1" customWidth="1"/>
    <col min="8466" max="8468" width="9.44140625" style="114" bestFit="1" customWidth="1"/>
    <col min="8469" max="8469" width="9.5546875" style="114" bestFit="1" customWidth="1"/>
    <col min="8470" max="8704" width="11.44140625" style="114"/>
    <col min="8705" max="8705" width="35.88671875" style="114" customWidth="1"/>
    <col min="8706" max="8712" width="13.5546875" style="114" customWidth="1"/>
    <col min="8713" max="8713" width="14" style="114" customWidth="1"/>
    <col min="8714" max="8714" width="11.5546875" style="114" customWidth="1"/>
    <col min="8715" max="8715" width="9.44140625" style="114" bestFit="1" customWidth="1"/>
    <col min="8716" max="8716" width="10.44140625" style="114" bestFit="1" customWidth="1"/>
    <col min="8717" max="8720" width="9.44140625" style="114" bestFit="1" customWidth="1"/>
    <col min="8721" max="8721" width="10.44140625" style="114" bestFit="1" customWidth="1"/>
    <col min="8722" max="8724" width="9.44140625" style="114" bestFit="1" customWidth="1"/>
    <col min="8725" max="8725" width="9.5546875" style="114" bestFit="1" customWidth="1"/>
    <col min="8726" max="8960" width="11.44140625" style="114"/>
    <col min="8961" max="8961" width="35.88671875" style="114" customWidth="1"/>
    <col min="8962" max="8968" width="13.5546875" style="114" customWidth="1"/>
    <col min="8969" max="8969" width="14" style="114" customWidth="1"/>
    <col min="8970" max="8970" width="11.5546875" style="114" customWidth="1"/>
    <col min="8971" max="8971" width="9.44140625" style="114" bestFit="1" customWidth="1"/>
    <col min="8972" max="8972" width="10.44140625" style="114" bestFit="1" customWidth="1"/>
    <col min="8973" max="8976" width="9.44140625" style="114" bestFit="1" customWidth="1"/>
    <col min="8977" max="8977" width="10.44140625" style="114" bestFit="1" customWidth="1"/>
    <col min="8978" max="8980" width="9.44140625" style="114" bestFit="1" customWidth="1"/>
    <col min="8981" max="8981" width="9.5546875" style="114" bestFit="1" customWidth="1"/>
    <col min="8982" max="9216" width="11.44140625" style="114"/>
    <col min="9217" max="9217" width="35.88671875" style="114" customWidth="1"/>
    <col min="9218" max="9224" width="13.5546875" style="114" customWidth="1"/>
    <col min="9225" max="9225" width="14" style="114" customWidth="1"/>
    <col min="9226" max="9226" width="11.5546875" style="114" customWidth="1"/>
    <col min="9227" max="9227" width="9.44140625" style="114" bestFit="1" customWidth="1"/>
    <col min="9228" max="9228" width="10.44140625" style="114" bestFit="1" customWidth="1"/>
    <col min="9229" max="9232" width="9.44140625" style="114" bestFit="1" customWidth="1"/>
    <col min="9233" max="9233" width="10.44140625" style="114" bestFit="1" customWidth="1"/>
    <col min="9234" max="9236" width="9.44140625" style="114" bestFit="1" customWidth="1"/>
    <col min="9237" max="9237" width="9.5546875" style="114" bestFit="1" customWidth="1"/>
    <col min="9238" max="9472" width="11.44140625" style="114"/>
    <col min="9473" max="9473" width="35.88671875" style="114" customWidth="1"/>
    <col min="9474" max="9480" width="13.5546875" style="114" customWidth="1"/>
    <col min="9481" max="9481" width="14" style="114" customWidth="1"/>
    <col min="9482" max="9482" width="11.5546875" style="114" customWidth="1"/>
    <col min="9483" max="9483" width="9.44140625" style="114" bestFit="1" customWidth="1"/>
    <col min="9484" max="9484" width="10.44140625" style="114" bestFit="1" customWidth="1"/>
    <col min="9485" max="9488" width="9.44140625" style="114" bestFit="1" customWidth="1"/>
    <col min="9489" max="9489" width="10.44140625" style="114" bestFit="1" customWidth="1"/>
    <col min="9490" max="9492" width="9.44140625" style="114" bestFit="1" customWidth="1"/>
    <col min="9493" max="9493" width="9.5546875" style="114" bestFit="1" customWidth="1"/>
    <col min="9494" max="9728" width="11.44140625" style="114"/>
    <col min="9729" max="9729" width="35.88671875" style="114" customWidth="1"/>
    <col min="9730" max="9736" width="13.5546875" style="114" customWidth="1"/>
    <col min="9737" max="9737" width="14" style="114" customWidth="1"/>
    <col min="9738" max="9738" width="11.5546875" style="114" customWidth="1"/>
    <col min="9739" max="9739" width="9.44140625" style="114" bestFit="1" customWidth="1"/>
    <col min="9740" max="9740" width="10.44140625" style="114" bestFit="1" customWidth="1"/>
    <col min="9741" max="9744" width="9.44140625" style="114" bestFit="1" customWidth="1"/>
    <col min="9745" max="9745" width="10.44140625" style="114" bestFit="1" customWidth="1"/>
    <col min="9746" max="9748" width="9.44140625" style="114" bestFit="1" customWidth="1"/>
    <col min="9749" max="9749" width="9.5546875" style="114" bestFit="1" customWidth="1"/>
    <col min="9750" max="9984" width="11.44140625" style="114"/>
    <col min="9985" max="9985" width="35.88671875" style="114" customWidth="1"/>
    <col min="9986" max="9992" width="13.5546875" style="114" customWidth="1"/>
    <col min="9993" max="9993" width="14" style="114" customWidth="1"/>
    <col min="9994" max="9994" width="11.5546875" style="114" customWidth="1"/>
    <col min="9995" max="9995" width="9.44140625" style="114" bestFit="1" customWidth="1"/>
    <col min="9996" max="9996" width="10.44140625" style="114" bestFit="1" customWidth="1"/>
    <col min="9997" max="10000" width="9.44140625" style="114" bestFit="1" customWidth="1"/>
    <col min="10001" max="10001" width="10.44140625" style="114" bestFit="1" customWidth="1"/>
    <col min="10002" max="10004" width="9.44140625" style="114" bestFit="1" customWidth="1"/>
    <col min="10005" max="10005" width="9.5546875" style="114" bestFit="1" customWidth="1"/>
    <col min="10006" max="10240" width="11.44140625" style="114"/>
    <col min="10241" max="10241" width="35.88671875" style="114" customWidth="1"/>
    <col min="10242" max="10248" width="13.5546875" style="114" customWidth="1"/>
    <col min="10249" max="10249" width="14" style="114" customWidth="1"/>
    <col min="10250" max="10250" width="11.5546875" style="114" customWidth="1"/>
    <col min="10251" max="10251" width="9.44140625" style="114" bestFit="1" customWidth="1"/>
    <col min="10252" max="10252" width="10.44140625" style="114" bestFit="1" customWidth="1"/>
    <col min="10253" max="10256" width="9.44140625" style="114" bestFit="1" customWidth="1"/>
    <col min="10257" max="10257" width="10.44140625" style="114" bestFit="1" customWidth="1"/>
    <col min="10258" max="10260" width="9.44140625" style="114" bestFit="1" customWidth="1"/>
    <col min="10261" max="10261" width="9.5546875" style="114" bestFit="1" customWidth="1"/>
    <col min="10262" max="10496" width="11.44140625" style="114"/>
    <col min="10497" max="10497" width="35.88671875" style="114" customWidth="1"/>
    <col min="10498" max="10504" width="13.5546875" style="114" customWidth="1"/>
    <col min="10505" max="10505" width="14" style="114" customWidth="1"/>
    <col min="10506" max="10506" width="11.5546875" style="114" customWidth="1"/>
    <col min="10507" max="10507" width="9.44140625" style="114" bestFit="1" customWidth="1"/>
    <col min="10508" max="10508" width="10.44140625" style="114" bestFit="1" customWidth="1"/>
    <col min="10509" max="10512" width="9.44140625" style="114" bestFit="1" customWidth="1"/>
    <col min="10513" max="10513" width="10.44140625" style="114" bestFit="1" customWidth="1"/>
    <col min="10514" max="10516" width="9.44140625" style="114" bestFit="1" customWidth="1"/>
    <col min="10517" max="10517" width="9.5546875" style="114" bestFit="1" customWidth="1"/>
    <col min="10518" max="10752" width="11.44140625" style="114"/>
    <col min="10753" max="10753" width="35.88671875" style="114" customWidth="1"/>
    <col min="10754" max="10760" width="13.5546875" style="114" customWidth="1"/>
    <col min="10761" max="10761" width="14" style="114" customWidth="1"/>
    <col min="10762" max="10762" width="11.5546875" style="114" customWidth="1"/>
    <col min="10763" max="10763" width="9.44140625" style="114" bestFit="1" customWidth="1"/>
    <col min="10764" max="10764" width="10.44140625" style="114" bestFit="1" customWidth="1"/>
    <col min="10765" max="10768" width="9.44140625" style="114" bestFit="1" customWidth="1"/>
    <col min="10769" max="10769" width="10.44140625" style="114" bestFit="1" customWidth="1"/>
    <col min="10770" max="10772" width="9.44140625" style="114" bestFit="1" customWidth="1"/>
    <col min="10773" max="10773" width="9.5546875" style="114" bestFit="1" customWidth="1"/>
    <col min="10774" max="11008" width="11.44140625" style="114"/>
    <col min="11009" max="11009" width="35.88671875" style="114" customWidth="1"/>
    <col min="11010" max="11016" width="13.5546875" style="114" customWidth="1"/>
    <col min="11017" max="11017" width="14" style="114" customWidth="1"/>
    <col min="11018" max="11018" width="11.5546875" style="114" customWidth="1"/>
    <col min="11019" max="11019" width="9.44140625" style="114" bestFit="1" customWidth="1"/>
    <col min="11020" max="11020" width="10.44140625" style="114" bestFit="1" customWidth="1"/>
    <col min="11021" max="11024" width="9.44140625" style="114" bestFit="1" customWidth="1"/>
    <col min="11025" max="11025" width="10.44140625" style="114" bestFit="1" customWidth="1"/>
    <col min="11026" max="11028" width="9.44140625" style="114" bestFit="1" customWidth="1"/>
    <col min="11029" max="11029" width="9.5546875" style="114" bestFit="1" customWidth="1"/>
    <col min="11030" max="11264" width="11.44140625" style="114"/>
    <col min="11265" max="11265" width="35.88671875" style="114" customWidth="1"/>
    <col min="11266" max="11272" width="13.5546875" style="114" customWidth="1"/>
    <col min="11273" max="11273" width="14" style="114" customWidth="1"/>
    <col min="11274" max="11274" width="11.5546875" style="114" customWidth="1"/>
    <col min="11275" max="11275" width="9.44140625" style="114" bestFit="1" customWidth="1"/>
    <col min="11276" max="11276" width="10.44140625" style="114" bestFit="1" customWidth="1"/>
    <col min="11277" max="11280" width="9.44140625" style="114" bestFit="1" customWidth="1"/>
    <col min="11281" max="11281" width="10.44140625" style="114" bestFit="1" customWidth="1"/>
    <col min="11282" max="11284" width="9.44140625" style="114" bestFit="1" customWidth="1"/>
    <col min="11285" max="11285" width="9.5546875" style="114" bestFit="1" customWidth="1"/>
    <col min="11286" max="11520" width="11.44140625" style="114"/>
    <col min="11521" max="11521" width="35.88671875" style="114" customWidth="1"/>
    <col min="11522" max="11528" width="13.5546875" style="114" customWidth="1"/>
    <col min="11529" max="11529" width="14" style="114" customWidth="1"/>
    <col min="11530" max="11530" width="11.5546875" style="114" customWidth="1"/>
    <col min="11531" max="11531" width="9.44140625" style="114" bestFit="1" customWidth="1"/>
    <col min="11532" max="11532" width="10.44140625" style="114" bestFit="1" customWidth="1"/>
    <col min="11533" max="11536" width="9.44140625" style="114" bestFit="1" customWidth="1"/>
    <col min="11537" max="11537" width="10.44140625" style="114" bestFit="1" customWidth="1"/>
    <col min="11538" max="11540" width="9.44140625" style="114" bestFit="1" customWidth="1"/>
    <col min="11541" max="11541" width="9.5546875" style="114" bestFit="1" customWidth="1"/>
    <col min="11542" max="11776" width="11.44140625" style="114"/>
    <col min="11777" max="11777" width="35.88671875" style="114" customWidth="1"/>
    <col min="11778" max="11784" width="13.5546875" style="114" customWidth="1"/>
    <col min="11785" max="11785" width="14" style="114" customWidth="1"/>
    <col min="11786" max="11786" width="11.5546875" style="114" customWidth="1"/>
    <col min="11787" max="11787" width="9.44140625" style="114" bestFit="1" customWidth="1"/>
    <col min="11788" max="11788" width="10.44140625" style="114" bestFit="1" customWidth="1"/>
    <col min="11789" max="11792" width="9.44140625" style="114" bestFit="1" customWidth="1"/>
    <col min="11793" max="11793" width="10.44140625" style="114" bestFit="1" customWidth="1"/>
    <col min="11794" max="11796" width="9.44140625" style="114" bestFit="1" customWidth="1"/>
    <col min="11797" max="11797" width="9.5546875" style="114" bestFit="1" customWidth="1"/>
    <col min="11798" max="12032" width="11.44140625" style="114"/>
    <col min="12033" max="12033" width="35.88671875" style="114" customWidth="1"/>
    <col min="12034" max="12040" width="13.5546875" style="114" customWidth="1"/>
    <col min="12041" max="12041" width="14" style="114" customWidth="1"/>
    <col min="12042" max="12042" width="11.5546875" style="114" customWidth="1"/>
    <col min="12043" max="12043" width="9.44140625" style="114" bestFit="1" customWidth="1"/>
    <col min="12044" max="12044" width="10.44140625" style="114" bestFit="1" customWidth="1"/>
    <col min="12045" max="12048" width="9.44140625" style="114" bestFit="1" customWidth="1"/>
    <col min="12049" max="12049" width="10.44140625" style="114" bestFit="1" customWidth="1"/>
    <col min="12050" max="12052" width="9.44140625" style="114" bestFit="1" customWidth="1"/>
    <col min="12053" max="12053" width="9.5546875" style="114" bestFit="1" customWidth="1"/>
    <col min="12054" max="12288" width="11.44140625" style="114"/>
    <col min="12289" max="12289" width="35.88671875" style="114" customWidth="1"/>
    <col min="12290" max="12296" width="13.5546875" style="114" customWidth="1"/>
    <col min="12297" max="12297" width="14" style="114" customWidth="1"/>
    <col min="12298" max="12298" width="11.5546875" style="114" customWidth="1"/>
    <col min="12299" max="12299" width="9.44140625" style="114" bestFit="1" customWidth="1"/>
    <col min="12300" max="12300" width="10.44140625" style="114" bestFit="1" customWidth="1"/>
    <col min="12301" max="12304" width="9.44140625" style="114" bestFit="1" customWidth="1"/>
    <col min="12305" max="12305" width="10.44140625" style="114" bestFit="1" customWidth="1"/>
    <col min="12306" max="12308" width="9.44140625" style="114" bestFit="1" customWidth="1"/>
    <col min="12309" max="12309" width="9.5546875" style="114" bestFit="1" customWidth="1"/>
    <col min="12310" max="12544" width="11.44140625" style="114"/>
    <col min="12545" max="12545" width="35.88671875" style="114" customWidth="1"/>
    <col min="12546" max="12552" width="13.5546875" style="114" customWidth="1"/>
    <col min="12553" max="12553" width="14" style="114" customWidth="1"/>
    <col min="12554" max="12554" width="11.5546875" style="114" customWidth="1"/>
    <col min="12555" max="12555" width="9.44140625" style="114" bestFit="1" customWidth="1"/>
    <col min="12556" max="12556" width="10.44140625" style="114" bestFit="1" customWidth="1"/>
    <col min="12557" max="12560" width="9.44140625" style="114" bestFit="1" customWidth="1"/>
    <col min="12561" max="12561" width="10.44140625" style="114" bestFit="1" customWidth="1"/>
    <col min="12562" max="12564" width="9.44140625" style="114" bestFit="1" customWidth="1"/>
    <col min="12565" max="12565" width="9.5546875" style="114" bestFit="1" customWidth="1"/>
    <col min="12566" max="12800" width="11.44140625" style="114"/>
    <col min="12801" max="12801" width="35.88671875" style="114" customWidth="1"/>
    <col min="12802" max="12808" width="13.5546875" style="114" customWidth="1"/>
    <col min="12809" max="12809" width="14" style="114" customWidth="1"/>
    <col min="12810" max="12810" width="11.5546875" style="114" customWidth="1"/>
    <col min="12811" max="12811" width="9.44140625" style="114" bestFit="1" customWidth="1"/>
    <col min="12812" max="12812" width="10.44140625" style="114" bestFit="1" customWidth="1"/>
    <col min="12813" max="12816" width="9.44140625" style="114" bestFit="1" customWidth="1"/>
    <col min="12817" max="12817" width="10.44140625" style="114" bestFit="1" customWidth="1"/>
    <col min="12818" max="12820" width="9.44140625" style="114" bestFit="1" customWidth="1"/>
    <col min="12821" max="12821" width="9.5546875" style="114" bestFit="1" customWidth="1"/>
    <col min="12822" max="13056" width="11.44140625" style="114"/>
    <col min="13057" max="13057" width="35.88671875" style="114" customWidth="1"/>
    <col min="13058" max="13064" width="13.5546875" style="114" customWidth="1"/>
    <col min="13065" max="13065" width="14" style="114" customWidth="1"/>
    <col min="13066" max="13066" width="11.5546875" style="114" customWidth="1"/>
    <col min="13067" max="13067" width="9.44140625" style="114" bestFit="1" customWidth="1"/>
    <col min="13068" max="13068" width="10.44140625" style="114" bestFit="1" customWidth="1"/>
    <col min="13069" max="13072" width="9.44140625" style="114" bestFit="1" customWidth="1"/>
    <col min="13073" max="13073" width="10.44140625" style="114" bestFit="1" customWidth="1"/>
    <col min="13074" max="13076" width="9.44140625" style="114" bestFit="1" customWidth="1"/>
    <col min="13077" max="13077" width="9.5546875" style="114" bestFit="1" customWidth="1"/>
    <col min="13078" max="13312" width="11.44140625" style="114"/>
    <col min="13313" max="13313" width="35.88671875" style="114" customWidth="1"/>
    <col min="13314" max="13320" width="13.5546875" style="114" customWidth="1"/>
    <col min="13321" max="13321" width="14" style="114" customWidth="1"/>
    <col min="13322" max="13322" width="11.5546875" style="114" customWidth="1"/>
    <col min="13323" max="13323" width="9.44140625" style="114" bestFit="1" customWidth="1"/>
    <col min="13324" max="13324" width="10.44140625" style="114" bestFit="1" customWidth="1"/>
    <col min="13325" max="13328" width="9.44140625" style="114" bestFit="1" customWidth="1"/>
    <col min="13329" max="13329" width="10.44140625" style="114" bestFit="1" customWidth="1"/>
    <col min="13330" max="13332" width="9.44140625" style="114" bestFit="1" customWidth="1"/>
    <col min="13333" max="13333" width="9.5546875" style="114" bestFit="1" customWidth="1"/>
    <col min="13334" max="13568" width="11.44140625" style="114"/>
    <col min="13569" max="13569" width="35.88671875" style="114" customWidth="1"/>
    <col min="13570" max="13576" width="13.5546875" style="114" customWidth="1"/>
    <col min="13577" max="13577" width="14" style="114" customWidth="1"/>
    <col min="13578" max="13578" width="11.5546875" style="114" customWidth="1"/>
    <col min="13579" max="13579" width="9.44140625" style="114" bestFit="1" customWidth="1"/>
    <col min="13580" max="13580" width="10.44140625" style="114" bestFit="1" customWidth="1"/>
    <col min="13581" max="13584" width="9.44140625" style="114" bestFit="1" customWidth="1"/>
    <col min="13585" max="13585" width="10.44140625" style="114" bestFit="1" customWidth="1"/>
    <col min="13586" max="13588" width="9.44140625" style="114" bestFit="1" customWidth="1"/>
    <col min="13589" max="13589" width="9.5546875" style="114" bestFit="1" customWidth="1"/>
    <col min="13590" max="13824" width="11.44140625" style="114"/>
    <col min="13825" max="13825" width="35.88671875" style="114" customWidth="1"/>
    <col min="13826" max="13832" width="13.5546875" style="114" customWidth="1"/>
    <col min="13833" max="13833" width="14" style="114" customWidth="1"/>
    <col min="13834" max="13834" width="11.5546875" style="114" customWidth="1"/>
    <col min="13835" max="13835" width="9.44140625" style="114" bestFit="1" customWidth="1"/>
    <col min="13836" max="13836" width="10.44140625" style="114" bestFit="1" customWidth="1"/>
    <col min="13837" max="13840" width="9.44140625" style="114" bestFit="1" customWidth="1"/>
    <col min="13841" max="13841" width="10.44140625" style="114" bestFit="1" customWidth="1"/>
    <col min="13842" max="13844" width="9.44140625" style="114" bestFit="1" customWidth="1"/>
    <col min="13845" max="13845" width="9.5546875" style="114" bestFit="1" customWidth="1"/>
    <col min="13846" max="14080" width="11.44140625" style="114"/>
    <col min="14081" max="14081" width="35.88671875" style="114" customWidth="1"/>
    <col min="14082" max="14088" width="13.5546875" style="114" customWidth="1"/>
    <col min="14089" max="14089" width="14" style="114" customWidth="1"/>
    <col min="14090" max="14090" width="11.5546875" style="114" customWidth="1"/>
    <col min="14091" max="14091" width="9.44140625" style="114" bestFit="1" customWidth="1"/>
    <col min="14092" max="14092" width="10.44140625" style="114" bestFit="1" customWidth="1"/>
    <col min="14093" max="14096" width="9.44140625" style="114" bestFit="1" customWidth="1"/>
    <col min="14097" max="14097" width="10.44140625" style="114" bestFit="1" customWidth="1"/>
    <col min="14098" max="14100" width="9.44140625" style="114" bestFit="1" customWidth="1"/>
    <col min="14101" max="14101" width="9.5546875" style="114" bestFit="1" customWidth="1"/>
    <col min="14102" max="14336" width="11.44140625" style="114"/>
    <col min="14337" max="14337" width="35.88671875" style="114" customWidth="1"/>
    <col min="14338" max="14344" width="13.5546875" style="114" customWidth="1"/>
    <col min="14345" max="14345" width="14" style="114" customWidth="1"/>
    <col min="14346" max="14346" width="11.5546875" style="114" customWidth="1"/>
    <col min="14347" max="14347" width="9.44140625" style="114" bestFit="1" customWidth="1"/>
    <col min="14348" max="14348" width="10.44140625" style="114" bestFit="1" customWidth="1"/>
    <col min="14349" max="14352" width="9.44140625" style="114" bestFit="1" customWidth="1"/>
    <col min="14353" max="14353" width="10.44140625" style="114" bestFit="1" customWidth="1"/>
    <col min="14354" max="14356" width="9.44140625" style="114" bestFit="1" customWidth="1"/>
    <col min="14357" max="14357" width="9.5546875" style="114" bestFit="1" customWidth="1"/>
    <col min="14358" max="14592" width="11.44140625" style="114"/>
    <col min="14593" max="14593" width="35.88671875" style="114" customWidth="1"/>
    <col min="14594" max="14600" width="13.5546875" style="114" customWidth="1"/>
    <col min="14601" max="14601" width="14" style="114" customWidth="1"/>
    <col min="14602" max="14602" width="11.5546875" style="114" customWidth="1"/>
    <col min="14603" max="14603" width="9.44140625" style="114" bestFit="1" customWidth="1"/>
    <col min="14604" max="14604" width="10.44140625" style="114" bestFit="1" customWidth="1"/>
    <col min="14605" max="14608" width="9.44140625" style="114" bestFit="1" customWidth="1"/>
    <col min="14609" max="14609" width="10.44140625" style="114" bestFit="1" customWidth="1"/>
    <col min="14610" max="14612" width="9.44140625" style="114" bestFit="1" customWidth="1"/>
    <col min="14613" max="14613" width="9.5546875" style="114" bestFit="1" customWidth="1"/>
    <col min="14614" max="14848" width="11.44140625" style="114"/>
    <col min="14849" max="14849" width="35.88671875" style="114" customWidth="1"/>
    <col min="14850" max="14856" width="13.5546875" style="114" customWidth="1"/>
    <col min="14857" max="14857" width="14" style="114" customWidth="1"/>
    <col min="14858" max="14858" width="11.5546875" style="114" customWidth="1"/>
    <col min="14859" max="14859" width="9.44140625" style="114" bestFit="1" customWidth="1"/>
    <col min="14860" max="14860" width="10.44140625" style="114" bestFit="1" customWidth="1"/>
    <col min="14861" max="14864" width="9.44140625" style="114" bestFit="1" customWidth="1"/>
    <col min="14865" max="14865" width="10.44140625" style="114" bestFit="1" customWidth="1"/>
    <col min="14866" max="14868" width="9.44140625" style="114" bestFit="1" customWidth="1"/>
    <col min="14869" max="14869" width="9.5546875" style="114" bestFit="1" customWidth="1"/>
    <col min="14870" max="15104" width="11.44140625" style="114"/>
    <col min="15105" max="15105" width="35.88671875" style="114" customWidth="1"/>
    <col min="15106" max="15112" width="13.5546875" style="114" customWidth="1"/>
    <col min="15113" max="15113" width="14" style="114" customWidth="1"/>
    <col min="15114" max="15114" width="11.5546875" style="114" customWidth="1"/>
    <col min="15115" max="15115" width="9.44140625" style="114" bestFit="1" customWidth="1"/>
    <col min="15116" max="15116" width="10.44140625" style="114" bestFit="1" customWidth="1"/>
    <col min="15117" max="15120" width="9.44140625" style="114" bestFit="1" customWidth="1"/>
    <col min="15121" max="15121" width="10.44140625" style="114" bestFit="1" customWidth="1"/>
    <col min="15122" max="15124" width="9.44140625" style="114" bestFit="1" customWidth="1"/>
    <col min="15125" max="15125" width="9.5546875" style="114" bestFit="1" customWidth="1"/>
    <col min="15126" max="15360" width="11.44140625" style="114"/>
    <col min="15361" max="15361" width="35.88671875" style="114" customWidth="1"/>
    <col min="15362" max="15368" width="13.5546875" style="114" customWidth="1"/>
    <col min="15369" max="15369" width="14" style="114" customWidth="1"/>
    <col min="15370" max="15370" width="11.5546875" style="114" customWidth="1"/>
    <col min="15371" max="15371" width="9.44140625" style="114" bestFit="1" customWidth="1"/>
    <col min="15372" max="15372" width="10.44140625" style="114" bestFit="1" customWidth="1"/>
    <col min="15373" max="15376" width="9.44140625" style="114" bestFit="1" customWidth="1"/>
    <col min="15377" max="15377" width="10.44140625" style="114" bestFit="1" customWidth="1"/>
    <col min="15378" max="15380" width="9.44140625" style="114" bestFit="1" customWidth="1"/>
    <col min="15381" max="15381" width="9.5546875" style="114" bestFit="1" customWidth="1"/>
    <col min="15382" max="15616" width="11.44140625" style="114"/>
    <col min="15617" max="15617" width="35.88671875" style="114" customWidth="1"/>
    <col min="15618" max="15624" width="13.5546875" style="114" customWidth="1"/>
    <col min="15625" max="15625" width="14" style="114" customWidth="1"/>
    <col min="15626" max="15626" width="11.5546875" style="114" customWidth="1"/>
    <col min="15627" max="15627" width="9.44140625" style="114" bestFit="1" customWidth="1"/>
    <col min="15628" max="15628" width="10.44140625" style="114" bestFit="1" customWidth="1"/>
    <col min="15629" max="15632" width="9.44140625" style="114" bestFit="1" customWidth="1"/>
    <col min="15633" max="15633" width="10.44140625" style="114" bestFit="1" customWidth="1"/>
    <col min="15634" max="15636" width="9.44140625" style="114" bestFit="1" customWidth="1"/>
    <col min="15637" max="15637" width="9.5546875" style="114" bestFit="1" customWidth="1"/>
    <col min="15638" max="15872" width="11.44140625" style="114"/>
    <col min="15873" max="15873" width="35.88671875" style="114" customWidth="1"/>
    <col min="15874" max="15880" width="13.5546875" style="114" customWidth="1"/>
    <col min="15881" max="15881" width="14" style="114" customWidth="1"/>
    <col min="15882" max="15882" width="11.5546875" style="114" customWidth="1"/>
    <col min="15883" max="15883" width="9.44140625" style="114" bestFit="1" customWidth="1"/>
    <col min="15884" max="15884" width="10.44140625" style="114" bestFit="1" customWidth="1"/>
    <col min="15885" max="15888" width="9.44140625" style="114" bestFit="1" customWidth="1"/>
    <col min="15889" max="15889" width="10.44140625" style="114" bestFit="1" customWidth="1"/>
    <col min="15890" max="15892" width="9.44140625" style="114" bestFit="1" customWidth="1"/>
    <col min="15893" max="15893" width="9.5546875" style="114" bestFit="1" customWidth="1"/>
    <col min="15894" max="16128" width="11.44140625" style="114"/>
    <col min="16129" max="16129" width="35.88671875" style="114" customWidth="1"/>
    <col min="16130" max="16136" width="13.5546875" style="114" customWidth="1"/>
    <col min="16137" max="16137" width="14" style="114" customWidth="1"/>
    <col min="16138" max="16138" width="11.5546875" style="114" customWidth="1"/>
    <col min="16139" max="16139" width="9.44140625" style="114" bestFit="1" customWidth="1"/>
    <col min="16140" max="16140" width="10.44140625" style="114" bestFit="1" customWidth="1"/>
    <col min="16141" max="16144" width="9.44140625" style="114" bestFit="1" customWidth="1"/>
    <col min="16145" max="16145" width="10.44140625" style="114" bestFit="1" customWidth="1"/>
    <col min="16146" max="16148" width="9.44140625" style="114" bestFit="1" customWidth="1"/>
    <col min="16149" max="16149" width="9.5546875" style="114" bestFit="1" customWidth="1"/>
    <col min="16150" max="16384" width="11.44140625" style="114"/>
  </cols>
  <sheetData>
    <row r="1" spans="1:12" s="77" customFormat="1" ht="12.75" customHeight="1">
      <c r="A1" s="1427" t="s">
        <v>1246</v>
      </c>
      <c r="B1" s="76"/>
      <c r="C1" s="76"/>
      <c r="D1" s="76"/>
      <c r="E1" s="76"/>
      <c r="F1" s="76"/>
      <c r="G1" s="76"/>
      <c r="H1" s="76"/>
      <c r="I1" s="76"/>
    </row>
    <row r="2" spans="1:12" s="79" customFormat="1" ht="24" customHeight="1">
      <c r="A2" s="78" t="s">
        <v>99</v>
      </c>
      <c r="B2" s="78"/>
      <c r="C2" s="78"/>
      <c r="D2" s="78"/>
      <c r="E2" s="78"/>
      <c r="F2" s="78"/>
      <c r="G2" s="78"/>
      <c r="H2" s="78"/>
      <c r="I2" s="78"/>
    </row>
    <row r="3" spans="1:12" s="81" customFormat="1" ht="26.4" customHeight="1">
      <c r="A3" s="80">
        <v>45716</v>
      </c>
      <c r="B3" s="80"/>
      <c r="C3" s="80"/>
      <c r="D3" s="80"/>
      <c r="E3" s="80"/>
      <c r="F3" s="80"/>
      <c r="G3" s="80"/>
      <c r="H3" s="80"/>
      <c r="I3" s="80"/>
    </row>
    <row r="4" spans="1:12" s="81" customFormat="1" ht="26.4" hidden="1" customHeight="1">
      <c r="A4" s="82"/>
      <c r="B4" s="83">
        <v>3</v>
      </c>
      <c r="C4" s="83">
        <v>4</v>
      </c>
      <c r="D4" s="83">
        <v>6</v>
      </c>
      <c r="E4" s="83">
        <v>8</v>
      </c>
      <c r="F4" s="83">
        <v>7</v>
      </c>
      <c r="G4" s="84">
        <v>2</v>
      </c>
      <c r="H4" s="83">
        <v>5</v>
      </c>
      <c r="I4" s="83"/>
    </row>
    <row r="5" spans="1:12" s="87" customFormat="1" ht="13.65" hidden="1" customHeight="1">
      <c r="A5" s="85"/>
      <c r="B5" s="86" t="s">
        <v>100</v>
      </c>
      <c r="C5" s="86" t="s">
        <v>101</v>
      </c>
      <c r="D5" s="86" t="s">
        <v>102</v>
      </c>
      <c r="E5" s="86" t="s">
        <v>103</v>
      </c>
      <c r="F5" s="86" t="s">
        <v>104</v>
      </c>
      <c r="G5" s="86" t="s">
        <v>105</v>
      </c>
      <c r="H5" s="86" t="s">
        <v>106</v>
      </c>
      <c r="I5" s="85"/>
    </row>
    <row r="6" spans="1:12" s="87" customFormat="1" ht="13.65" customHeight="1" thickBot="1">
      <c r="A6" s="88"/>
      <c r="B6" s="86"/>
      <c r="C6" s="86"/>
      <c r="D6" s="86"/>
      <c r="E6" s="86"/>
      <c r="F6" s="86"/>
      <c r="G6" s="86"/>
      <c r="H6" s="86"/>
      <c r="I6" s="85"/>
    </row>
    <row r="7" spans="1:12" s="92" customFormat="1" ht="26.4" customHeight="1">
      <c r="A7" s="89" t="s">
        <v>1</v>
      </c>
      <c r="B7" s="90" t="s">
        <v>107</v>
      </c>
      <c r="C7" s="90" t="s">
        <v>108</v>
      </c>
      <c r="D7" s="90" t="s">
        <v>109</v>
      </c>
      <c r="E7" s="90" t="s">
        <v>110</v>
      </c>
      <c r="F7" s="90" t="s">
        <v>111</v>
      </c>
      <c r="G7" s="90" t="s">
        <v>112</v>
      </c>
      <c r="H7" s="90" t="s">
        <v>113</v>
      </c>
      <c r="I7" s="91" t="s">
        <v>114</v>
      </c>
    </row>
    <row r="8" spans="1:12" s="92" customFormat="1" ht="43.5" customHeight="1">
      <c r="A8" s="93"/>
      <c r="B8" s="94"/>
      <c r="C8" s="94"/>
      <c r="D8" s="94"/>
      <c r="E8" s="94"/>
      <c r="F8" s="94"/>
      <c r="G8" s="94" t="s">
        <v>115</v>
      </c>
      <c r="H8" s="94"/>
      <c r="I8" s="95"/>
    </row>
    <row r="9" spans="1:12" s="99" customFormat="1" ht="13.65" customHeight="1">
      <c r="A9" s="96"/>
      <c r="B9" s="97"/>
      <c r="C9" s="97"/>
      <c r="D9" s="97"/>
      <c r="E9" s="97"/>
      <c r="F9" s="97"/>
      <c r="G9" s="97"/>
      <c r="H9" s="97"/>
      <c r="I9" s="98"/>
    </row>
    <row r="10" spans="1:12" s="104" customFormat="1" ht="20.100000000000001" customHeight="1">
      <c r="A10" s="100" t="s">
        <v>29</v>
      </c>
      <c r="B10" s="101">
        <v>628</v>
      </c>
      <c r="C10" s="101">
        <v>2535</v>
      </c>
      <c r="D10" s="101">
        <v>9370</v>
      </c>
      <c r="E10" s="101">
        <v>40710</v>
      </c>
      <c r="F10" s="101">
        <v>6082</v>
      </c>
      <c r="G10" s="101">
        <v>814724</v>
      </c>
      <c r="H10" s="101">
        <v>58032</v>
      </c>
      <c r="I10" s="101">
        <v>911490</v>
      </c>
      <c r="J10" s="102"/>
      <c r="K10" s="103"/>
      <c r="L10" s="103"/>
    </row>
    <row r="11" spans="1:12" s="104" customFormat="1" ht="20.100000000000001" customHeight="1">
      <c r="A11" s="100" t="s">
        <v>30</v>
      </c>
      <c r="B11" s="101">
        <v>11</v>
      </c>
      <c r="C11" s="101">
        <v>54</v>
      </c>
      <c r="D11" s="101">
        <v>86</v>
      </c>
      <c r="E11" s="101">
        <v>106</v>
      </c>
      <c r="F11" s="101">
        <v>33</v>
      </c>
      <c r="G11" s="101">
        <v>42332</v>
      </c>
      <c r="H11" s="101">
        <v>1200</v>
      </c>
      <c r="I11" s="101">
        <v>43814</v>
      </c>
      <c r="J11" s="102"/>
      <c r="K11" s="103"/>
      <c r="L11" s="103"/>
    </row>
    <row r="12" spans="1:12" s="104" customFormat="1" ht="20.100000000000001" customHeight="1">
      <c r="A12" s="100" t="s">
        <v>31</v>
      </c>
      <c r="B12" s="101">
        <v>1289</v>
      </c>
      <c r="C12" s="101">
        <v>2908</v>
      </c>
      <c r="D12" s="101">
        <v>4325</v>
      </c>
      <c r="E12" s="101">
        <v>116589</v>
      </c>
      <c r="F12" s="101">
        <v>49572</v>
      </c>
      <c r="G12" s="101">
        <v>2083860</v>
      </c>
      <c r="H12" s="101">
        <v>80377</v>
      </c>
      <c r="I12" s="101">
        <v>2286206</v>
      </c>
      <c r="J12" s="102"/>
      <c r="K12" s="103"/>
      <c r="L12" s="103"/>
    </row>
    <row r="13" spans="1:12" s="104" customFormat="1" ht="20.100000000000001" customHeight="1">
      <c r="A13" s="100" t="s">
        <v>32</v>
      </c>
      <c r="B13" s="101">
        <v>102</v>
      </c>
      <c r="C13" s="101">
        <v>364</v>
      </c>
      <c r="D13" s="101">
        <v>308</v>
      </c>
      <c r="E13" s="101">
        <v>3497</v>
      </c>
      <c r="F13" s="101">
        <v>861</v>
      </c>
      <c r="G13" s="101">
        <v>291439</v>
      </c>
      <c r="H13" s="101">
        <v>13273</v>
      </c>
      <c r="I13" s="101">
        <v>308767</v>
      </c>
      <c r="J13" s="102"/>
      <c r="K13" s="103"/>
      <c r="L13" s="103"/>
    </row>
    <row r="14" spans="1:12" s="104" customFormat="1" ht="20.100000000000001" customHeight="1">
      <c r="A14" s="100" t="s">
        <v>33</v>
      </c>
      <c r="B14" s="101">
        <v>282</v>
      </c>
      <c r="C14" s="101">
        <v>724</v>
      </c>
      <c r="D14" s="101">
        <v>1070</v>
      </c>
      <c r="E14" s="101">
        <v>954</v>
      </c>
      <c r="F14" s="101">
        <v>561</v>
      </c>
      <c r="G14" s="101">
        <v>91358</v>
      </c>
      <c r="H14" s="101">
        <v>17845</v>
      </c>
      <c r="I14" s="101">
        <v>108619</v>
      </c>
      <c r="J14" s="102"/>
      <c r="K14" s="103"/>
      <c r="L14" s="103"/>
    </row>
    <row r="15" spans="1:12" s="104" customFormat="1" ht="20.100000000000001" customHeight="1">
      <c r="A15" s="100" t="s">
        <v>116</v>
      </c>
      <c r="B15" s="101">
        <v>425</v>
      </c>
      <c r="C15" s="101">
        <v>1111</v>
      </c>
      <c r="D15" s="101">
        <v>2053</v>
      </c>
      <c r="E15" s="101">
        <v>30107</v>
      </c>
      <c r="F15" s="101">
        <v>1853</v>
      </c>
      <c r="G15" s="101">
        <v>439196</v>
      </c>
      <c r="H15" s="101">
        <v>37579</v>
      </c>
      <c r="I15" s="101">
        <v>497427</v>
      </c>
      <c r="J15" s="102"/>
      <c r="K15" s="103"/>
      <c r="L15" s="103"/>
    </row>
    <row r="16" spans="1:12" s="104" customFormat="1" ht="20.100000000000001" customHeight="1">
      <c r="A16" s="100" t="s">
        <v>35</v>
      </c>
      <c r="B16" s="101">
        <v>42</v>
      </c>
      <c r="C16" s="101">
        <v>91</v>
      </c>
      <c r="D16" s="101">
        <v>20</v>
      </c>
      <c r="E16" s="101">
        <v>10</v>
      </c>
      <c r="F16" s="101">
        <v>5</v>
      </c>
      <c r="G16" s="101">
        <v>0</v>
      </c>
      <c r="H16" s="101">
        <v>0</v>
      </c>
      <c r="I16" s="101">
        <v>168</v>
      </c>
      <c r="J16" s="102"/>
      <c r="K16" s="103"/>
      <c r="L16" s="103"/>
    </row>
    <row r="17" spans="1:12" s="104" customFormat="1" ht="20.100000000000001" customHeight="1">
      <c r="A17" s="100" t="s">
        <v>36</v>
      </c>
      <c r="B17" s="101">
        <v>427</v>
      </c>
      <c r="C17" s="101">
        <v>971</v>
      </c>
      <c r="D17" s="101">
        <v>1407</v>
      </c>
      <c r="E17" s="101">
        <v>20696</v>
      </c>
      <c r="F17" s="101">
        <v>1269</v>
      </c>
      <c r="G17" s="101">
        <v>986909</v>
      </c>
      <c r="H17" s="101">
        <v>49346</v>
      </c>
      <c r="I17" s="101">
        <v>1040590</v>
      </c>
      <c r="J17" s="102"/>
      <c r="K17" s="103"/>
      <c r="L17" s="103"/>
    </row>
    <row r="18" spans="1:12" s="104" customFormat="1" ht="20.100000000000001" customHeight="1">
      <c r="A18" s="100" t="s">
        <v>37</v>
      </c>
      <c r="B18" s="101">
        <v>0</v>
      </c>
      <c r="C18" s="101">
        <v>0</v>
      </c>
      <c r="D18" s="101">
        <v>27</v>
      </c>
      <c r="E18" s="101">
        <v>217133</v>
      </c>
      <c r="F18" s="101">
        <v>532877</v>
      </c>
      <c r="G18" s="101">
        <v>93165</v>
      </c>
      <c r="H18" s="101">
        <v>4495</v>
      </c>
      <c r="I18" s="101">
        <v>845511</v>
      </c>
      <c r="J18" s="102"/>
      <c r="K18" s="103"/>
      <c r="L18" s="103"/>
    </row>
    <row r="19" spans="1:12" s="104" customFormat="1" ht="20.100000000000001" customHeight="1">
      <c r="A19" s="100" t="s">
        <v>38</v>
      </c>
      <c r="B19" s="101">
        <v>76</v>
      </c>
      <c r="C19" s="101">
        <v>90</v>
      </c>
      <c r="D19" s="101">
        <v>51</v>
      </c>
      <c r="E19" s="101">
        <v>9</v>
      </c>
      <c r="F19" s="101">
        <v>0</v>
      </c>
      <c r="G19" s="101">
        <v>39684</v>
      </c>
      <c r="H19" s="101">
        <v>5587</v>
      </c>
      <c r="I19" s="101">
        <v>45413</v>
      </c>
      <c r="J19" s="102"/>
      <c r="K19" s="103"/>
      <c r="L19" s="103"/>
    </row>
    <row r="20" spans="1:12" s="104" customFormat="1" ht="20.100000000000001" customHeight="1">
      <c r="A20" s="100" t="s">
        <v>98</v>
      </c>
      <c r="B20" s="101">
        <v>0</v>
      </c>
      <c r="C20" s="101">
        <v>0</v>
      </c>
      <c r="D20" s="101">
        <v>2</v>
      </c>
      <c r="E20" s="101">
        <v>113</v>
      </c>
      <c r="F20" s="101">
        <v>60</v>
      </c>
      <c r="G20" s="101">
        <v>949565</v>
      </c>
      <c r="H20" s="101">
        <v>0</v>
      </c>
      <c r="I20" s="101">
        <v>949740</v>
      </c>
      <c r="J20" s="102"/>
      <c r="K20" s="103"/>
      <c r="L20" s="103"/>
    </row>
    <row r="21" spans="1:12" s="104" customFormat="1" ht="20.100000000000001" customHeight="1">
      <c r="A21" s="100" t="s">
        <v>117</v>
      </c>
      <c r="B21" s="101">
        <v>206</v>
      </c>
      <c r="C21" s="101">
        <v>182</v>
      </c>
      <c r="D21" s="101">
        <v>66</v>
      </c>
      <c r="E21" s="101">
        <v>2</v>
      </c>
      <c r="F21" s="101">
        <v>0</v>
      </c>
      <c r="G21" s="101">
        <v>1614</v>
      </c>
      <c r="H21" s="101">
        <v>0</v>
      </c>
      <c r="I21" s="101">
        <v>2070</v>
      </c>
      <c r="J21" s="102"/>
      <c r="K21" s="103"/>
      <c r="L21" s="103"/>
    </row>
    <row r="22" spans="1:12" s="104" customFormat="1" ht="20.100000000000001" customHeight="1">
      <c r="A22" s="100" t="s">
        <v>41</v>
      </c>
      <c r="B22" s="101">
        <v>0</v>
      </c>
      <c r="C22" s="101">
        <v>0</v>
      </c>
      <c r="D22" s="101">
        <v>0</v>
      </c>
      <c r="E22" s="101">
        <v>0</v>
      </c>
      <c r="F22" s="101">
        <v>0</v>
      </c>
      <c r="G22" s="101">
        <v>361265</v>
      </c>
      <c r="H22" s="101">
        <v>0</v>
      </c>
      <c r="I22" s="101">
        <v>361265</v>
      </c>
      <c r="J22" s="102"/>
      <c r="K22" s="103"/>
      <c r="L22" s="103"/>
    </row>
    <row r="23" spans="1:12" s="104" customFormat="1" ht="20.100000000000001" customHeight="1">
      <c r="A23" s="100" t="s">
        <v>42</v>
      </c>
      <c r="B23" s="101">
        <v>6</v>
      </c>
      <c r="C23" s="101">
        <v>25</v>
      </c>
      <c r="D23" s="101">
        <v>23</v>
      </c>
      <c r="E23" s="101">
        <v>68</v>
      </c>
      <c r="F23" s="101">
        <v>3</v>
      </c>
      <c r="G23" s="101">
        <v>62929</v>
      </c>
      <c r="H23" s="101">
        <v>0</v>
      </c>
      <c r="I23" s="101">
        <v>63053</v>
      </c>
      <c r="J23" s="102"/>
      <c r="K23" s="103"/>
      <c r="L23" s="103"/>
    </row>
    <row r="24" spans="1:12" s="104" customFormat="1" ht="20.100000000000001" customHeight="1">
      <c r="A24" s="105" t="s">
        <v>43</v>
      </c>
      <c r="B24" s="101">
        <v>37</v>
      </c>
      <c r="C24" s="101">
        <v>9</v>
      </c>
      <c r="D24" s="101">
        <v>0</v>
      </c>
      <c r="E24" s="101">
        <v>0</v>
      </c>
      <c r="F24" s="101">
        <v>0</v>
      </c>
      <c r="G24" s="101">
        <v>0</v>
      </c>
      <c r="H24" s="101">
        <v>0</v>
      </c>
      <c r="I24" s="101">
        <v>46</v>
      </c>
      <c r="J24" s="102"/>
      <c r="K24" s="103"/>
      <c r="L24" s="103"/>
    </row>
    <row r="25" spans="1:12" s="104" customFormat="1" ht="20.100000000000001" customHeight="1">
      <c r="A25" s="105" t="s">
        <v>44</v>
      </c>
      <c r="B25" s="101">
        <v>9</v>
      </c>
      <c r="C25" s="101">
        <v>0</v>
      </c>
      <c r="D25" s="101">
        <v>0</v>
      </c>
      <c r="E25" s="101">
        <v>0</v>
      </c>
      <c r="F25" s="101">
        <v>0</v>
      </c>
      <c r="G25" s="101">
        <v>0</v>
      </c>
      <c r="H25" s="101">
        <v>0</v>
      </c>
      <c r="I25" s="101">
        <v>9</v>
      </c>
      <c r="J25" s="102"/>
      <c r="K25" s="103"/>
      <c r="L25" s="103"/>
    </row>
    <row r="26" spans="1:12" s="104" customFormat="1" ht="20.100000000000001" customHeight="1">
      <c r="A26" s="105" t="s">
        <v>118</v>
      </c>
      <c r="B26" s="101">
        <v>50</v>
      </c>
      <c r="C26" s="101">
        <v>13</v>
      </c>
      <c r="D26" s="101">
        <v>0</v>
      </c>
      <c r="E26" s="101">
        <v>0</v>
      </c>
      <c r="F26" s="101">
        <v>0</v>
      </c>
      <c r="G26" s="101">
        <v>0</v>
      </c>
      <c r="H26" s="101">
        <v>0</v>
      </c>
      <c r="I26" s="101">
        <v>63</v>
      </c>
      <c r="J26" s="102"/>
      <c r="K26" s="103"/>
      <c r="L26" s="103"/>
    </row>
    <row r="27" spans="1:12" s="104" customFormat="1" ht="20.100000000000001" customHeight="1">
      <c r="A27" s="105" t="s">
        <v>119</v>
      </c>
      <c r="B27" s="101">
        <v>0</v>
      </c>
      <c r="C27" s="101">
        <v>0</v>
      </c>
      <c r="D27" s="101">
        <v>0</v>
      </c>
      <c r="E27" s="101">
        <v>85699</v>
      </c>
      <c r="F27" s="101">
        <v>837109</v>
      </c>
      <c r="G27" s="101">
        <v>63808</v>
      </c>
      <c r="H27" s="101">
        <v>0</v>
      </c>
      <c r="I27" s="101">
        <v>974099</v>
      </c>
      <c r="J27" s="102"/>
      <c r="K27" s="103"/>
      <c r="L27" s="103"/>
    </row>
    <row r="28" spans="1:12" s="108" customFormat="1" ht="20.25" customHeight="1" thickBot="1">
      <c r="A28" s="106" t="s">
        <v>120</v>
      </c>
      <c r="B28" s="107">
        <v>1867</v>
      </c>
      <c r="C28" s="107">
        <v>4827</v>
      </c>
      <c r="D28" s="107">
        <v>14407</v>
      </c>
      <c r="E28" s="107">
        <v>446275</v>
      </c>
      <c r="F28" s="107">
        <v>1385750</v>
      </c>
      <c r="G28" s="107">
        <v>4343705</v>
      </c>
      <c r="H28" s="107">
        <v>263143</v>
      </c>
      <c r="I28" s="107">
        <v>5913483</v>
      </c>
    </row>
    <row r="29" spans="1:12" s="108" customFormat="1" ht="6.75" customHeight="1">
      <c r="A29" s="109"/>
      <c r="B29" s="102"/>
      <c r="C29" s="102"/>
      <c r="D29" s="102"/>
      <c r="E29" s="102"/>
      <c r="F29" s="102"/>
      <c r="G29" s="102"/>
      <c r="H29" s="102"/>
      <c r="I29" s="102"/>
    </row>
    <row r="30" spans="1:12" s="112" customFormat="1" ht="19.5" customHeight="1">
      <c r="A30" s="110" t="s">
        <v>121</v>
      </c>
      <c r="B30" s="111"/>
      <c r="C30" s="111"/>
      <c r="D30" s="111"/>
      <c r="E30" s="111"/>
      <c r="F30" s="111"/>
      <c r="G30" s="111"/>
      <c r="H30" s="111"/>
      <c r="I30" s="111"/>
    </row>
    <row r="31" spans="1:12" s="87" customFormat="1" ht="15.75" customHeight="1">
      <c r="A31" s="110" t="s">
        <v>122</v>
      </c>
    </row>
    <row r="32" spans="1:12" s="87" customFormat="1" ht="16.5" customHeight="1">
      <c r="A32" s="110" t="s">
        <v>123</v>
      </c>
    </row>
    <row r="33" spans="1:9" s="87" customFormat="1" ht="16.5" customHeight="1">
      <c r="A33" s="113"/>
    </row>
    <row r="34" spans="1:9">
      <c r="B34" s="115"/>
      <c r="C34" s="115"/>
      <c r="D34" s="115"/>
      <c r="E34" s="115"/>
      <c r="F34" s="115"/>
      <c r="G34" s="115"/>
      <c r="H34" s="115"/>
      <c r="I34" s="115"/>
    </row>
    <row r="35" spans="1:9">
      <c r="B35" s="115"/>
      <c r="C35" s="115"/>
      <c r="D35" s="115"/>
      <c r="E35" s="115"/>
      <c r="F35" s="115"/>
      <c r="G35" s="115"/>
      <c r="H35" s="115"/>
      <c r="I35" s="115"/>
    </row>
    <row r="36" spans="1:9">
      <c r="B36" s="115"/>
      <c r="C36" s="115"/>
      <c r="D36" s="115"/>
      <c r="E36" s="115"/>
      <c r="F36" s="115"/>
      <c r="G36" s="115"/>
      <c r="H36" s="115"/>
      <c r="I36" s="115"/>
    </row>
    <row r="37" spans="1:9">
      <c r="B37" s="115"/>
      <c r="C37" s="115"/>
      <c r="D37" s="115"/>
      <c r="E37" s="115"/>
      <c r="F37" s="115"/>
      <c r="G37" s="115"/>
      <c r="H37" s="115"/>
      <c r="I37" s="115"/>
    </row>
    <row r="38" spans="1:9">
      <c r="B38" s="115"/>
      <c r="C38" s="115"/>
      <c r="D38" s="115"/>
      <c r="E38" s="115"/>
      <c r="F38" s="115"/>
      <c r="G38" s="115"/>
      <c r="H38" s="115"/>
      <c r="I38" s="115"/>
    </row>
    <row r="39" spans="1:9">
      <c r="B39" s="115"/>
      <c r="C39" s="115"/>
      <c r="D39" s="115"/>
      <c r="E39" s="115"/>
      <c r="F39" s="115"/>
      <c r="G39" s="115"/>
      <c r="H39" s="115"/>
      <c r="I39" s="115"/>
    </row>
    <row r="40" spans="1:9">
      <c r="B40" s="115"/>
      <c r="C40" s="115"/>
      <c r="D40" s="115"/>
      <c r="E40" s="115"/>
      <c r="F40" s="115"/>
      <c r="G40" s="115"/>
      <c r="H40" s="115"/>
      <c r="I40" s="115"/>
    </row>
    <row r="41" spans="1:9">
      <c r="B41" s="115"/>
      <c r="C41" s="115"/>
      <c r="D41" s="115"/>
      <c r="E41" s="115"/>
      <c r="F41" s="115"/>
      <c r="G41" s="115"/>
      <c r="H41" s="115"/>
      <c r="I41" s="115"/>
    </row>
    <row r="42" spans="1:9">
      <c r="B42" s="115"/>
      <c r="C42" s="115"/>
      <c r="D42" s="115"/>
      <c r="E42" s="115"/>
      <c r="F42" s="115"/>
      <c r="G42" s="115"/>
      <c r="H42" s="115"/>
      <c r="I42" s="115"/>
    </row>
    <row r="43" spans="1:9">
      <c r="B43" s="115"/>
      <c r="C43" s="115"/>
      <c r="D43" s="115"/>
      <c r="E43" s="115"/>
      <c r="F43" s="115"/>
      <c r="G43" s="115"/>
      <c r="H43" s="115"/>
      <c r="I43" s="115"/>
    </row>
    <row r="44" spans="1:9">
      <c r="B44" s="115"/>
      <c r="C44" s="115"/>
      <c r="D44" s="115"/>
      <c r="E44" s="115"/>
      <c r="F44" s="115"/>
      <c r="G44" s="115"/>
      <c r="H44" s="115"/>
      <c r="I44" s="115"/>
    </row>
    <row r="45" spans="1:9">
      <c r="B45" s="115"/>
      <c r="C45" s="115"/>
      <c r="D45" s="115"/>
      <c r="E45" s="115"/>
      <c r="F45" s="115"/>
      <c r="G45" s="115"/>
      <c r="H45" s="115"/>
      <c r="I45" s="115"/>
    </row>
    <row r="46" spans="1:9">
      <c r="B46" s="115"/>
      <c r="C46" s="115"/>
      <c r="D46" s="115"/>
      <c r="E46" s="115"/>
      <c r="F46" s="115"/>
      <c r="G46" s="115"/>
      <c r="H46" s="115"/>
      <c r="I46" s="115"/>
    </row>
    <row r="47" spans="1:9">
      <c r="B47" s="115"/>
      <c r="C47" s="115"/>
      <c r="D47" s="115"/>
      <c r="E47" s="115"/>
      <c r="F47" s="115"/>
      <c r="G47" s="115"/>
      <c r="H47" s="115"/>
      <c r="I47" s="115"/>
    </row>
    <row r="48" spans="1:9">
      <c r="B48" s="115"/>
      <c r="C48" s="115"/>
      <c r="D48" s="115"/>
      <c r="E48" s="115"/>
      <c r="F48" s="115"/>
      <c r="G48" s="115"/>
      <c r="H48" s="115"/>
      <c r="I48" s="115"/>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7A110036-70A9-4EC9-975C-879E0867C669}"/>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A3BB-0D94-4F49-A7C3-4AA95E50C4AF}">
  <dimension ref="A1:X51"/>
  <sheetViews>
    <sheetView showGridLines="0" workbookViewId="0"/>
  </sheetViews>
  <sheetFormatPr baseColWidth="10" defaultRowHeight="13.2"/>
  <cols>
    <col min="1" max="1" width="38.44140625" style="7" customWidth="1"/>
    <col min="2" max="8" width="15.44140625" style="7" customWidth="1"/>
    <col min="9" max="9" width="9.44140625" style="7" bestFit="1" customWidth="1"/>
    <col min="10" max="10" width="10.44140625" style="7" bestFit="1" customWidth="1"/>
    <col min="11" max="14" width="9.44140625" style="7" bestFit="1" customWidth="1"/>
    <col min="15" max="15" width="10.44140625" style="7" bestFit="1" customWidth="1"/>
    <col min="16" max="19" width="9.44140625" style="7" bestFit="1" customWidth="1"/>
    <col min="20" max="16384" width="11.5546875" style="7"/>
  </cols>
  <sheetData>
    <row r="1" spans="1:9" s="349" customFormat="1" ht="18" customHeight="1">
      <c r="A1" s="1422" t="s">
        <v>1246</v>
      </c>
      <c r="B1" s="272"/>
      <c r="C1" s="272"/>
      <c r="D1" s="272"/>
      <c r="E1" s="272"/>
      <c r="F1" s="272"/>
      <c r="G1" s="272"/>
      <c r="H1" s="272"/>
    </row>
    <row r="2" spans="1:9" s="351" customFormat="1" ht="24" customHeight="1">
      <c r="A2" s="350" t="s">
        <v>468</v>
      </c>
      <c r="B2" s="350"/>
      <c r="C2" s="350"/>
      <c r="D2" s="350"/>
      <c r="E2" s="350"/>
      <c r="F2" s="350"/>
      <c r="G2" s="350"/>
      <c r="H2" s="350"/>
    </row>
    <row r="3" spans="1:9" s="275" customFormat="1" ht="26.4" customHeight="1">
      <c r="A3" s="352">
        <v>45716</v>
      </c>
      <c r="B3" s="352"/>
      <c r="C3" s="352"/>
      <c r="D3" s="352"/>
      <c r="E3" s="352"/>
      <c r="F3" s="352"/>
      <c r="G3" s="352"/>
      <c r="H3" s="352"/>
    </row>
    <row r="4" spans="1:9" s="62" customFormat="1" ht="13.65" customHeight="1" thickBot="1">
      <c r="A4" s="353"/>
      <c r="B4" s="353"/>
      <c r="C4" s="353"/>
      <c r="D4" s="353"/>
      <c r="E4" s="353"/>
      <c r="F4" s="353"/>
      <c r="G4" s="353"/>
      <c r="H4" s="353"/>
    </row>
    <row r="5" spans="1:9" s="355" customFormat="1" ht="43.5" customHeight="1">
      <c r="A5" s="354" t="s">
        <v>1</v>
      </c>
      <c r="B5" s="354" t="s">
        <v>469</v>
      </c>
      <c r="C5" s="354" t="s">
        <v>470</v>
      </c>
      <c r="D5" s="354" t="s">
        <v>471</v>
      </c>
      <c r="E5" s="354" t="s">
        <v>472</v>
      </c>
      <c r="F5" s="354" t="s">
        <v>473</v>
      </c>
      <c r="G5" s="354" t="s">
        <v>474</v>
      </c>
      <c r="H5" s="354" t="s">
        <v>475</v>
      </c>
    </row>
    <row r="6" spans="1:9" s="355" customFormat="1" ht="9" customHeight="1">
      <c r="A6" s="356"/>
      <c r="B6" s="357"/>
      <c r="C6" s="357"/>
      <c r="D6" s="357"/>
      <c r="E6" s="357"/>
      <c r="F6" s="357"/>
      <c r="G6" s="357"/>
      <c r="H6" s="358"/>
    </row>
    <row r="7" spans="1:9" s="24" customFormat="1" ht="20.100000000000001" customHeight="1">
      <c r="A7" s="287" t="s">
        <v>29</v>
      </c>
      <c r="B7" s="359">
        <v>908051</v>
      </c>
      <c r="C7" s="359">
        <v>237</v>
      </c>
      <c r="D7" s="359">
        <v>763</v>
      </c>
      <c r="E7" s="359">
        <v>2560</v>
      </c>
      <c r="F7" s="359">
        <v>11027</v>
      </c>
      <c r="G7" s="359">
        <v>2171</v>
      </c>
      <c r="H7" s="360">
        <v>924809</v>
      </c>
    </row>
    <row r="8" spans="1:9" s="24" customFormat="1" ht="20.100000000000001" customHeight="1">
      <c r="A8" s="287" t="s">
        <v>30</v>
      </c>
      <c r="B8" s="359">
        <v>1050</v>
      </c>
      <c r="C8" s="359">
        <v>0</v>
      </c>
      <c r="D8" s="359">
        <v>0</v>
      </c>
      <c r="E8" s="359">
        <v>0</v>
      </c>
      <c r="F8" s="359">
        <v>0</v>
      </c>
      <c r="G8" s="359">
        <v>0</v>
      </c>
      <c r="H8" s="360">
        <v>1050</v>
      </c>
    </row>
    <row r="9" spans="1:9" s="24" customFormat="1" ht="20.100000000000001" customHeight="1">
      <c r="A9" s="287" t="s">
        <v>31</v>
      </c>
      <c r="B9" s="359">
        <v>1463657</v>
      </c>
      <c r="C9" s="359">
        <v>2019</v>
      </c>
      <c r="D9" s="359">
        <v>3721</v>
      </c>
      <c r="E9" s="359">
        <v>2372</v>
      </c>
      <c r="F9" s="359">
        <v>8143</v>
      </c>
      <c r="G9" s="359">
        <v>2811</v>
      </c>
      <c r="H9" s="360">
        <v>1482723</v>
      </c>
    </row>
    <row r="10" spans="1:9" s="24" customFormat="1" ht="20.100000000000001" customHeight="1">
      <c r="A10" s="287" t="s">
        <v>32</v>
      </c>
      <c r="B10" s="359">
        <v>267622</v>
      </c>
      <c r="C10" s="359">
        <v>11</v>
      </c>
      <c r="D10" s="359">
        <v>71</v>
      </c>
      <c r="E10" s="359">
        <v>115</v>
      </c>
      <c r="F10" s="359">
        <v>46</v>
      </c>
      <c r="G10" s="359">
        <v>44</v>
      </c>
      <c r="H10" s="360">
        <v>267909</v>
      </c>
    </row>
    <row r="11" spans="1:9" s="24" customFormat="1" ht="20.100000000000001" customHeight="1">
      <c r="A11" s="287" t="s">
        <v>33</v>
      </c>
      <c r="B11" s="359">
        <v>53323</v>
      </c>
      <c r="C11" s="359">
        <v>43</v>
      </c>
      <c r="D11" s="359">
        <v>101</v>
      </c>
      <c r="E11" s="359">
        <v>109</v>
      </c>
      <c r="F11" s="359">
        <v>13271</v>
      </c>
      <c r="G11" s="359">
        <v>94</v>
      </c>
      <c r="H11" s="360">
        <v>66941</v>
      </c>
    </row>
    <row r="12" spans="1:9" s="24" customFormat="1" ht="20.100000000000001" customHeight="1">
      <c r="A12" s="287" t="s">
        <v>116</v>
      </c>
      <c r="B12" s="359">
        <v>319488</v>
      </c>
      <c r="C12" s="359">
        <v>254</v>
      </c>
      <c r="D12" s="359">
        <v>443</v>
      </c>
      <c r="E12" s="359">
        <v>267</v>
      </c>
      <c r="F12" s="359">
        <v>259</v>
      </c>
      <c r="G12" s="359">
        <v>123</v>
      </c>
      <c r="H12" s="360">
        <v>320834</v>
      </c>
    </row>
    <row r="13" spans="1:9" s="24" customFormat="1" ht="20.100000000000001" customHeight="1">
      <c r="A13" s="287" t="s">
        <v>35</v>
      </c>
      <c r="B13" s="359">
        <v>0</v>
      </c>
      <c r="C13" s="359">
        <v>984</v>
      </c>
      <c r="D13" s="359">
        <v>1821</v>
      </c>
      <c r="E13" s="359">
        <v>242</v>
      </c>
      <c r="F13" s="359">
        <v>162</v>
      </c>
      <c r="G13" s="359">
        <v>25</v>
      </c>
      <c r="H13" s="360">
        <v>3234</v>
      </c>
    </row>
    <row r="14" spans="1:9" s="24" customFormat="1" ht="20.100000000000001" customHeight="1">
      <c r="A14" s="287" t="s">
        <v>36</v>
      </c>
      <c r="B14" s="359">
        <v>1088150</v>
      </c>
      <c r="C14" s="359">
        <v>0</v>
      </c>
      <c r="D14" s="359">
        <v>0</v>
      </c>
      <c r="E14" s="359">
        <v>0</v>
      </c>
      <c r="F14" s="359">
        <v>0</v>
      </c>
      <c r="G14" s="359">
        <v>0</v>
      </c>
      <c r="H14" s="360">
        <v>1088150</v>
      </c>
      <c r="I14" s="361"/>
    </row>
    <row r="15" spans="1:9" s="24" customFormat="1" ht="20.100000000000001" customHeight="1">
      <c r="A15" s="287" t="s">
        <v>37</v>
      </c>
      <c r="B15" s="359">
        <v>0</v>
      </c>
      <c r="C15" s="359">
        <v>0</v>
      </c>
      <c r="D15" s="359">
        <v>0</v>
      </c>
      <c r="E15" s="359">
        <v>0</v>
      </c>
      <c r="F15" s="359">
        <v>0</v>
      </c>
      <c r="G15" s="359">
        <v>0</v>
      </c>
      <c r="H15" s="360">
        <v>0</v>
      </c>
    </row>
    <row r="16" spans="1:9" s="24" customFormat="1" ht="20.100000000000001" customHeight="1">
      <c r="A16" s="287" t="s">
        <v>38</v>
      </c>
      <c r="B16" s="359">
        <v>3128</v>
      </c>
      <c r="C16" s="359">
        <v>0</v>
      </c>
      <c r="D16" s="359">
        <v>0</v>
      </c>
      <c r="E16" s="359">
        <v>0</v>
      </c>
      <c r="F16" s="359">
        <v>0</v>
      </c>
      <c r="G16" s="359">
        <v>0</v>
      </c>
      <c r="H16" s="360">
        <v>3128</v>
      </c>
    </row>
    <row r="17" spans="1:24" s="24" customFormat="1" ht="20.100000000000001" customHeight="1">
      <c r="A17" s="362" t="s">
        <v>98</v>
      </c>
      <c r="B17" s="359">
        <v>1302827</v>
      </c>
      <c r="C17" s="359">
        <v>0</v>
      </c>
      <c r="D17" s="359">
        <v>0</v>
      </c>
      <c r="E17" s="359">
        <v>0</v>
      </c>
      <c r="F17" s="359">
        <v>0</v>
      </c>
      <c r="G17" s="359">
        <v>0</v>
      </c>
      <c r="H17" s="360">
        <v>1302827</v>
      </c>
    </row>
    <row r="18" spans="1:24" s="24" customFormat="1" ht="20.100000000000001" customHeight="1">
      <c r="A18" s="362" t="s">
        <v>117</v>
      </c>
      <c r="B18" s="359">
        <v>0</v>
      </c>
      <c r="C18" s="359">
        <v>0</v>
      </c>
      <c r="D18" s="359">
        <v>0</v>
      </c>
      <c r="E18" s="359">
        <v>0</v>
      </c>
      <c r="F18" s="359">
        <v>0</v>
      </c>
      <c r="G18" s="359">
        <v>0</v>
      </c>
      <c r="H18" s="360">
        <v>0</v>
      </c>
    </row>
    <row r="19" spans="1:24" s="24" customFormat="1" ht="20.100000000000001" customHeight="1">
      <c r="A19" s="362" t="s">
        <v>41</v>
      </c>
      <c r="B19" s="359">
        <v>888765</v>
      </c>
      <c r="C19" s="359">
        <v>0</v>
      </c>
      <c r="D19" s="359">
        <v>0</v>
      </c>
      <c r="E19" s="359">
        <v>0</v>
      </c>
      <c r="F19" s="359">
        <v>0</v>
      </c>
      <c r="G19" s="359">
        <v>0</v>
      </c>
      <c r="H19" s="360">
        <v>888765</v>
      </c>
    </row>
    <row r="20" spans="1:24" s="24" customFormat="1" ht="20.25" customHeight="1">
      <c r="A20" s="27" t="s">
        <v>42</v>
      </c>
      <c r="B20" s="359">
        <v>0</v>
      </c>
      <c r="C20" s="359">
        <v>0</v>
      </c>
      <c r="D20" s="359">
        <v>0</v>
      </c>
      <c r="E20" s="359">
        <v>0</v>
      </c>
      <c r="F20" s="359">
        <v>0</v>
      </c>
      <c r="G20" s="359">
        <v>0</v>
      </c>
      <c r="H20" s="360">
        <v>0</v>
      </c>
    </row>
    <row r="21" spans="1:24" s="24" customFormat="1" ht="20.100000000000001" customHeight="1">
      <c r="A21" s="362" t="s">
        <v>43</v>
      </c>
      <c r="B21" s="359">
        <v>0</v>
      </c>
      <c r="C21" s="359">
        <v>0</v>
      </c>
      <c r="D21" s="359">
        <v>0</v>
      </c>
      <c r="E21" s="359">
        <v>0</v>
      </c>
      <c r="F21" s="359">
        <v>0</v>
      </c>
      <c r="G21" s="359">
        <v>0</v>
      </c>
      <c r="H21" s="360">
        <v>0</v>
      </c>
    </row>
    <row r="22" spans="1:24" s="24" customFormat="1" ht="20.100000000000001" customHeight="1">
      <c r="A22" s="362" t="s">
        <v>44</v>
      </c>
      <c r="B22" s="359">
        <v>0</v>
      </c>
      <c r="C22" s="359">
        <v>0</v>
      </c>
      <c r="D22" s="359">
        <v>0</v>
      </c>
      <c r="E22" s="359">
        <v>0</v>
      </c>
      <c r="F22" s="359">
        <v>0</v>
      </c>
      <c r="G22" s="359">
        <v>0</v>
      </c>
      <c r="H22" s="360">
        <v>0</v>
      </c>
    </row>
    <row r="23" spans="1:24" s="24" customFormat="1" ht="20.100000000000001" customHeight="1">
      <c r="A23" s="362" t="s">
        <v>45</v>
      </c>
      <c r="B23" s="359">
        <v>0</v>
      </c>
      <c r="C23" s="359">
        <v>0</v>
      </c>
      <c r="D23" s="359">
        <v>0</v>
      </c>
      <c r="E23" s="359">
        <v>0</v>
      </c>
      <c r="F23" s="359">
        <v>0</v>
      </c>
      <c r="G23" s="359">
        <v>0</v>
      </c>
      <c r="H23" s="360">
        <v>0</v>
      </c>
    </row>
    <row r="24" spans="1:24" s="24" customFormat="1" ht="20.100000000000001" customHeight="1">
      <c r="A24" s="362" t="s">
        <v>119</v>
      </c>
      <c r="B24" s="359">
        <v>0</v>
      </c>
      <c r="C24" s="359">
        <v>0</v>
      </c>
      <c r="D24" s="359">
        <v>0</v>
      </c>
      <c r="E24" s="359">
        <v>0</v>
      </c>
      <c r="F24" s="359">
        <v>0</v>
      </c>
      <c r="G24" s="359">
        <v>0</v>
      </c>
      <c r="H24" s="360">
        <v>0</v>
      </c>
    </row>
    <row r="25" spans="1:24" s="70" customFormat="1" ht="27" customHeight="1" thickBot="1">
      <c r="A25" s="363" t="s">
        <v>476</v>
      </c>
      <c r="B25" s="364">
        <v>6296061</v>
      </c>
      <c r="C25" s="364">
        <v>3548</v>
      </c>
      <c r="D25" s="364">
        <v>6920</v>
      </c>
      <c r="E25" s="364">
        <v>5665</v>
      </c>
      <c r="F25" s="364">
        <v>32908</v>
      </c>
      <c r="G25" s="364">
        <v>5268</v>
      </c>
      <c r="H25" s="364">
        <v>6350370</v>
      </c>
    </row>
    <row r="26" spans="1:24" s="365" customFormat="1" ht="18" customHeight="1">
      <c r="A26" s="30" t="s">
        <v>477</v>
      </c>
      <c r="B26" s="70"/>
      <c r="C26" s="70"/>
      <c r="D26" s="70"/>
      <c r="E26" s="70"/>
      <c r="F26" s="70"/>
      <c r="G26" s="70"/>
      <c r="H26" s="70"/>
    </row>
    <row r="27" spans="1:24" s="365" customFormat="1" ht="15.75" customHeight="1">
      <c r="A27" s="30" t="s">
        <v>478</v>
      </c>
      <c r="B27" s="70"/>
      <c r="C27" s="70"/>
      <c r="D27" s="70"/>
      <c r="E27" s="70"/>
      <c r="F27" s="70"/>
      <c r="G27" s="70"/>
      <c r="H27" s="70"/>
    </row>
    <row r="28" spans="1:24" s="62" customFormat="1" ht="13.65" customHeight="1">
      <c r="A28" s="30" t="s">
        <v>173</v>
      </c>
      <c r="B28" s="24"/>
      <c r="C28" s="24"/>
      <c r="D28" s="24"/>
      <c r="E28" s="24"/>
      <c r="F28" s="24"/>
      <c r="G28" s="24"/>
      <c r="H28" s="24"/>
    </row>
    <row r="29" spans="1:24" s="62" customFormat="1" ht="18.75" customHeight="1">
      <c r="A29" s="366" t="s">
        <v>49</v>
      </c>
      <c r="B29" s="366"/>
      <c r="C29" s="366"/>
      <c r="D29" s="366"/>
      <c r="E29" s="366"/>
      <c r="F29" s="366"/>
      <c r="G29" s="366"/>
      <c r="H29" s="366"/>
      <c r="I29" s="271"/>
      <c r="J29" s="271"/>
      <c r="K29" s="271"/>
      <c r="L29" s="271"/>
      <c r="M29" s="271"/>
      <c r="N29" s="271"/>
      <c r="O29" s="271"/>
      <c r="P29" s="271"/>
      <c r="Q29" s="271"/>
      <c r="R29" s="271"/>
      <c r="S29" s="271"/>
      <c r="T29" s="18"/>
      <c r="U29" s="18"/>
      <c r="V29" s="18"/>
      <c r="W29" s="18"/>
      <c r="X29" s="18"/>
    </row>
    <row r="30" spans="1:24" s="62" customFormat="1" ht="16.5" customHeight="1">
      <c r="A30" s="367"/>
      <c r="B30" s="367"/>
      <c r="C30" s="367"/>
      <c r="D30" s="367"/>
      <c r="E30" s="367"/>
      <c r="F30" s="367"/>
      <c r="G30" s="367"/>
      <c r="H30" s="367"/>
      <c r="I30" s="271"/>
      <c r="J30" s="271"/>
      <c r="K30" s="271"/>
      <c r="L30" s="271"/>
      <c r="M30" s="271"/>
      <c r="N30" s="271"/>
      <c r="O30" s="271"/>
      <c r="P30" s="271"/>
      <c r="Q30" s="271"/>
      <c r="R30" s="271"/>
      <c r="S30" s="271"/>
      <c r="T30" s="35"/>
      <c r="U30" s="35"/>
      <c r="V30" s="35"/>
      <c r="W30" s="35"/>
      <c r="X30" s="35"/>
    </row>
    <row r="31" spans="1:24" s="62" customFormat="1">
      <c r="A31" s="271"/>
      <c r="B31" s="271"/>
      <c r="C31" s="271"/>
      <c r="D31" s="271"/>
      <c r="E31" s="271"/>
      <c r="F31" s="271"/>
      <c r="G31" s="271"/>
      <c r="H31" s="271"/>
      <c r="I31" s="271"/>
      <c r="J31" s="271"/>
      <c r="K31" s="271"/>
      <c r="L31" s="271"/>
      <c r="M31" s="271"/>
      <c r="N31" s="271"/>
      <c r="O31" s="271"/>
      <c r="P31" s="271"/>
      <c r="Q31" s="271"/>
      <c r="R31" s="271"/>
      <c r="S31" s="271"/>
    </row>
    <row r="32" spans="1:24"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sheetData>
  <mergeCells count="3">
    <mergeCell ref="A2:H2"/>
    <mergeCell ref="A3:H3"/>
    <mergeCell ref="A29:H29"/>
  </mergeCells>
  <hyperlinks>
    <hyperlink ref="A27" r:id="rId1" display="Resolución SBS N° 11356-2008" xr:uid="{BA93ADBD-0403-45FD-89AA-C59B520156B9}"/>
    <hyperlink ref="A1" location="Índice!A1" display="Volver al Índice" xr:uid="{8663A165-3DDC-43D0-AE1A-9DF819AB8752}"/>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895A-358A-448A-884D-C33D27645ABD}">
  <dimension ref="A1:X28"/>
  <sheetViews>
    <sheetView showGridLines="0" zoomScaleNormal="100" workbookViewId="0"/>
  </sheetViews>
  <sheetFormatPr baseColWidth="10" defaultColWidth="11.44140625" defaultRowHeight="10.199999999999999"/>
  <cols>
    <col min="1" max="1" width="47" style="18" customWidth="1"/>
    <col min="2" max="2" width="20.44140625" style="18" customWidth="1"/>
    <col min="3" max="3" width="23.44140625" style="18" customWidth="1"/>
    <col min="4" max="4" width="24.44140625" style="18" customWidth="1"/>
    <col min="5" max="16384" width="11.44140625" style="18"/>
  </cols>
  <sheetData>
    <row r="1" spans="1:4" ht="20.25" customHeight="1">
      <c r="A1" s="1422" t="s">
        <v>1246</v>
      </c>
    </row>
    <row r="2" spans="1:4" ht="28.5" customHeight="1">
      <c r="A2" s="350" t="s">
        <v>479</v>
      </c>
      <c r="B2" s="350"/>
      <c r="C2" s="350"/>
      <c r="D2" s="350"/>
    </row>
    <row r="3" spans="1:4" ht="17.399999999999999">
      <c r="A3" s="368">
        <v>45716</v>
      </c>
      <c r="B3" s="368"/>
      <c r="C3" s="368"/>
      <c r="D3" s="368"/>
    </row>
    <row r="4" spans="1:4" ht="15.6">
      <c r="A4" s="369"/>
      <c r="B4" s="370"/>
      <c r="C4" s="370"/>
      <c r="D4" s="7"/>
    </row>
    <row r="5" spans="1:4" ht="16.2" thickBot="1">
      <c r="A5" s="369"/>
      <c r="B5" s="369"/>
      <c r="C5" s="369"/>
      <c r="D5" s="369"/>
    </row>
    <row r="6" spans="1:4" ht="62.4" customHeight="1">
      <c r="A6" s="371" t="s">
        <v>1</v>
      </c>
      <c r="B6" s="372" t="s">
        <v>480</v>
      </c>
      <c r="C6" s="372" t="s">
        <v>481</v>
      </c>
      <c r="D6" s="372" t="s">
        <v>482</v>
      </c>
    </row>
    <row r="7" spans="1:4" ht="18" customHeight="1">
      <c r="A7" s="287" t="s">
        <v>29</v>
      </c>
      <c r="B7" s="373">
        <v>1025</v>
      </c>
      <c r="C7" s="373">
        <v>418456.19029</v>
      </c>
      <c r="D7" s="373">
        <v>5503.9746800000003</v>
      </c>
    </row>
    <row r="8" spans="1:4" ht="18" customHeight="1">
      <c r="A8" s="287" t="s">
        <v>30</v>
      </c>
      <c r="B8" s="373">
        <v>3</v>
      </c>
      <c r="C8" s="373">
        <v>233.49700000000001</v>
      </c>
      <c r="D8" s="373" t="s">
        <v>134</v>
      </c>
    </row>
    <row r="9" spans="1:4" ht="18" customHeight="1">
      <c r="A9" s="287" t="s">
        <v>31</v>
      </c>
      <c r="B9" s="373">
        <v>932</v>
      </c>
      <c r="C9" s="373">
        <v>386644.43076999998</v>
      </c>
      <c r="D9" s="373">
        <v>4833.5839999999998</v>
      </c>
    </row>
    <row r="10" spans="1:4" ht="18" customHeight="1">
      <c r="A10" s="287" t="s">
        <v>32</v>
      </c>
      <c r="B10" s="373">
        <v>64</v>
      </c>
      <c r="C10" s="373">
        <v>14507.542509999999</v>
      </c>
      <c r="D10" s="373" t="s">
        <v>134</v>
      </c>
    </row>
    <row r="11" spans="1:4" ht="18" customHeight="1">
      <c r="A11" s="287" t="s">
        <v>33</v>
      </c>
      <c r="B11" s="373">
        <v>239</v>
      </c>
      <c r="C11" s="373">
        <v>70129.804470000003</v>
      </c>
      <c r="D11" s="373" t="s">
        <v>134</v>
      </c>
    </row>
    <row r="12" spans="1:4" ht="18" customHeight="1">
      <c r="A12" s="287" t="s">
        <v>116</v>
      </c>
      <c r="B12" s="373">
        <v>389</v>
      </c>
      <c r="C12" s="373">
        <v>131094.11205</v>
      </c>
      <c r="D12" s="373">
        <v>1127.84952</v>
      </c>
    </row>
    <row r="13" spans="1:4" ht="18" customHeight="1">
      <c r="A13" s="287" t="s">
        <v>35</v>
      </c>
      <c r="B13" s="373" t="s">
        <v>134</v>
      </c>
      <c r="C13" s="373" t="s">
        <v>134</v>
      </c>
      <c r="D13" s="373" t="s">
        <v>134</v>
      </c>
    </row>
    <row r="14" spans="1:4" ht="18" customHeight="1">
      <c r="A14" s="287" t="s">
        <v>36</v>
      </c>
      <c r="B14" s="373">
        <v>559</v>
      </c>
      <c r="C14" s="373">
        <v>192186.31430999999</v>
      </c>
      <c r="D14" s="373">
        <v>1223.49278</v>
      </c>
    </row>
    <row r="15" spans="1:4" ht="18" customHeight="1">
      <c r="A15" s="287" t="s">
        <v>37</v>
      </c>
      <c r="B15" s="373">
        <v>53</v>
      </c>
      <c r="C15" s="373">
        <v>9863.3620900000005</v>
      </c>
      <c r="D15" s="373" t="s">
        <v>134</v>
      </c>
    </row>
    <row r="16" spans="1:4" ht="18" customHeight="1">
      <c r="A16" s="287" t="s">
        <v>38</v>
      </c>
      <c r="B16" s="373">
        <v>6</v>
      </c>
      <c r="C16" s="373">
        <v>2385.8780000000002</v>
      </c>
      <c r="D16" s="373" t="s">
        <v>134</v>
      </c>
    </row>
    <row r="17" spans="1:24" ht="18" customHeight="1">
      <c r="A17" s="287" t="s">
        <v>98</v>
      </c>
      <c r="B17" s="373" t="s">
        <v>134</v>
      </c>
      <c r="C17" s="373" t="s">
        <v>134</v>
      </c>
      <c r="D17" s="373" t="s">
        <v>134</v>
      </c>
    </row>
    <row r="18" spans="1:24" ht="18" customHeight="1">
      <c r="A18" s="287" t="s">
        <v>117</v>
      </c>
      <c r="B18" s="373" t="s">
        <v>134</v>
      </c>
      <c r="C18" s="373" t="s">
        <v>134</v>
      </c>
      <c r="D18" s="373" t="s">
        <v>134</v>
      </c>
    </row>
    <row r="19" spans="1:24" ht="18" customHeight="1">
      <c r="A19" s="287" t="s">
        <v>41</v>
      </c>
      <c r="B19" s="373" t="s">
        <v>134</v>
      </c>
      <c r="C19" s="373" t="s">
        <v>134</v>
      </c>
      <c r="D19" s="373" t="s">
        <v>134</v>
      </c>
    </row>
    <row r="20" spans="1:24" ht="18" customHeight="1">
      <c r="A20" s="27" t="s">
        <v>42</v>
      </c>
      <c r="B20" s="373" t="s">
        <v>134</v>
      </c>
      <c r="C20" s="373" t="s">
        <v>134</v>
      </c>
      <c r="D20" s="373" t="s">
        <v>134</v>
      </c>
    </row>
    <row r="21" spans="1:24" ht="18" customHeight="1">
      <c r="A21" s="287" t="s">
        <v>43</v>
      </c>
      <c r="B21" s="373" t="s">
        <v>134</v>
      </c>
      <c r="C21" s="373" t="s">
        <v>134</v>
      </c>
      <c r="D21" s="373" t="s">
        <v>134</v>
      </c>
    </row>
    <row r="22" spans="1:24" ht="18" customHeight="1">
      <c r="A22" s="287" t="s">
        <v>44</v>
      </c>
      <c r="B22" s="373" t="s">
        <v>134</v>
      </c>
      <c r="C22" s="373" t="s">
        <v>134</v>
      </c>
      <c r="D22" s="373" t="s">
        <v>134</v>
      </c>
    </row>
    <row r="23" spans="1:24" ht="18" customHeight="1">
      <c r="A23" s="287" t="s">
        <v>45</v>
      </c>
      <c r="B23" s="373" t="s">
        <v>134</v>
      </c>
      <c r="C23" s="373" t="s">
        <v>134</v>
      </c>
      <c r="D23" s="373" t="s">
        <v>134</v>
      </c>
    </row>
    <row r="24" spans="1:24" ht="18" customHeight="1">
      <c r="A24" s="287" t="s">
        <v>46</v>
      </c>
      <c r="B24" s="373" t="s">
        <v>134</v>
      </c>
      <c r="C24" s="373" t="s">
        <v>134</v>
      </c>
      <c r="D24" s="373" t="s">
        <v>134</v>
      </c>
    </row>
    <row r="25" spans="1:24" ht="20.25" customHeight="1" thickBot="1">
      <c r="A25" s="374" t="s">
        <v>47</v>
      </c>
      <c r="B25" s="375">
        <v>3270</v>
      </c>
      <c r="C25" s="375">
        <v>1225501.1314900001</v>
      </c>
      <c r="D25" s="375">
        <v>12688.90098</v>
      </c>
    </row>
    <row r="26" spans="1:24" ht="17.399999999999999" customHeight="1">
      <c r="A26" s="24" t="s">
        <v>483</v>
      </c>
      <c r="B26" s="376"/>
      <c r="C26" s="376"/>
      <c r="D26" s="376"/>
    </row>
    <row r="27" spans="1:24">
      <c r="A27" s="366" t="s">
        <v>49</v>
      </c>
      <c r="B27" s="366"/>
      <c r="C27" s="366"/>
      <c r="D27" s="366"/>
      <c r="E27" s="33"/>
      <c r="F27" s="33"/>
      <c r="G27" s="33"/>
      <c r="H27" s="33"/>
      <c r="I27" s="33"/>
      <c r="J27" s="33"/>
      <c r="K27" s="33"/>
      <c r="L27" s="33"/>
    </row>
    <row r="28" spans="1:24">
      <c r="A28" s="366"/>
      <c r="B28" s="366"/>
      <c r="C28" s="366"/>
      <c r="D28" s="366"/>
      <c r="E28" s="24"/>
      <c r="F28" s="35"/>
      <c r="G28" s="35"/>
      <c r="H28" s="35"/>
      <c r="I28" s="35"/>
      <c r="J28" s="35"/>
      <c r="K28" s="35"/>
      <c r="L28" s="35"/>
      <c r="M28" s="35"/>
      <c r="N28" s="35"/>
      <c r="O28" s="35"/>
      <c r="P28" s="35"/>
      <c r="Q28" s="35"/>
      <c r="R28" s="35"/>
      <c r="S28" s="35"/>
      <c r="T28" s="35"/>
      <c r="U28" s="35"/>
      <c r="V28" s="35"/>
      <c r="W28" s="35"/>
      <c r="X28" s="35"/>
    </row>
  </sheetData>
  <mergeCells count="4">
    <mergeCell ref="A2:D2"/>
    <mergeCell ref="A3:D3"/>
    <mergeCell ref="B4:C4"/>
    <mergeCell ref="A27:D28"/>
  </mergeCells>
  <hyperlinks>
    <hyperlink ref="A1" location="Índice!A1" display="Volver al Índice" xr:uid="{A415E929-9AA7-445F-8940-57D58D648714}"/>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1E00-D755-423C-8CC0-1E45665B9791}">
  <dimension ref="A1:X203"/>
  <sheetViews>
    <sheetView showGridLines="0" zoomScale="85" zoomScaleNormal="85" workbookViewId="0"/>
  </sheetViews>
  <sheetFormatPr baseColWidth="10" defaultColWidth="11.44140625" defaultRowHeight="10.199999999999999"/>
  <cols>
    <col min="1" max="1" width="22.44140625" style="18" customWidth="1"/>
    <col min="2" max="2" width="12" style="18" customWidth="1"/>
    <col min="3" max="4" width="12.44140625" style="18" customWidth="1"/>
    <col min="5" max="5" width="1.44140625" style="18" customWidth="1"/>
    <col min="6" max="6" width="11.44140625" style="18" customWidth="1"/>
    <col min="7" max="8" width="12.44140625" style="18" customWidth="1"/>
    <col min="9" max="9" width="1.44140625" style="18" customWidth="1"/>
    <col min="10" max="10" width="11.44140625" style="18" customWidth="1"/>
    <col min="11" max="12" width="12.44140625" style="18" customWidth="1"/>
    <col min="13" max="13" width="1" style="18" customWidth="1"/>
    <col min="14" max="14" width="11.44140625" style="18" customWidth="1"/>
    <col min="15" max="16" width="12.44140625" style="18" customWidth="1"/>
    <col min="17" max="17" width="1.44140625" style="18" customWidth="1"/>
    <col min="18" max="18" width="11.44140625" style="18" customWidth="1"/>
    <col min="19" max="20" width="12.44140625" style="18" customWidth="1"/>
    <col min="21" max="16384" width="11.44140625" style="18"/>
  </cols>
  <sheetData>
    <row r="1" spans="1:20" ht="20.25" customHeight="1">
      <c r="A1" s="1422" t="s">
        <v>1246</v>
      </c>
    </row>
    <row r="2" spans="1:20" ht="28.5" customHeight="1">
      <c r="A2" s="350" t="s">
        <v>495</v>
      </c>
      <c r="B2" s="350"/>
      <c r="C2" s="350"/>
      <c r="D2" s="350"/>
      <c r="E2" s="350"/>
      <c r="F2" s="350"/>
      <c r="G2" s="350"/>
      <c r="H2" s="350"/>
      <c r="I2" s="350"/>
      <c r="J2" s="350"/>
      <c r="K2" s="350"/>
      <c r="L2" s="350"/>
      <c r="M2" s="350"/>
      <c r="N2" s="350"/>
      <c r="O2" s="350"/>
      <c r="P2" s="350"/>
      <c r="Q2" s="350"/>
      <c r="R2" s="350"/>
      <c r="S2" s="350"/>
      <c r="T2" s="350"/>
    </row>
    <row r="3" spans="1:20" ht="27.75" customHeight="1">
      <c r="A3" s="368">
        <v>45716</v>
      </c>
      <c r="B3" s="368"/>
      <c r="C3" s="368"/>
      <c r="D3" s="368"/>
      <c r="E3" s="368"/>
      <c r="F3" s="368"/>
      <c r="G3" s="368"/>
      <c r="H3" s="368"/>
      <c r="I3" s="368"/>
      <c r="J3" s="368"/>
      <c r="K3" s="368"/>
      <c r="L3" s="368"/>
      <c r="M3" s="368"/>
      <c r="N3" s="368"/>
      <c r="O3" s="368"/>
      <c r="P3" s="368"/>
      <c r="Q3" s="368"/>
      <c r="R3" s="368"/>
      <c r="S3" s="368"/>
      <c r="T3" s="368"/>
    </row>
    <row r="4" spans="1:20" ht="6" customHeight="1">
      <c r="A4" s="420"/>
      <c r="B4" s="420"/>
      <c r="C4" s="420"/>
      <c r="D4" s="420"/>
      <c r="E4" s="420"/>
      <c r="F4" s="420"/>
      <c r="G4" s="420"/>
      <c r="H4" s="420"/>
      <c r="I4" s="420"/>
      <c r="J4" s="420"/>
      <c r="K4" s="420"/>
      <c r="L4" s="420"/>
      <c r="M4" s="420"/>
      <c r="N4" s="420"/>
      <c r="O4" s="420"/>
      <c r="P4" s="420"/>
      <c r="Q4" s="420"/>
      <c r="R4" s="420"/>
      <c r="S4" s="420"/>
      <c r="T4" s="420"/>
    </row>
    <row r="5" spans="1:20" ht="15.75" customHeight="1" thickBot="1">
      <c r="A5" s="421"/>
      <c r="B5" s="369"/>
      <c r="C5" s="369"/>
      <c r="D5" s="369"/>
      <c r="E5" s="369"/>
      <c r="F5" s="7"/>
    </row>
    <row r="6" spans="1:20" ht="36.75" customHeight="1">
      <c r="A6" s="422"/>
      <c r="B6" s="423" t="s">
        <v>496</v>
      </c>
      <c r="C6" s="423"/>
      <c r="D6" s="423"/>
      <c r="E6" s="424"/>
      <c r="F6" s="423" t="s">
        <v>497</v>
      </c>
      <c r="G6" s="423"/>
      <c r="H6" s="423"/>
      <c r="I6" s="424"/>
      <c r="J6" s="423" t="s">
        <v>498</v>
      </c>
      <c r="K6" s="423"/>
      <c r="L6" s="423"/>
      <c r="M6" s="424"/>
      <c r="N6" s="423" t="s">
        <v>499</v>
      </c>
      <c r="O6" s="423"/>
      <c r="P6" s="423"/>
      <c r="Q6" s="424"/>
      <c r="R6" s="423" t="s">
        <v>500</v>
      </c>
      <c r="S6" s="423"/>
      <c r="T6" s="423"/>
    </row>
    <row r="7" spans="1:20" ht="67.650000000000006" customHeight="1">
      <c r="A7" s="425" t="s">
        <v>1</v>
      </c>
      <c r="B7" s="387" t="s">
        <v>501</v>
      </c>
      <c r="C7" s="387" t="s">
        <v>502</v>
      </c>
      <c r="D7" s="387" t="s">
        <v>503</v>
      </c>
      <c r="E7" s="387"/>
      <c r="F7" s="387" t="s">
        <v>501</v>
      </c>
      <c r="G7" s="387" t="s">
        <v>502</v>
      </c>
      <c r="H7" s="387" t="s">
        <v>503</v>
      </c>
      <c r="I7" s="387"/>
      <c r="J7" s="387" t="s">
        <v>501</v>
      </c>
      <c r="K7" s="387" t="s">
        <v>502</v>
      </c>
      <c r="L7" s="387" t="s">
        <v>503</v>
      </c>
      <c r="M7" s="387"/>
      <c r="N7" s="387" t="s">
        <v>501</v>
      </c>
      <c r="O7" s="387" t="s">
        <v>502</v>
      </c>
      <c r="P7" s="387" t="s">
        <v>503</v>
      </c>
      <c r="Q7" s="387"/>
      <c r="R7" s="387" t="s">
        <v>501</v>
      </c>
      <c r="S7" s="387" t="s">
        <v>502</v>
      </c>
      <c r="T7" s="387" t="s">
        <v>503</v>
      </c>
    </row>
    <row r="8" spans="1:20" ht="20.100000000000001" customHeight="1">
      <c r="A8" s="287" t="s">
        <v>29</v>
      </c>
      <c r="B8" s="426">
        <v>191</v>
      </c>
      <c r="C8" s="426">
        <v>93195.774780000007</v>
      </c>
      <c r="D8" s="426">
        <v>71861.087159999995</v>
      </c>
      <c r="E8" s="426">
        <v>0</v>
      </c>
      <c r="F8" s="426">
        <v>84</v>
      </c>
      <c r="G8" s="426">
        <v>16724.431519999998</v>
      </c>
      <c r="H8" s="426">
        <v>120594.95789000001</v>
      </c>
      <c r="J8" s="426">
        <v>1436</v>
      </c>
      <c r="K8" s="426">
        <v>1145630.9110300001</v>
      </c>
      <c r="L8" s="426">
        <v>212145.56323999999</v>
      </c>
      <c r="M8" s="18">
        <v>0</v>
      </c>
      <c r="N8" s="426">
        <v>507</v>
      </c>
      <c r="O8" s="426">
        <v>46374.150130000002</v>
      </c>
      <c r="P8" s="426">
        <v>8367.7199799999999</v>
      </c>
      <c r="R8" s="426">
        <v>4585</v>
      </c>
      <c r="S8" s="426">
        <v>1367630.98967</v>
      </c>
      <c r="T8" s="426">
        <v>197935.93307999999</v>
      </c>
    </row>
    <row r="9" spans="1:20" ht="20.100000000000001" customHeight="1">
      <c r="A9" s="287" t="s">
        <v>30</v>
      </c>
      <c r="B9" s="426">
        <v>4</v>
      </c>
      <c r="C9" s="426">
        <v>0</v>
      </c>
      <c r="D9" s="426">
        <v>490</v>
      </c>
      <c r="E9" s="426">
        <v>0</v>
      </c>
      <c r="F9" s="426">
        <v>0</v>
      </c>
      <c r="G9" s="426">
        <v>0</v>
      </c>
      <c r="H9" s="426">
        <v>0</v>
      </c>
      <c r="J9" s="426">
        <v>15</v>
      </c>
      <c r="K9" s="426">
        <v>1029.29483</v>
      </c>
      <c r="L9" s="426">
        <v>5194.0629399999998</v>
      </c>
      <c r="M9" s="18">
        <v>0</v>
      </c>
      <c r="N9" s="426">
        <v>2</v>
      </c>
      <c r="O9" s="426">
        <v>260</v>
      </c>
      <c r="P9" s="426">
        <v>0</v>
      </c>
      <c r="R9" s="426">
        <v>15</v>
      </c>
      <c r="S9" s="426">
        <v>1998.70749</v>
      </c>
      <c r="T9" s="426">
        <v>887.52</v>
      </c>
    </row>
    <row r="10" spans="1:20" ht="20.100000000000001" customHeight="1">
      <c r="A10" s="287" t="s">
        <v>31</v>
      </c>
      <c r="B10" s="426">
        <v>2053</v>
      </c>
      <c r="C10" s="426">
        <v>231179.00218000001</v>
      </c>
      <c r="D10" s="426">
        <v>159453.13239000001</v>
      </c>
      <c r="E10" s="426">
        <v>0</v>
      </c>
      <c r="F10" s="426">
        <v>861</v>
      </c>
      <c r="G10" s="426">
        <v>119375.8196</v>
      </c>
      <c r="H10" s="426">
        <v>700871.39193000004</v>
      </c>
      <c r="J10" s="426">
        <v>35935</v>
      </c>
      <c r="K10" s="426">
        <v>2820797.9593500001</v>
      </c>
      <c r="L10" s="426">
        <v>1424905.38066</v>
      </c>
      <c r="M10" s="18">
        <v>0</v>
      </c>
      <c r="N10" s="426">
        <v>4686</v>
      </c>
      <c r="O10" s="426">
        <v>134606.39986</v>
      </c>
      <c r="P10" s="426">
        <v>68869.379839999994</v>
      </c>
      <c r="R10" s="426">
        <v>72886</v>
      </c>
      <c r="S10" s="426">
        <v>1389877.9061</v>
      </c>
      <c r="T10" s="426">
        <v>658569.51150999998</v>
      </c>
    </row>
    <row r="11" spans="1:20" ht="20.100000000000001" customHeight="1">
      <c r="A11" s="287" t="s">
        <v>32</v>
      </c>
      <c r="B11" s="426">
        <v>13</v>
      </c>
      <c r="C11" s="426">
        <v>0</v>
      </c>
      <c r="D11" s="426">
        <v>13312.36</v>
      </c>
      <c r="E11" s="426">
        <v>0</v>
      </c>
      <c r="F11" s="426">
        <v>7</v>
      </c>
      <c r="G11" s="426">
        <v>0</v>
      </c>
      <c r="H11" s="426">
        <v>2845.5903699999999</v>
      </c>
      <c r="J11" s="426">
        <v>83</v>
      </c>
      <c r="K11" s="426">
        <v>9912.6053699999993</v>
      </c>
      <c r="L11" s="426">
        <v>43257.200949999999</v>
      </c>
      <c r="M11" s="18">
        <v>0</v>
      </c>
      <c r="N11" s="426">
        <v>12</v>
      </c>
      <c r="O11" s="426">
        <v>2850.1222899999998</v>
      </c>
      <c r="P11" s="426">
        <v>1454</v>
      </c>
      <c r="R11" s="426">
        <v>120</v>
      </c>
      <c r="S11" s="426">
        <v>21858.934819999999</v>
      </c>
      <c r="T11" s="426">
        <v>32825.966630000003</v>
      </c>
    </row>
    <row r="12" spans="1:20" ht="20.100000000000001" customHeight="1">
      <c r="A12" s="287" t="s">
        <v>33</v>
      </c>
      <c r="B12" s="426">
        <v>80</v>
      </c>
      <c r="C12" s="426">
        <v>53179.727200000001</v>
      </c>
      <c r="D12" s="426">
        <v>11119.32249</v>
      </c>
      <c r="E12" s="426">
        <v>0</v>
      </c>
      <c r="F12" s="426">
        <v>12</v>
      </c>
      <c r="G12" s="426">
        <v>2625.6927999999998</v>
      </c>
      <c r="H12" s="426">
        <v>21052.634010000002</v>
      </c>
      <c r="J12" s="426">
        <v>383</v>
      </c>
      <c r="K12" s="426">
        <v>38016.887849999999</v>
      </c>
      <c r="L12" s="426">
        <v>69615.872430000003</v>
      </c>
      <c r="M12" s="18">
        <v>0</v>
      </c>
      <c r="N12" s="426">
        <v>68</v>
      </c>
      <c r="O12" s="426">
        <v>11664.86001</v>
      </c>
      <c r="P12" s="426">
        <v>2905.0871999999999</v>
      </c>
      <c r="R12" s="426">
        <v>564</v>
      </c>
      <c r="S12" s="426">
        <v>143363.10680000001</v>
      </c>
      <c r="T12" s="426">
        <v>57788.615339999997</v>
      </c>
    </row>
    <row r="13" spans="1:20" ht="20.100000000000001" customHeight="1">
      <c r="A13" s="287" t="s">
        <v>116</v>
      </c>
      <c r="B13" s="426">
        <v>91</v>
      </c>
      <c r="C13" s="426">
        <v>47750.556389999998</v>
      </c>
      <c r="D13" s="426">
        <v>63016.469160000001</v>
      </c>
      <c r="E13" s="426">
        <v>0</v>
      </c>
      <c r="F13" s="426">
        <v>26</v>
      </c>
      <c r="G13" s="426">
        <v>7691.5871200000001</v>
      </c>
      <c r="H13" s="426">
        <v>4009.8638299999998</v>
      </c>
      <c r="J13" s="426">
        <v>571</v>
      </c>
      <c r="K13" s="426">
        <v>652515.87934999994</v>
      </c>
      <c r="L13" s="426">
        <v>183668.98066999999</v>
      </c>
      <c r="M13" s="18">
        <v>0</v>
      </c>
      <c r="N13" s="426">
        <v>49</v>
      </c>
      <c r="O13" s="426">
        <v>12062.563529999999</v>
      </c>
      <c r="P13" s="426">
        <v>1850.3132800000001</v>
      </c>
      <c r="R13" s="426">
        <v>1433</v>
      </c>
      <c r="S13" s="426">
        <v>472691.08224000002</v>
      </c>
      <c r="T13" s="426">
        <v>73875.940870000006</v>
      </c>
    </row>
    <row r="14" spans="1:20" ht="20.100000000000001" customHeight="1">
      <c r="A14" s="287" t="s">
        <v>35</v>
      </c>
      <c r="B14" s="426">
        <v>0</v>
      </c>
      <c r="C14" s="426">
        <v>0</v>
      </c>
      <c r="D14" s="426">
        <v>0</v>
      </c>
      <c r="E14" s="426">
        <v>0</v>
      </c>
      <c r="F14" s="426">
        <v>148</v>
      </c>
      <c r="G14" s="426">
        <v>21355.921419999999</v>
      </c>
      <c r="H14" s="426">
        <v>23342.526519999999</v>
      </c>
      <c r="J14" s="426">
        <v>3299</v>
      </c>
      <c r="K14" s="426">
        <v>54740.137580000002</v>
      </c>
      <c r="L14" s="426">
        <v>22522.115839999999</v>
      </c>
      <c r="M14" s="18">
        <v>0</v>
      </c>
      <c r="N14" s="426">
        <v>2</v>
      </c>
      <c r="O14" s="426">
        <v>3500</v>
      </c>
      <c r="P14" s="426">
        <v>0</v>
      </c>
      <c r="R14" s="426">
        <v>656</v>
      </c>
      <c r="S14" s="426">
        <v>165969.69881999999</v>
      </c>
      <c r="T14" s="426">
        <v>3999.9663799999998</v>
      </c>
    </row>
    <row r="15" spans="1:20" ht="20.100000000000001" customHeight="1">
      <c r="A15" s="287" t="s">
        <v>36</v>
      </c>
      <c r="B15" s="426">
        <v>131</v>
      </c>
      <c r="C15" s="426">
        <v>137908.6403</v>
      </c>
      <c r="D15" s="426">
        <v>36223.114600000001</v>
      </c>
      <c r="E15" s="426">
        <v>0</v>
      </c>
      <c r="F15" s="426">
        <v>15</v>
      </c>
      <c r="G15" s="426">
        <v>24.430240000000001</v>
      </c>
      <c r="H15" s="426">
        <v>21989.575150000001</v>
      </c>
      <c r="J15" s="426">
        <v>786</v>
      </c>
      <c r="K15" s="426">
        <v>248507.83455</v>
      </c>
      <c r="L15" s="426">
        <v>133988.76744</v>
      </c>
      <c r="M15" s="18">
        <v>0</v>
      </c>
      <c r="N15" s="426">
        <v>63</v>
      </c>
      <c r="O15" s="426">
        <v>14942.215169999999</v>
      </c>
      <c r="P15" s="426">
        <v>5094.9709400000002</v>
      </c>
      <c r="R15" s="426">
        <v>919</v>
      </c>
      <c r="S15" s="426">
        <v>388117.43195</v>
      </c>
      <c r="T15" s="426">
        <v>126518.21097</v>
      </c>
    </row>
    <row r="16" spans="1:20" ht="20.100000000000001" customHeight="1">
      <c r="A16" s="287" t="s">
        <v>37</v>
      </c>
      <c r="B16" s="426">
        <v>3522</v>
      </c>
      <c r="C16" s="426">
        <v>41118.427450000003</v>
      </c>
      <c r="D16" s="426">
        <v>0</v>
      </c>
      <c r="E16" s="426">
        <v>0</v>
      </c>
      <c r="F16" s="426">
        <v>21</v>
      </c>
      <c r="G16" s="426">
        <v>335.66991000000002</v>
      </c>
      <c r="H16" s="426">
        <v>0</v>
      </c>
      <c r="J16" s="426">
        <v>8251</v>
      </c>
      <c r="K16" s="426">
        <v>91712.263009999995</v>
      </c>
      <c r="L16" s="426">
        <v>0</v>
      </c>
      <c r="M16" s="18">
        <v>0</v>
      </c>
      <c r="N16" s="426">
        <v>6245</v>
      </c>
      <c r="O16" s="426">
        <v>46573.530720000002</v>
      </c>
      <c r="P16" s="426">
        <v>0</v>
      </c>
      <c r="R16" s="426">
        <v>53568</v>
      </c>
      <c r="S16" s="426">
        <v>624936.17198999994</v>
      </c>
      <c r="T16" s="426">
        <v>0</v>
      </c>
    </row>
    <row r="17" spans="1:24" ht="20.100000000000001" customHeight="1">
      <c r="A17" s="287" t="s">
        <v>38</v>
      </c>
      <c r="B17" s="426">
        <v>22</v>
      </c>
      <c r="C17" s="426">
        <v>0</v>
      </c>
      <c r="D17" s="426">
        <v>11825.9</v>
      </c>
      <c r="E17" s="426">
        <v>0</v>
      </c>
      <c r="F17" s="426">
        <v>1</v>
      </c>
      <c r="G17" s="426">
        <v>0</v>
      </c>
      <c r="H17" s="426">
        <v>3900</v>
      </c>
      <c r="J17" s="426">
        <v>76</v>
      </c>
      <c r="K17" s="426">
        <v>8839.6987399999998</v>
      </c>
      <c r="L17" s="426">
        <v>17243</v>
      </c>
      <c r="M17" s="18">
        <v>0</v>
      </c>
      <c r="N17" s="426">
        <v>6</v>
      </c>
      <c r="O17" s="426">
        <v>3675</v>
      </c>
      <c r="P17" s="426">
        <v>1875</v>
      </c>
      <c r="R17" s="426">
        <v>120</v>
      </c>
      <c r="S17" s="426">
        <v>76460.103629999998</v>
      </c>
      <c r="T17" s="426">
        <v>8780.0541900000007</v>
      </c>
    </row>
    <row r="18" spans="1:24" ht="20.100000000000001" customHeight="1">
      <c r="A18" s="287" t="s">
        <v>98</v>
      </c>
      <c r="B18" s="426">
        <v>0</v>
      </c>
      <c r="C18" s="426">
        <v>0</v>
      </c>
      <c r="D18" s="426">
        <v>0</v>
      </c>
      <c r="E18" s="426">
        <v>0</v>
      </c>
      <c r="F18" s="426">
        <v>0</v>
      </c>
      <c r="G18" s="426">
        <v>0</v>
      </c>
      <c r="H18" s="426">
        <v>0</v>
      </c>
      <c r="J18" s="426">
        <v>0</v>
      </c>
      <c r="K18" s="426">
        <v>0</v>
      </c>
      <c r="L18" s="426">
        <v>0</v>
      </c>
      <c r="M18" s="18">
        <v>0</v>
      </c>
      <c r="N18" s="426">
        <v>0</v>
      </c>
      <c r="O18" s="426">
        <v>0</v>
      </c>
      <c r="P18" s="426">
        <v>0</v>
      </c>
      <c r="R18" s="426">
        <v>2</v>
      </c>
      <c r="S18" s="426">
        <v>180.79454999999999</v>
      </c>
      <c r="T18" s="426">
        <v>0</v>
      </c>
    </row>
    <row r="19" spans="1:24" ht="20.100000000000001" customHeight="1">
      <c r="A19" s="287" t="s">
        <v>117</v>
      </c>
      <c r="B19" s="426">
        <v>1323</v>
      </c>
      <c r="C19" s="426">
        <v>26100.093150000001</v>
      </c>
      <c r="D19" s="426">
        <v>155477.84018</v>
      </c>
      <c r="E19" s="426">
        <v>0</v>
      </c>
      <c r="F19" s="426">
        <v>108</v>
      </c>
      <c r="G19" s="426">
        <v>4490.5617300000004</v>
      </c>
      <c r="H19" s="426">
        <v>87621.168239999999</v>
      </c>
      <c r="J19" s="426">
        <v>2410</v>
      </c>
      <c r="K19" s="426">
        <v>36044.577649999999</v>
      </c>
      <c r="L19" s="426">
        <v>88217.204589999994</v>
      </c>
      <c r="M19" s="18">
        <v>0</v>
      </c>
      <c r="N19" s="426">
        <v>62</v>
      </c>
      <c r="O19" s="426">
        <v>3516.34112</v>
      </c>
      <c r="P19" s="426">
        <v>5165.1921700000003</v>
      </c>
      <c r="R19" s="426">
        <v>10264</v>
      </c>
      <c r="S19" s="426">
        <v>62486.949390000002</v>
      </c>
      <c r="T19" s="426">
        <v>369527.11498999997</v>
      </c>
    </row>
    <row r="20" spans="1:24" ht="20.100000000000001" customHeight="1">
      <c r="A20" s="287" t="s">
        <v>41</v>
      </c>
      <c r="B20" s="426">
        <v>0</v>
      </c>
      <c r="C20" s="426">
        <v>0</v>
      </c>
      <c r="D20" s="426">
        <v>0</v>
      </c>
      <c r="E20" s="426">
        <v>0</v>
      </c>
      <c r="F20" s="426">
        <v>0</v>
      </c>
      <c r="G20" s="426">
        <v>0</v>
      </c>
      <c r="H20" s="426">
        <v>0</v>
      </c>
      <c r="J20" s="426">
        <v>0</v>
      </c>
      <c r="K20" s="426">
        <v>0</v>
      </c>
      <c r="L20" s="426">
        <v>0</v>
      </c>
      <c r="M20" s="18">
        <v>0</v>
      </c>
      <c r="N20" s="426">
        <v>0</v>
      </c>
      <c r="O20" s="426">
        <v>0</v>
      </c>
      <c r="P20" s="426">
        <v>0</v>
      </c>
      <c r="R20" s="426">
        <v>0</v>
      </c>
      <c r="S20" s="426">
        <v>0</v>
      </c>
      <c r="T20" s="426">
        <v>0</v>
      </c>
    </row>
    <row r="21" spans="1:24" ht="20.100000000000001" customHeight="1">
      <c r="A21" s="27" t="s">
        <v>42</v>
      </c>
      <c r="B21" s="426">
        <v>2</v>
      </c>
      <c r="C21" s="426">
        <v>8354.0978799999993</v>
      </c>
      <c r="D21" s="426">
        <v>5000</v>
      </c>
      <c r="E21" s="426">
        <v>0</v>
      </c>
      <c r="F21" s="426">
        <v>0</v>
      </c>
      <c r="G21" s="426">
        <v>0</v>
      </c>
      <c r="H21" s="426">
        <v>0</v>
      </c>
      <c r="J21" s="426">
        <v>0</v>
      </c>
      <c r="K21" s="426">
        <v>0</v>
      </c>
      <c r="L21" s="426">
        <v>0</v>
      </c>
      <c r="M21" s="18">
        <v>0</v>
      </c>
      <c r="N21" s="426">
        <v>2</v>
      </c>
      <c r="O21" s="426">
        <v>689.39</v>
      </c>
      <c r="P21" s="426">
        <v>0</v>
      </c>
      <c r="R21" s="426">
        <v>3</v>
      </c>
      <c r="S21" s="426">
        <v>600</v>
      </c>
      <c r="T21" s="426">
        <v>0</v>
      </c>
    </row>
    <row r="22" spans="1:24" ht="20.100000000000001" customHeight="1">
      <c r="A22" s="287" t="s">
        <v>43</v>
      </c>
      <c r="B22" s="426">
        <v>1</v>
      </c>
      <c r="C22" s="426">
        <v>0</v>
      </c>
      <c r="D22" s="426">
        <v>1167</v>
      </c>
      <c r="E22" s="426">
        <v>0</v>
      </c>
      <c r="F22" s="426">
        <v>1</v>
      </c>
      <c r="G22" s="426">
        <v>0</v>
      </c>
      <c r="H22" s="426">
        <v>500</v>
      </c>
      <c r="J22" s="426">
        <v>4</v>
      </c>
      <c r="K22" s="426">
        <v>0</v>
      </c>
      <c r="L22" s="426">
        <v>8795.875</v>
      </c>
      <c r="M22" s="18">
        <v>0</v>
      </c>
      <c r="N22" s="426">
        <v>0</v>
      </c>
      <c r="O22" s="426">
        <v>0</v>
      </c>
      <c r="P22" s="426">
        <v>0</v>
      </c>
      <c r="R22" s="426">
        <v>7</v>
      </c>
      <c r="S22" s="426">
        <v>29699.532999999999</v>
      </c>
      <c r="T22" s="426">
        <v>344.01249000000001</v>
      </c>
    </row>
    <row r="23" spans="1:24" ht="20.100000000000001" customHeight="1">
      <c r="A23" s="287" t="s">
        <v>44</v>
      </c>
      <c r="B23" s="426">
        <v>0</v>
      </c>
      <c r="C23" s="426">
        <v>0</v>
      </c>
      <c r="D23" s="426">
        <v>0</v>
      </c>
      <c r="E23" s="426">
        <v>0</v>
      </c>
      <c r="F23" s="426">
        <v>0</v>
      </c>
      <c r="G23" s="426">
        <v>0</v>
      </c>
      <c r="H23" s="426">
        <v>0</v>
      </c>
      <c r="J23" s="426">
        <v>1</v>
      </c>
      <c r="K23" s="426">
        <v>0</v>
      </c>
      <c r="L23" s="426">
        <v>7000</v>
      </c>
      <c r="M23" s="18">
        <v>0</v>
      </c>
      <c r="N23" s="426">
        <v>0</v>
      </c>
      <c r="O23" s="426">
        <v>0</v>
      </c>
      <c r="P23" s="426">
        <v>0</v>
      </c>
      <c r="R23" s="426">
        <v>0</v>
      </c>
      <c r="S23" s="426">
        <v>0</v>
      </c>
      <c r="T23" s="426">
        <v>0</v>
      </c>
    </row>
    <row r="24" spans="1:24" ht="20.100000000000001" customHeight="1">
      <c r="A24" s="287" t="s">
        <v>45</v>
      </c>
      <c r="B24" s="426">
        <v>6</v>
      </c>
      <c r="C24" s="426">
        <v>0</v>
      </c>
      <c r="D24" s="426">
        <v>12000</v>
      </c>
      <c r="E24" s="426">
        <v>0</v>
      </c>
      <c r="F24" s="426">
        <v>2</v>
      </c>
      <c r="G24" s="426">
        <v>0</v>
      </c>
      <c r="H24" s="426">
        <v>6000</v>
      </c>
      <c r="J24" s="426">
        <v>7</v>
      </c>
      <c r="K24" s="426">
        <v>54952</v>
      </c>
      <c r="L24" s="426">
        <v>10000</v>
      </c>
      <c r="M24" s="18">
        <v>0</v>
      </c>
      <c r="N24" s="426">
        <v>0</v>
      </c>
      <c r="O24" s="426">
        <v>0</v>
      </c>
      <c r="P24" s="426">
        <v>0</v>
      </c>
      <c r="R24" s="426">
        <v>2</v>
      </c>
      <c r="S24" s="426">
        <v>0</v>
      </c>
      <c r="T24" s="426">
        <v>950</v>
      </c>
    </row>
    <row r="25" spans="1:24" ht="20.100000000000001" customHeight="1">
      <c r="A25" s="287" t="s">
        <v>46</v>
      </c>
      <c r="B25" s="426">
        <v>18738</v>
      </c>
      <c r="C25" s="426">
        <v>43917.834649999997</v>
      </c>
      <c r="D25" s="426">
        <v>0</v>
      </c>
      <c r="E25" s="426">
        <v>0</v>
      </c>
      <c r="F25" s="426">
        <v>309</v>
      </c>
      <c r="G25" s="426">
        <v>905.81410000000005</v>
      </c>
      <c r="H25" s="426">
        <v>0</v>
      </c>
      <c r="J25" s="426">
        <v>16901</v>
      </c>
      <c r="K25" s="426">
        <v>59596.467750000003</v>
      </c>
      <c r="L25" s="426">
        <v>0</v>
      </c>
      <c r="M25" s="18">
        <v>0</v>
      </c>
      <c r="N25" s="426">
        <v>2490</v>
      </c>
      <c r="O25" s="426">
        <v>12799.500760000001</v>
      </c>
      <c r="P25" s="426">
        <v>0</v>
      </c>
      <c r="R25" s="426">
        <v>98270</v>
      </c>
      <c r="S25" s="426">
        <v>372254.12702000001</v>
      </c>
      <c r="T25" s="426">
        <v>0</v>
      </c>
    </row>
    <row r="26" spans="1:24" ht="20.25" customHeight="1" thickBot="1">
      <c r="A26" s="374" t="s">
        <v>47</v>
      </c>
      <c r="B26" s="427">
        <v>26177</v>
      </c>
      <c r="C26" s="427">
        <v>682704.15397999994</v>
      </c>
      <c r="D26" s="427">
        <v>540946.2259800001</v>
      </c>
      <c r="E26" s="427">
        <v>0</v>
      </c>
      <c r="F26" s="427">
        <v>1595</v>
      </c>
      <c r="G26" s="427">
        <v>173529.92843999996</v>
      </c>
      <c r="H26" s="427">
        <v>992727.70794000011</v>
      </c>
      <c r="I26" s="427">
        <v>0</v>
      </c>
      <c r="J26" s="427">
        <v>70158</v>
      </c>
      <c r="K26" s="427">
        <v>5222296.5170599995</v>
      </c>
      <c r="L26" s="427">
        <v>2226554.0237600002</v>
      </c>
      <c r="M26" s="427">
        <v>0</v>
      </c>
      <c r="N26" s="427">
        <v>14194</v>
      </c>
      <c r="O26" s="427">
        <v>293514.07359000004</v>
      </c>
      <c r="P26" s="427">
        <v>95581.663409999979</v>
      </c>
      <c r="Q26" s="427"/>
      <c r="R26" s="427">
        <v>243414</v>
      </c>
      <c r="S26" s="427">
        <v>5118125.5374699999</v>
      </c>
      <c r="T26" s="427">
        <v>1532002.8464500001</v>
      </c>
    </row>
    <row r="27" spans="1:24" ht="17.399999999999999" customHeight="1">
      <c r="A27" s="24" t="s">
        <v>483</v>
      </c>
    </row>
    <row r="28" spans="1:24" ht="21.45" customHeight="1">
      <c r="A28" s="428" t="s">
        <v>49</v>
      </c>
      <c r="B28" s="429"/>
      <c r="C28" s="429"/>
      <c r="D28" s="429"/>
      <c r="E28" s="429"/>
      <c r="F28" s="429"/>
      <c r="G28" s="429"/>
      <c r="H28" s="429"/>
      <c r="I28" s="429"/>
      <c r="J28" s="429"/>
      <c r="K28" s="429"/>
      <c r="L28" s="429"/>
      <c r="M28" s="429"/>
      <c r="N28" s="429"/>
      <c r="O28" s="429"/>
      <c r="P28" s="429"/>
      <c r="Q28" s="429"/>
      <c r="R28" s="429"/>
      <c r="S28" s="429"/>
      <c r="T28" s="429"/>
    </row>
    <row r="29" spans="1:24">
      <c r="B29" s="24"/>
      <c r="C29" s="24"/>
      <c r="D29" s="24"/>
      <c r="E29" s="24"/>
      <c r="F29" s="35"/>
      <c r="G29" s="35"/>
      <c r="H29" s="35"/>
      <c r="I29" s="35"/>
      <c r="J29" s="35"/>
      <c r="K29" s="35"/>
      <c r="L29" s="35"/>
      <c r="M29" s="35"/>
      <c r="N29" s="35"/>
      <c r="O29" s="35"/>
      <c r="P29" s="35"/>
      <c r="Q29" s="35"/>
      <c r="R29" s="35"/>
      <c r="S29" s="35"/>
      <c r="T29" s="35"/>
      <c r="U29" s="35"/>
      <c r="V29" s="35"/>
      <c r="W29" s="35"/>
      <c r="X29" s="35"/>
    </row>
    <row r="30" spans="1:24">
      <c r="B30" s="430"/>
      <c r="C30" s="430"/>
      <c r="D30" s="430"/>
      <c r="E30" s="430"/>
      <c r="F30" s="430"/>
      <c r="G30" s="430"/>
      <c r="H30" s="430"/>
      <c r="I30" s="430"/>
      <c r="J30" s="430"/>
      <c r="K30" s="430"/>
      <c r="L30" s="430"/>
      <c r="M30" s="430"/>
      <c r="N30" s="430"/>
      <c r="O30" s="430"/>
      <c r="P30" s="430"/>
      <c r="Q30" s="430"/>
      <c r="R30" s="430"/>
      <c r="S30" s="430"/>
      <c r="T30" s="430"/>
    </row>
    <row r="202" spans="3:3">
      <c r="C202" s="18" t="s">
        <v>158</v>
      </c>
    </row>
    <row r="203" spans="3:3">
      <c r="C203" s="18" t="s">
        <v>158</v>
      </c>
    </row>
  </sheetData>
  <mergeCells count="8">
    <mergeCell ref="A2:T2"/>
    <mergeCell ref="A3:T3"/>
    <mergeCell ref="A4:T4"/>
    <mergeCell ref="B6:D6"/>
    <mergeCell ref="F6:H6"/>
    <mergeCell ref="J6:L6"/>
    <mergeCell ref="N6:P6"/>
    <mergeCell ref="R6:T6"/>
  </mergeCells>
  <hyperlinks>
    <hyperlink ref="A1" location="Índice!A1" display="Volver al Índice" xr:uid="{CE558037-03D8-45B7-9936-A14029771B07}"/>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10</vt:i4>
      </vt:variant>
    </vt:vector>
  </HeadingPairs>
  <TitlesOfParts>
    <vt:vector size="72" baseType="lpstr">
      <vt:lpstr>Carátula_BM</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2025-07-08T00:34:51Z</dcterms:created>
  <dcterms:modified xsi:type="dcterms:W3CDTF">2025-07-08T00:35:14Z</dcterms:modified>
</cp:coreProperties>
</file>